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delnegro\Documents\作業フォルダレビュ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460" i="3" l="1"/>
  <c r="AE41"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<sst xmlns="http://schemas.openxmlformats.org/spreadsheetml/2006/main" count="3247" uniqueCount="780">
  <si>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</si>
  <si>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</si>
  <si>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</si>
  <si>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</si>
  <si>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</si>
  <si>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</si>
  <si>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</si>
  <si>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</si>
  <si>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</si>
  <si>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</si>
  <si>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</si>
  <si>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</si>
  <si>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</si>
  <si>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</si>
  <si>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</si>
  <si>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</si>
  <si>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</si>
  <si>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</si>
  <si>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</si>
  <si>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</si>
  <si>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</si>
  <si>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</si>
  <si>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</si>
  <si>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</si>
  <si>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</si>
  <si>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</si>
  <si>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</si>
  <si>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</si>
  <si>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</si>
  <si>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</si>
  <si>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</si>
  <si>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</si>
  <si>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</si>
  <si>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</si>
  <si>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</si>
  <si>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</si>
  <si>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</si>
  <si>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</si>
  <si>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</si>
  <si>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</si>
  <si>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</si>
  <si>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</si>
  <si>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</si>
  <si>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</si>
  <si>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</si>
  <si>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</si>
  <si>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</si>
  <si>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</si>
  <si>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</si>
  <si>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</si>
  <si>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</si>
  <si>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</si>
  <si>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</si>
  <si>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</si>
  <si>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</si>
  <si>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</si>
  <si>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</si>
  <si>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</si>
  <si>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</si>
  <si>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</si>
  <si>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</si>
  <si>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</si>
  <si>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</si>
  <si>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</si>
  <si>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</si>
  <si>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</si>
  <si>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</si>
  <si>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</si>
  <si>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</si>
  <si>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</si>
  <si>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</si>
  <si>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</si>
  <si>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</si>
  <si>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</si>
  <si>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</si>
  <si>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</si>
  <si>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</si>
  <si>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</si>
  <si>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</si>
  <si>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</si>
  <si>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</si>
  <si>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</si>
  <si>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</si>
  <si>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</si>
  <si>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</si>
  <si>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</si>
  <si>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</si>
  <si>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</si>
  <si>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</si>
  <si>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</si>
  <si>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</si>
  <si>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</si>
  <si>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</si>
  <si>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</si>
  <si>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</si>
  <si>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</si>
  <si>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</si>
  <si>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</si>
  <si>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</si>
  <si>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</si>
  <si>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</si>
  <si>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</si>
  <si>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</si>
  <si>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</si>
  <si>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</si>
  <si>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</si>
  <si>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</si>
  <si>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</si>
  <si>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</si>
  <si>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</si>
  <si>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</si>
  <si>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</si>
  <si>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</si>
  <si>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</si>
  <si>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</si>
  <si>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</si>
  <si>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</si>
  <si>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</si>
  <si>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</si>
  <si>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</si>
  <si>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</si>
  <si>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</si>
  <si>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</si>
  <si>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</si>
  <si>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</si>
  <si>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</si>
  <si>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</si>
  <si>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</si>
  <si>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</si>
  <si>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</si>
  <si>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</si>
  <si>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</si>
  <si>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</si>
  <si>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</si>
  <si>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</si>
  <si>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</si>
  <si>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</si>
  <si>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</si>
  <si>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</si>
  <si>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</si>
  <si>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</si>
  <si>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</si>
  <si>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</si>
  <si>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</si>
  <si>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</si>
  <si>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</si>
  <si>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</si>
  <si>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</si>
  <si>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</si>
  <si>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</si>
  <si>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</si>
  <si>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</si>
  <si>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</si>
  <si>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</si>
  <si>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</si>
  <si>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</si>
  <si>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</si>
  <si>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</si>
  <si>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</si>
  <si>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</si>
  <si>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</si>
  <si>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</si>
  <si>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</si>
  <si>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</si>
  <si>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</si>
  <si>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</si>
  <si>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</si>
  <si>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</si>
  <si>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</si>
  <si>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</si>
  <si>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</si>
  <si>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</si>
  <si>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</si>
  <si>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</si>
  <si>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</si>
  <si>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</si>
  <si>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</si>
  <si>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</si>
  <si>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</si>
  <si>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</si>
  <si>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</si>
  <si>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</si>
  <si>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</si>
  <si>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</si>
  <si>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</si>
  <si>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</si>
  <si>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</si>
  <si>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</si>
  <si>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</si>
  <si>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</si>
  <si>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</si>
  <si>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</si>
  <si>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</si>
  <si>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</si>
  <si>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</si>
  <si>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</si>
  <si>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</si>
  <si>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</si>
  <si>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</si>
  <si>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</si>
  <si>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</si>
  <si>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</si>
  <si>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</si>
  <si>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</si>
  <si>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</si>
  <si>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</si>
  <si>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</si>
  <si>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</si>
  <si>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</si>
  <si>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</si>
  <si>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</si>
  <si>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</si>
  <si>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</si>
  <si>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</si>
  <si>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</si>
  <si>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</si>
  <si>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</si>
  <si>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</si>
  <si>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</si>
  <si>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</si>
  <si>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</si>
  <si>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</si>
  <si>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</si>
  <si>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</si>
  <si>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</si>
  <si>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</si>
  <si>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</si>
  <si>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</si>
  <si>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</si>
  <si>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</si>
  <si>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</si>
  <si>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</si>
  <si>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</si>
  <si>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</si>
  <si>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</si>
  <si>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</si>
  <si>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</si>
  <si>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</si>
  <si>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</si>
  <si>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</si>
  <si>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</si>
  <si>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</si>
  <si>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</si>
  <si>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</si>
  <si>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</si>
  <si>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</si>
  <si>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</si>
  <si>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</si>
  <si>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</si>
  <si>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</si>
  <si>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</si>
  <si>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</si>
  <si>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</si>
  <si>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</si>
  <si>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</si>
  <si>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</si>
  <si>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</si>
  <si>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</si>
  <si>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</si>
  <si>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</si>
  <si>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</si>
  <si>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</si>
  <si>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</si>
  <si>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</si>
  <si>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</si>
  <si>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</si>
  <si>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</si>
  <si>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</si>
  <si>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</si>
  <si>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</si>
  <si>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</si>
  <si>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</si>
  <si>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</si>
  <si>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</si>
  <si>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</si>
  <si>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</si>
  <si>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</si>
  <si>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</si>
  <si>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</si>
  <si>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</si>
  <si>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</si>
  <si>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</si>
  <si>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</si>
  <si>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</si>
  <si>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</si>
  <si>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</si>
  <si>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</si>
  <si>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</si>
  <si>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</si>
  <si>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</si>
  <si>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</si>
  <si>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</si>
  <si>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</si>
  <si>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</si>
  <si>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</si>
  <si>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</si>
  <si>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</si>
  <si>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</si>
  <si>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</si>
  <si>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</si>
  <si>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</si>
  <si>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</si>
  <si>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</si>
  <si>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</si>
  <si>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</si>
  <si>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</si>
  <si>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</si>
  <si>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</si>
  <si>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</si>
  <si>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</si>
  <si>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</si>
  <si>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</si>
  <si>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</si>
  <si>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</si>
  <si>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</si>
  <si>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</si>
  <si>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</si>
  <si>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</si>
  <si>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</si>
  <si>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</si>
  <si>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</si>
  <si>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</si>
  <si>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</si>
  <si>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</si>
  <si>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</si>
  <si>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</si>
  <si>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</si>
  <si>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</si>
  <si>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</si>
  <si>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</si>
  <si>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</si>
  <si>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</si>
  <si>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</si>
  <si>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</si>
  <si>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</si>
  <si>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</si>
  <si>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</si>
  <si>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</si>
  <si>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</si>
  <si>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</si>
  <si>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</si>
  <si>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</si>
  <si>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</si>
  <si>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</si>
  <si>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</si>
  <si>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</si>
  <si>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</si>
  <si>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</si>
  <si>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</si>
  <si>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</si>
  <si>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</si>
  <si>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</si>
  <si>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</si>
  <si>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</si>
  <si>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</si>
  <si>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</si>
  <si>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</si>
  <si>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</si>
  <si>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</si>
  <si>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</si>
  <si>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</si>
  <si>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</si>
  <si>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</si>
  <si>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</si>
  <si>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</si>
  <si>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</si>
  <si>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</si>
  <si>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</si>
  <si>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</si>
  <si>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</si>
  <si>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</si>
  <si>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</si>
  <si>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</si>
  <si>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</si>
  <si>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</si>
  <si>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</si>
  <si>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</si>
  <si>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</si>
  <si>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</si>
  <si>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</si>
  <si>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</si>
  <si>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</si>
  <si>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</si>
  <si>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</si>
  <si>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</si>
  <si>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</si>
  <si>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</si>
  <si>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</si>
  <si>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</si>
  <si>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</si>
  <si>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</si>
  <si>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</si>
  <si>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</si>
  <si>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</si>
  <si>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</si>
  <si>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</si>
  <si>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</si>
  <si>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</si>
  <si>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</si>
  <si>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</si>
  <si>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</si>
  <si>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</si>
  <si>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</si>
  <si>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</si>
  <si>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</si>
  <si>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</si>
  <si>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</si>
  <si>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</si>
  <si>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</si>
  <si>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</si>
  <si>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</si>
  <si>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</si>
  <si>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</si>
  <si>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</si>
  <si>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</si>
  <si>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</si>
  <si>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</si>
  <si>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</si>
  <si>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</si>
  <si>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</si>
  <si>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</si>
  <si>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</si>
  <si>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</si>
  <si>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</si>
  <si>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</si>
  <si>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</si>
  <si>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</si>
  <si>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</si>
  <si>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</si>
  <si>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</si>
  <si>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</si>
  <si>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</si>
  <si>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</si>
  <si>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</si>
  <si>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</si>
  <si>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</si>
  <si>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</si>
  <si>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</si>
  <si>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</si>
  <si>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</si>
  <si>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</si>
  <si>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</si>
  <si>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</si>
  <si>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</si>
  <si>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</si>
  <si>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</si>
  <si>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</si>
  <si>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</si>
  <si>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</si>
  <si>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</si>
  <si>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</si>
  <si>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</si>
  <si>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</si>
  <si>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</si>
  <si>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</si>
  <si>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</si>
  <si>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</si>
  <si>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</si>
  <si>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</si>
  <si>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</si>
  <si>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</si>
  <si>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</si>
  <si>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</si>
  <si>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</si>
  <si>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</si>
  <si>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</si>
  <si>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</si>
  <si>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</si>
  <si>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</si>
  <si>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</si>
  <si>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</si>
  <si>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</si>
  <si>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</si>
  <si>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</si>
  <si>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</si>
  <si>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</si>
  <si>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</si>
  <si>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</si>
  <si>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</si>
  <si>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</si>
  <si>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</si>
  <si>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</si>
  <si>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</si>
  <si>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</si>
  <si>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</si>
  <si>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</si>
  <si>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</si>
  <si>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</si>
  <si>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</si>
  <si>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</si>
  <si>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</si>
  <si>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</si>
  <si>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</si>
  <si>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</si>
  <si>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</si>
  <si>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</si>
  <si>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</si>
  <si>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</si>
  <si>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</si>
  <si>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</si>
  <si>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</si>
  <si>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</si>
  <si>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</si>
  <si>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</si>
  <si>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</si>
  <si>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</si>
  <si>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</si>
  <si>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</si>
  <si>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</si>
  <si>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</si>
  <si>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</si>
  <si>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</si>
  <si>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</si>
  <si>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</si>
  <si>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</si>
  <si>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</si>
  <si>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</si>
  <si>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</si>
  <si>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</si>
  <si>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</si>
  <si>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</si>
  <si>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</si>
  <si>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</si>
  <si>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</si>
  <si>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</si>
  <si>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</si>
  <si>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</si>
  <si>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</si>
  <si>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</si>
  <si>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</si>
  <si>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</si>
  <si>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</si>
  <si>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</si>
  <si>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</si>
  <si>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</si>
  <si>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</si>
  <si>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</si>
  <si>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</si>
  <si>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</si>
  <si>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</si>
  <si>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</si>
  <si>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</si>
  <si>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</si>
  <si>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</si>
  <si>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</si>
  <si>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</si>
  <si>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</si>
  <si>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</si>
  <si>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科学研究費助成事業</t>
    <rPh sb="0" eb="2">
      <t>カガク</t>
    </rPh>
    <rPh sb="2" eb="5">
      <t>ケンキュウヒ</t>
    </rPh>
    <rPh sb="5" eb="7">
      <t>ジョセイ</t>
    </rPh>
    <rPh sb="7" eb="9">
      <t>ジギョウ</t>
    </rPh>
    <phoneticPr fontId="5"/>
  </si>
  <si>
    <t>研究振興局</t>
    <rPh sb="0" eb="2">
      <t>ケンキュウ</t>
    </rPh>
    <rPh sb="2" eb="4">
      <t>シンコウ</t>
    </rPh>
    <rPh sb="4" eb="5">
      <t>キョク</t>
    </rPh>
    <phoneticPr fontId="5"/>
  </si>
  <si>
    <t>学術研究助成課</t>
    <rPh sb="0" eb="2">
      <t>ガクジュツ</t>
    </rPh>
    <rPh sb="2" eb="4">
      <t>ケンキュウ</t>
    </rPh>
    <rPh sb="4" eb="6">
      <t>ジョセイ</t>
    </rPh>
    <rPh sb="6" eb="7">
      <t>カ</t>
    </rPh>
    <phoneticPr fontId="5"/>
  </si>
  <si>
    <t>科学研究費補助金
　【文部科学省交付分】　科学研究費補助金取扱規程
　【（独）日本学術振興会交付分】
　独立行政法人日本学術振興会法第15条第１号
学術研究助成基金補助金
　独立行政法人日本学術振興会法第18条</t>
  </si>
  <si>
    <t>科学研究費助成事業（以下「科研費」という。）は、人文学・社会科学から自然科学まで全ての分野にわたり、基礎から応用までのあらゆる「学術研究」（研究者の自由な発想に基づく研究）を対象とする唯一の競争的資金であり、人類共通の知的資産を創出するとともに、重厚な知的蓄積の形成に資する。</t>
  </si>
  <si>
    <t>-</t>
  </si>
  <si>
    <t>233</t>
    <phoneticPr fontId="5"/>
  </si>
  <si>
    <t>225</t>
    <phoneticPr fontId="5"/>
  </si>
  <si>
    <t>246</t>
    <phoneticPr fontId="5"/>
  </si>
  <si>
    <t>222</t>
    <phoneticPr fontId="5"/>
  </si>
  <si>
    <t>219</t>
    <phoneticPr fontId="5"/>
  </si>
  <si>
    <t>207</t>
    <phoneticPr fontId="5"/>
  </si>
  <si>
    <t>205</t>
    <phoneticPr fontId="5"/>
  </si>
  <si>
    <t>-</t>
    <phoneticPr fontId="5"/>
  </si>
  <si>
    <t>科学研究費補助金</t>
    <rPh sb="0" eb="2">
      <t>カガク</t>
    </rPh>
    <rPh sb="2" eb="5">
      <t>ケンキュウヒ</t>
    </rPh>
    <rPh sb="5" eb="8">
      <t>ホジョキン</t>
    </rPh>
    <phoneticPr fontId="5"/>
  </si>
  <si>
    <t>学術研究助成基金補助金</t>
    <rPh sb="0" eb="2">
      <t>ガクジュツ</t>
    </rPh>
    <rPh sb="2" eb="4">
      <t>ケンキュウ</t>
    </rPh>
    <rPh sb="4" eb="6">
      <t>ジョセイ</t>
    </rPh>
    <rPh sb="6" eb="8">
      <t>キキン</t>
    </rPh>
    <rPh sb="8" eb="11">
      <t>ホジョキン</t>
    </rPh>
    <phoneticPr fontId="5"/>
  </si>
  <si>
    <t>科研費制度の改革を着実に進めることにより、優れた研究成果の創出に寄与
※対前年度同以上を目標値とする</t>
    <rPh sb="0" eb="3">
      <t>カケンヒ</t>
    </rPh>
    <rPh sb="3" eb="5">
      <t>セイド</t>
    </rPh>
    <rPh sb="6" eb="8">
      <t>カイカク</t>
    </rPh>
    <rPh sb="9" eb="11">
      <t>チャクジツ</t>
    </rPh>
    <rPh sb="12" eb="13">
      <t>スス</t>
    </rPh>
    <rPh sb="21" eb="22">
      <t>スグ</t>
    </rPh>
    <rPh sb="24" eb="26">
      <t>ケンキュウ</t>
    </rPh>
    <rPh sb="26" eb="28">
      <t>セイカ</t>
    </rPh>
    <rPh sb="29" eb="31">
      <t>ソウシュツ</t>
    </rPh>
    <rPh sb="32" eb="34">
      <t>キヨ</t>
    </rPh>
    <rPh sb="36" eb="37">
      <t>タイ</t>
    </rPh>
    <rPh sb="37" eb="40">
      <t>ゼンネンド</t>
    </rPh>
    <rPh sb="40" eb="41">
      <t>ドウ</t>
    </rPh>
    <rPh sb="41" eb="43">
      <t>イジョウ</t>
    </rPh>
    <rPh sb="44" eb="46">
      <t>モクヒョウ</t>
    </rPh>
    <rPh sb="46" eb="47">
      <t>チ</t>
    </rPh>
    <phoneticPr fontId="5"/>
  </si>
  <si>
    <t>科研費による論文数
（平成30年5月時点実績）
（平成29年度実績は調査中）</t>
    <rPh sb="0" eb="3">
      <t>カケンヒ</t>
    </rPh>
    <rPh sb="6" eb="8">
      <t>ロンブン</t>
    </rPh>
    <rPh sb="8" eb="9">
      <t>スウ</t>
    </rPh>
    <rPh sb="11" eb="13">
      <t>ヘイセイ</t>
    </rPh>
    <rPh sb="15" eb="16">
      <t>ネン</t>
    </rPh>
    <rPh sb="17" eb="18">
      <t>ガツ</t>
    </rPh>
    <rPh sb="18" eb="20">
      <t>ジテン</t>
    </rPh>
    <rPh sb="20" eb="22">
      <t>ジッセキ</t>
    </rPh>
    <rPh sb="25" eb="27">
      <t>ヘイセイ</t>
    </rPh>
    <rPh sb="29" eb="31">
      <t>ネンド</t>
    </rPh>
    <rPh sb="31" eb="33">
      <t>ジッセキ</t>
    </rPh>
    <rPh sb="34" eb="37">
      <t>チョウサチュウ</t>
    </rPh>
    <phoneticPr fontId="5"/>
  </si>
  <si>
    <t>件</t>
    <rPh sb="0" eb="1">
      <t>ケン</t>
    </rPh>
    <phoneticPr fontId="5"/>
  </si>
  <si>
    <t>-</t>
    <phoneticPr fontId="5"/>
  </si>
  <si>
    <t>研究者の創造性を最大限に引き出すための環境整備（研究費の使い勝手の向上）
※対前年度同以上を目標値とする</t>
    <phoneticPr fontId="5"/>
  </si>
  <si>
    <t>科学技術・学術政策研究所が実施する科研費における研究費の使いやすさの調査結果</t>
    <phoneticPr fontId="5"/>
  </si>
  <si>
    <t>指数</t>
    <rPh sb="0" eb="2">
      <t>シスウ</t>
    </rPh>
    <phoneticPr fontId="5"/>
  </si>
  <si>
    <t>-</t>
    <phoneticPr fontId="5"/>
  </si>
  <si>
    <t>科学研究費助成事業の「挑戦性」への寄与に関する調査結果※指数が5.5以上（「状況に問題はない」）を目標値とする</t>
    <rPh sb="0" eb="2">
      <t>カガク</t>
    </rPh>
    <rPh sb="2" eb="5">
      <t>ケンキュウヒ</t>
    </rPh>
    <rPh sb="5" eb="7">
      <t>ジョセイ</t>
    </rPh>
    <rPh sb="7" eb="9">
      <t>ジギョウ</t>
    </rPh>
    <rPh sb="11" eb="14">
      <t>チョウセンセイ</t>
    </rPh>
    <rPh sb="17" eb="19">
      <t>キヨ</t>
    </rPh>
    <rPh sb="20" eb="21">
      <t>カン</t>
    </rPh>
    <rPh sb="23" eb="25">
      <t>チョウサ</t>
    </rPh>
    <rPh sb="25" eb="27">
      <t>ケッカ</t>
    </rPh>
    <rPh sb="28" eb="30">
      <t>シスウ</t>
    </rPh>
    <rPh sb="34" eb="36">
      <t>イジョウ</t>
    </rPh>
    <rPh sb="38" eb="40">
      <t>ジョウキョウ</t>
    </rPh>
    <rPh sb="41" eb="43">
      <t>モンダイ</t>
    </rPh>
    <rPh sb="49" eb="52">
      <t>モクヒョウチ</t>
    </rPh>
    <phoneticPr fontId="5"/>
  </si>
  <si>
    <t>科学技術・学術政策研究所が実施する科研費における学術研究・基礎研究についての挑戦性への寄与に関する調査結果</t>
    <rPh sb="24" eb="26">
      <t>ガクジュツ</t>
    </rPh>
    <rPh sb="26" eb="28">
      <t>ケンキュウ</t>
    </rPh>
    <rPh sb="29" eb="31">
      <t>キソ</t>
    </rPh>
    <rPh sb="31" eb="33">
      <t>ケンキュウ</t>
    </rPh>
    <rPh sb="38" eb="41">
      <t>チョウセンセイ</t>
    </rPh>
    <rPh sb="43" eb="45">
      <t>キヨ</t>
    </rPh>
    <rPh sb="46" eb="47">
      <t>カン</t>
    </rPh>
    <rPh sb="49" eb="51">
      <t>チョウサ</t>
    </rPh>
    <phoneticPr fontId="5"/>
  </si>
  <si>
    <t>-</t>
    <phoneticPr fontId="5"/>
  </si>
  <si>
    <t>科研費による研究の成果の数
（平成29年度実績は調査中）
（目標は毎年度において対前年度増）</t>
    <rPh sb="0" eb="3">
      <t>カケンヒ</t>
    </rPh>
    <rPh sb="6" eb="8">
      <t>ケンキュウ</t>
    </rPh>
    <rPh sb="9" eb="11">
      <t>セイカ</t>
    </rPh>
    <rPh sb="12" eb="13">
      <t>カズ</t>
    </rPh>
    <rPh sb="15" eb="17">
      <t>ヘイセイ</t>
    </rPh>
    <rPh sb="19" eb="21">
      <t>ネンド</t>
    </rPh>
    <rPh sb="21" eb="23">
      <t>ジッセキ</t>
    </rPh>
    <rPh sb="24" eb="26">
      <t>チョウサ</t>
    </rPh>
    <rPh sb="26" eb="27">
      <t>チュウ</t>
    </rPh>
    <rPh sb="30" eb="32">
      <t>モクヒョウ</t>
    </rPh>
    <rPh sb="33" eb="36">
      <t>マイネンド</t>
    </rPh>
    <rPh sb="40" eb="41">
      <t>タイ</t>
    </rPh>
    <rPh sb="41" eb="44">
      <t>ゼンネンド</t>
    </rPh>
    <rPh sb="44" eb="45">
      <t>ゾウ</t>
    </rPh>
    <phoneticPr fontId="5"/>
  </si>
  <si>
    <t>科研費によるアウトリーチ事業（ひらめき☆ときめきサイエンス）への参加児童・生徒数
（目標は毎年度において対前年度増）</t>
    <rPh sb="0" eb="3">
      <t>カケンヒ</t>
    </rPh>
    <rPh sb="12" eb="14">
      <t>ジギョウ</t>
    </rPh>
    <rPh sb="32" eb="34">
      <t>サンカ</t>
    </rPh>
    <rPh sb="34" eb="36">
      <t>ジドウ</t>
    </rPh>
    <rPh sb="37" eb="40">
      <t>セイトスウ</t>
    </rPh>
    <rPh sb="42" eb="44">
      <t>モクヒョウ</t>
    </rPh>
    <rPh sb="45" eb="48">
      <t>マイネンド</t>
    </rPh>
    <rPh sb="52" eb="53">
      <t>タイ</t>
    </rPh>
    <rPh sb="53" eb="56">
      <t>ゼンネンド</t>
    </rPh>
    <rPh sb="56" eb="57">
      <t>ゾウ</t>
    </rPh>
    <phoneticPr fontId="5"/>
  </si>
  <si>
    <t>人</t>
    <rPh sb="0" eb="1">
      <t>ヒト</t>
    </rPh>
    <phoneticPr fontId="5"/>
  </si>
  <si>
    <t>複数年度にわたって研究費が使用できる改革（基金化）の対象となる研究課題の数
（目標は毎年度において対前年度増）</t>
    <rPh sb="0" eb="2">
      <t>フクスウ</t>
    </rPh>
    <rPh sb="2" eb="4">
      <t>ネンド</t>
    </rPh>
    <rPh sb="9" eb="11">
      <t>ケンキュウ</t>
    </rPh>
    <rPh sb="11" eb="12">
      <t>ヒ</t>
    </rPh>
    <rPh sb="13" eb="15">
      <t>シヨウ</t>
    </rPh>
    <rPh sb="18" eb="20">
      <t>カイカク</t>
    </rPh>
    <rPh sb="21" eb="23">
      <t>キキン</t>
    </rPh>
    <rPh sb="23" eb="24">
      <t>カ</t>
    </rPh>
    <rPh sb="26" eb="28">
      <t>タイショウ</t>
    </rPh>
    <rPh sb="31" eb="33">
      <t>ケンキュウ</t>
    </rPh>
    <rPh sb="33" eb="35">
      <t>カダイ</t>
    </rPh>
    <rPh sb="36" eb="37">
      <t>カズ</t>
    </rPh>
    <rPh sb="39" eb="41">
      <t>モクヒョウ</t>
    </rPh>
    <rPh sb="42" eb="45">
      <t>マイネンド</t>
    </rPh>
    <rPh sb="49" eb="50">
      <t>タイ</t>
    </rPh>
    <rPh sb="50" eb="53">
      <t>ゼンネンド</t>
    </rPh>
    <rPh sb="53" eb="54">
      <t>ゾウ</t>
    </rPh>
    <phoneticPr fontId="5"/>
  </si>
  <si>
    <t>審査に係るコスト
審査・評価等関連経費／各年度執行額　　　　　　　　　　　　　　</t>
    <rPh sb="0" eb="2">
      <t>シンサ</t>
    </rPh>
    <rPh sb="3" eb="4">
      <t>カカ</t>
    </rPh>
    <rPh sb="9" eb="11">
      <t>シンサ</t>
    </rPh>
    <rPh sb="12" eb="14">
      <t>ヒョウカ</t>
    </rPh>
    <rPh sb="14" eb="15">
      <t>トウ</t>
    </rPh>
    <rPh sb="15" eb="17">
      <t>カンレン</t>
    </rPh>
    <rPh sb="17" eb="19">
      <t>ケイヒ</t>
    </rPh>
    <rPh sb="20" eb="23">
      <t>カクネンド</t>
    </rPh>
    <rPh sb="23" eb="25">
      <t>シッコウ</t>
    </rPh>
    <rPh sb="25" eb="26">
      <t>ガク</t>
    </rPh>
    <phoneticPr fontId="5"/>
  </si>
  <si>
    <t>％</t>
    <phoneticPr fontId="5"/>
  </si>
  <si>
    <t>　百万円/百万円</t>
    <rPh sb="1" eb="4">
      <t>ヒャクマンエン</t>
    </rPh>
    <rPh sb="5" eb="8">
      <t>ヒャクマンエン</t>
    </rPh>
    <phoneticPr fontId="5"/>
  </si>
  <si>
    <t>2,304/226,478</t>
    <phoneticPr fontId="5"/>
  </si>
  <si>
    <t>8　科学技術イノベーションの基盤的な力の強化</t>
    <rPh sb="2" eb="4">
      <t>カガク</t>
    </rPh>
    <rPh sb="4" eb="6">
      <t>ギジュツ</t>
    </rPh>
    <rPh sb="14" eb="17">
      <t>キバンテキ</t>
    </rPh>
    <rPh sb="18" eb="19">
      <t>チカラ</t>
    </rPh>
    <rPh sb="20" eb="22">
      <t>キョウカ</t>
    </rPh>
    <phoneticPr fontId="5"/>
  </si>
  <si>
    <t>8-2　イノベーションの源泉としての学術研究と基礎研究の推進</t>
    <rPh sb="12" eb="14">
      <t>ゲンセン</t>
    </rPh>
    <rPh sb="18" eb="20">
      <t>ガクジュツ</t>
    </rPh>
    <rPh sb="20" eb="22">
      <t>ケンキュウ</t>
    </rPh>
    <rPh sb="23" eb="25">
      <t>キソ</t>
    </rPh>
    <rPh sb="25" eb="27">
      <t>ケンキュウ</t>
    </rPh>
    <rPh sb="28" eb="30">
      <t>スイシン</t>
    </rPh>
    <phoneticPr fontId="5"/>
  </si>
  <si>
    <t>科研費による論文数
（平成30年5月時点実績）
（平成29年度実績は調査中）
（目標は毎年度において対前年度増）</t>
    <rPh sb="0" eb="3">
      <t>カケンヒ</t>
    </rPh>
    <rPh sb="6" eb="8">
      <t>ロンブン</t>
    </rPh>
    <rPh sb="8" eb="9">
      <t>スウ</t>
    </rPh>
    <rPh sb="11" eb="13">
      <t>ヘイセイ</t>
    </rPh>
    <rPh sb="15" eb="16">
      <t>ネン</t>
    </rPh>
    <rPh sb="17" eb="18">
      <t>ガツ</t>
    </rPh>
    <rPh sb="18" eb="20">
      <t>ジテン</t>
    </rPh>
    <rPh sb="20" eb="22">
      <t>ジッセキ</t>
    </rPh>
    <rPh sb="25" eb="27">
      <t>ヘイセイ</t>
    </rPh>
    <rPh sb="29" eb="31">
      <t>ネンド</t>
    </rPh>
    <rPh sb="31" eb="33">
      <t>ジッセキ</t>
    </rPh>
    <rPh sb="34" eb="37">
      <t>チョウサチュウ</t>
    </rPh>
    <rPh sb="40" eb="42">
      <t>モクヒョウ</t>
    </rPh>
    <rPh sb="43" eb="46">
      <t>マイネンド</t>
    </rPh>
    <rPh sb="50" eb="51">
      <t>タイ</t>
    </rPh>
    <rPh sb="51" eb="54">
      <t>ゼンネンド</t>
    </rPh>
    <rPh sb="54" eb="55">
      <t>ゾウ</t>
    </rPh>
    <phoneticPr fontId="5"/>
  </si>
  <si>
    <t>科研費の「挑戦性」への寄与に関する調査結果
（科学技術・学術政策研究所「科学技術の状況に係る総合意識調査（NISTEP定点調査）」より）
（目標値は、指数5.5以上「状況に問題はない」）</t>
    <rPh sb="0" eb="3">
      <t>カケンヒ</t>
    </rPh>
    <rPh sb="5" eb="8">
      <t>チョウセンセイ</t>
    </rPh>
    <rPh sb="11" eb="13">
      <t>キヨ</t>
    </rPh>
    <rPh sb="14" eb="15">
      <t>カン</t>
    </rPh>
    <rPh sb="17" eb="19">
      <t>チョウサ</t>
    </rPh>
    <rPh sb="19" eb="21">
      <t>ケッカ</t>
    </rPh>
    <rPh sb="23" eb="25">
      <t>カガク</t>
    </rPh>
    <rPh sb="25" eb="27">
      <t>ギジュツ</t>
    </rPh>
    <rPh sb="28" eb="30">
      <t>ガクジュツ</t>
    </rPh>
    <rPh sb="30" eb="32">
      <t>セイサク</t>
    </rPh>
    <rPh sb="32" eb="35">
      <t>ケンキュウジョ</t>
    </rPh>
    <rPh sb="36" eb="38">
      <t>カガク</t>
    </rPh>
    <rPh sb="38" eb="40">
      <t>ギジュツ</t>
    </rPh>
    <rPh sb="41" eb="43">
      <t>ジョウキョウ</t>
    </rPh>
    <rPh sb="44" eb="45">
      <t>カカ</t>
    </rPh>
    <rPh sb="46" eb="48">
      <t>ソウゴウ</t>
    </rPh>
    <rPh sb="48" eb="50">
      <t>イシキ</t>
    </rPh>
    <rPh sb="50" eb="52">
      <t>チョウサ</t>
    </rPh>
    <rPh sb="59" eb="61">
      <t>テイテン</t>
    </rPh>
    <rPh sb="61" eb="63">
      <t>チョウサ</t>
    </rPh>
    <rPh sb="70" eb="73">
      <t>モクヒョウチ</t>
    </rPh>
    <rPh sb="75" eb="77">
      <t>シスウ</t>
    </rPh>
    <rPh sb="80" eb="82">
      <t>イジョウ</t>
    </rPh>
    <rPh sb="83" eb="85">
      <t>ジョウキョウ</t>
    </rPh>
    <rPh sb="86" eb="88">
      <t>モンダイ</t>
    </rPh>
    <phoneticPr fontId="5"/>
  </si>
  <si>
    <t>-</t>
    <phoneticPr fontId="5"/>
  </si>
  <si>
    <t>-</t>
    <phoneticPr fontId="5"/>
  </si>
  <si>
    <t>-</t>
    <phoneticPr fontId="5"/>
  </si>
  <si>
    <t>科研費において、複数年度にわたって研究費が使用できる改革（基金化）の対象となる研究課題の数
（目標は毎年度において対前年度増）</t>
    <rPh sb="0" eb="3">
      <t>カケンヒ</t>
    </rPh>
    <rPh sb="8" eb="10">
      <t>フクスウ</t>
    </rPh>
    <rPh sb="10" eb="12">
      <t>ネンド</t>
    </rPh>
    <rPh sb="17" eb="20">
      <t>ケンキュウヒ</t>
    </rPh>
    <rPh sb="21" eb="23">
      <t>シヨウ</t>
    </rPh>
    <rPh sb="26" eb="28">
      <t>カイカク</t>
    </rPh>
    <rPh sb="29" eb="31">
      <t>キキン</t>
    </rPh>
    <rPh sb="31" eb="32">
      <t>カ</t>
    </rPh>
    <rPh sb="34" eb="36">
      <t>タイショウ</t>
    </rPh>
    <rPh sb="39" eb="41">
      <t>ケンキュウ</t>
    </rPh>
    <rPh sb="41" eb="43">
      <t>カダイ</t>
    </rPh>
    <rPh sb="44" eb="45">
      <t>カズ</t>
    </rPh>
    <rPh sb="47" eb="49">
      <t>モクヒョウ</t>
    </rPh>
    <rPh sb="50" eb="53">
      <t>マイネンド</t>
    </rPh>
    <rPh sb="57" eb="58">
      <t>タイ</t>
    </rPh>
    <rPh sb="58" eb="61">
      <t>ゼンネンド</t>
    </rPh>
    <rPh sb="61" eb="62">
      <t>ゾウ</t>
    </rPh>
    <phoneticPr fontId="5"/>
  </si>
  <si>
    <t>-</t>
    <phoneticPr fontId="5"/>
  </si>
  <si>
    <t>％</t>
    <phoneticPr fontId="5"/>
  </si>
  <si>
    <t>％</t>
    <phoneticPr fontId="5"/>
  </si>
  <si>
    <t>毎年度</t>
    <rPh sb="0" eb="3">
      <t>マイネンド</t>
    </rPh>
    <phoneticPr fontId="5"/>
  </si>
  <si>
    <t>科研費改革の進捗状況</t>
    <rPh sb="0" eb="3">
      <t>カケンヒ</t>
    </rPh>
    <rPh sb="3" eb="5">
      <t>カイカク</t>
    </rPh>
    <rPh sb="6" eb="8">
      <t>シンチョク</t>
    </rPh>
    <rPh sb="8" eb="10">
      <t>ジョウキョウ</t>
    </rPh>
    <phoneticPr fontId="5"/>
  </si>
  <si>
    <t>科研費事業による論文数が増加することにより、我が国の知の基盤について質的・量的双方の観点からの強化を図ること、科研費の使い勝手の向上の観点から基金化等制度改善を着実に進めること、科研費による研究成果のその後のさらなる展開を経て社会にブレークスルーをもたらすことを目標とすることにより、イノベーションの源泉としての学術研究の推進に寄与。</t>
    <phoneticPr fontId="5"/>
  </si>
  <si>
    <t>文教・科学技術、
外交、安全保障・防衛等</t>
  </si>
  <si>
    <t>③予算の質の向上・重点化</t>
    <rPh sb="1" eb="3">
      <t>ヨサン</t>
    </rPh>
    <rPh sb="4" eb="5">
      <t>シツ</t>
    </rPh>
    <rPh sb="6" eb="8">
      <t>コウジョウ</t>
    </rPh>
    <rPh sb="9" eb="12">
      <t>ジュウテンカ</t>
    </rPh>
    <phoneticPr fontId="5"/>
  </si>
  <si>
    <t>-</t>
    <phoneticPr fontId="5"/>
  </si>
  <si>
    <t>％</t>
    <phoneticPr fontId="5"/>
  </si>
  <si>
    <t>-</t>
    <phoneticPr fontId="5"/>
  </si>
  <si>
    <t>第5期科学技術基本計画を踏まえ、集中改革期間において科学研究費助成事業の改革を推進し、取組状況とその成果について中間検証を行う。その中間検証を踏まえ、取組内容を追加・修正の上、改革を推進・拡大することによりKPIの達成に寄与することを目指す。</t>
    <phoneticPr fontId="5"/>
  </si>
  <si>
    <t>‐</t>
  </si>
  <si>
    <t>-</t>
    <phoneticPr fontId="5"/>
  </si>
  <si>
    <t>無</t>
  </si>
  <si>
    <t>有</t>
  </si>
  <si>
    <t>2,065/226,329</t>
    <phoneticPr fontId="5"/>
  </si>
  <si>
    <t>-</t>
    <phoneticPr fontId="5"/>
  </si>
  <si>
    <t>1,976/235,287</t>
    <phoneticPr fontId="5"/>
  </si>
  <si>
    <t>-</t>
    <phoneticPr fontId="5"/>
  </si>
  <si>
    <t>-</t>
    <phoneticPr fontId="5"/>
  </si>
  <si>
    <t>-</t>
    <phoneticPr fontId="5"/>
  </si>
  <si>
    <t>被引用回数トップ10％論文の割合：2018～2020年の我が国の総論文数に占める被引用回数トップ10％論文数の割合を10%以上とすることを目標
（平成29年度実績は調査中）</t>
    <rPh sb="0" eb="1">
      <t>ヒ</t>
    </rPh>
    <rPh sb="1" eb="3">
      <t>インヨウ</t>
    </rPh>
    <rPh sb="3" eb="5">
      <t>カイスウ</t>
    </rPh>
    <rPh sb="11" eb="13">
      <t>ロンブン</t>
    </rPh>
    <rPh sb="14" eb="16">
      <t>ワリアイ</t>
    </rPh>
    <rPh sb="26" eb="27">
      <t>ネン</t>
    </rPh>
    <rPh sb="28" eb="29">
      <t>ワ</t>
    </rPh>
    <rPh sb="30" eb="31">
      <t>クニ</t>
    </rPh>
    <rPh sb="32" eb="33">
      <t>ソウ</t>
    </rPh>
    <rPh sb="33" eb="35">
      <t>ロンブン</t>
    </rPh>
    <rPh sb="35" eb="36">
      <t>スウ</t>
    </rPh>
    <rPh sb="37" eb="38">
      <t>シ</t>
    </rPh>
    <rPh sb="40" eb="41">
      <t>ヒ</t>
    </rPh>
    <rPh sb="41" eb="43">
      <t>インヨウ</t>
    </rPh>
    <rPh sb="43" eb="45">
      <t>カイスウ</t>
    </rPh>
    <rPh sb="51" eb="53">
      <t>ロンブン</t>
    </rPh>
    <rPh sb="53" eb="54">
      <t>スウ</t>
    </rPh>
    <rPh sb="55" eb="57">
      <t>ワリアイ</t>
    </rPh>
    <rPh sb="61" eb="63">
      <t>イジョウ</t>
    </rPh>
    <rPh sb="69" eb="71">
      <t>モクヒョウ</t>
    </rPh>
    <rPh sb="73" eb="75">
      <t>ヘイセイ</t>
    </rPh>
    <rPh sb="77" eb="79">
      <t>ネンド</t>
    </rPh>
    <rPh sb="79" eb="81">
      <t>ジッセキ</t>
    </rPh>
    <rPh sb="82" eb="85">
      <t>チョウサチュウ</t>
    </rPh>
    <phoneticPr fontId="5"/>
  </si>
  <si>
    <t>-</t>
    <phoneticPr fontId="5"/>
  </si>
  <si>
    <t>研究補助</t>
    <rPh sb="0" eb="2">
      <t>ケンキュウ</t>
    </rPh>
    <rPh sb="2" eb="4">
      <t>ホジョ</t>
    </rPh>
    <phoneticPr fontId="5"/>
  </si>
  <si>
    <t>物品費</t>
    <rPh sb="0" eb="2">
      <t>ブッピン</t>
    </rPh>
    <rPh sb="2" eb="3">
      <t>ヒ</t>
    </rPh>
    <phoneticPr fontId="5"/>
  </si>
  <si>
    <t>旅費</t>
    <rPh sb="0" eb="2">
      <t>リョヒ</t>
    </rPh>
    <phoneticPr fontId="5"/>
  </si>
  <si>
    <t>諸謝金</t>
    <rPh sb="0" eb="3">
      <t>ショシャキン</t>
    </rPh>
    <phoneticPr fontId="5"/>
  </si>
  <si>
    <t>その他</t>
    <rPh sb="2" eb="3">
      <t>タ</t>
    </rPh>
    <phoneticPr fontId="5"/>
  </si>
  <si>
    <t>研究者に交付</t>
    <rPh sb="0" eb="3">
      <t>ケンキュウシャ</t>
    </rPh>
    <rPh sb="4" eb="6">
      <t>コウフ</t>
    </rPh>
    <phoneticPr fontId="5"/>
  </si>
  <si>
    <t>審査に必要な機器及び消耗品の購入等</t>
    <rPh sb="0" eb="2">
      <t>シンサ</t>
    </rPh>
    <rPh sb="3" eb="5">
      <t>ヒツヨウ</t>
    </rPh>
    <rPh sb="6" eb="8">
      <t>キキ</t>
    </rPh>
    <rPh sb="8" eb="9">
      <t>オヨ</t>
    </rPh>
    <rPh sb="10" eb="13">
      <t>ショウモウヒン</t>
    </rPh>
    <rPh sb="14" eb="16">
      <t>コウニュウ</t>
    </rPh>
    <rPh sb="16" eb="17">
      <t>トウ</t>
    </rPh>
    <phoneticPr fontId="5"/>
  </si>
  <si>
    <t>委員会出席旅費等</t>
    <rPh sb="0" eb="3">
      <t>イインカイ</t>
    </rPh>
    <rPh sb="3" eb="5">
      <t>シュッセキ</t>
    </rPh>
    <rPh sb="5" eb="7">
      <t>リョヒ</t>
    </rPh>
    <rPh sb="7" eb="8">
      <t>トウ</t>
    </rPh>
    <phoneticPr fontId="5"/>
  </si>
  <si>
    <t>書面審査謝金、委員手当等</t>
    <rPh sb="0" eb="2">
      <t>ショメン</t>
    </rPh>
    <rPh sb="2" eb="4">
      <t>シンサ</t>
    </rPh>
    <rPh sb="4" eb="6">
      <t>シャキン</t>
    </rPh>
    <rPh sb="7" eb="9">
      <t>イイン</t>
    </rPh>
    <rPh sb="9" eb="11">
      <t>テアテ</t>
    </rPh>
    <rPh sb="11" eb="12">
      <t>トウ</t>
    </rPh>
    <phoneticPr fontId="5"/>
  </si>
  <si>
    <t>その他審査・評価等関連経費</t>
    <rPh sb="2" eb="3">
      <t>タ</t>
    </rPh>
    <rPh sb="3" eb="5">
      <t>シンサ</t>
    </rPh>
    <rPh sb="6" eb="8">
      <t>ヒョウカ</t>
    </rPh>
    <rPh sb="8" eb="9">
      <t>トウ</t>
    </rPh>
    <rPh sb="9" eb="11">
      <t>カンレン</t>
    </rPh>
    <rPh sb="11" eb="13">
      <t>ケイヒ</t>
    </rPh>
    <phoneticPr fontId="5"/>
  </si>
  <si>
    <t>C.　研究代表者Aほか</t>
    <rPh sb="3" eb="5">
      <t>ケンキュウ</t>
    </rPh>
    <rPh sb="5" eb="8">
      <t>ダイヒョウシャ</t>
    </rPh>
    <phoneticPr fontId="5"/>
  </si>
  <si>
    <t>A.　独立行政法人日本学術振興会</t>
    <rPh sb="3" eb="5">
      <t>ドクリツ</t>
    </rPh>
    <rPh sb="5" eb="7">
      <t>ギョウセイ</t>
    </rPh>
    <rPh sb="7" eb="9">
      <t>ホウジン</t>
    </rPh>
    <rPh sb="9" eb="11">
      <t>ニホン</t>
    </rPh>
    <rPh sb="11" eb="13">
      <t>ガクジュツ</t>
    </rPh>
    <rPh sb="13" eb="16">
      <t>シンコウカイ</t>
    </rPh>
    <phoneticPr fontId="5"/>
  </si>
  <si>
    <t>D.　独立行政法人日本学術振興会</t>
    <rPh sb="3" eb="5">
      <t>ドクリツ</t>
    </rPh>
    <rPh sb="5" eb="7">
      <t>ギョウセイ</t>
    </rPh>
    <rPh sb="7" eb="9">
      <t>ホウジン</t>
    </rPh>
    <rPh sb="9" eb="11">
      <t>ニホン</t>
    </rPh>
    <rPh sb="11" eb="13">
      <t>ガクジュツ</t>
    </rPh>
    <rPh sb="13" eb="16">
      <t>シンコウカイ</t>
    </rPh>
    <phoneticPr fontId="5"/>
  </si>
  <si>
    <t>人件費・謝金</t>
    <rPh sb="0" eb="3">
      <t>ジンケンヒ</t>
    </rPh>
    <rPh sb="4" eb="6">
      <t>シャキン</t>
    </rPh>
    <phoneticPr fontId="5"/>
  </si>
  <si>
    <t>間接経費</t>
    <rPh sb="0" eb="2">
      <t>カンセツ</t>
    </rPh>
    <rPh sb="2" eb="4">
      <t>ケイヒ</t>
    </rPh>
    <phoneticPr fontId="5"/>
  </si>
  <si>
    <t>F. 　研究者aほか</t>
    <rPh sb="4" eb="6">
      <t>ケンキュウ</t>
    </rPh>
    <rPh sb="6" eb="7">
      <t>シャ</t>
    </rPh>
    <phoneticPr fontId="5"/>
  </si>
  <si>
    <t>独立行政法人日本学術振興会</t>
    <rPh sb="0" eb="2">
      <t>ドクリツ</t>
    </rPh>
    <rPh sb="2" eb="4">
      <t>ギョウセイ</t>
    </rPh>
    <rPh sb="4" eb="6">
      <t>ホウジン</t>
    </rPh>
    <rPh sb="6" eb="8">
      <t>ニホン</t>
    </rPh>
    <rPh sb="8" eb="10">
      <t>ガクジュツ</t>
    </rPh>
    <rPh sb="10" eb="13">
      <t>シンコウカイ</t>
    </rPh>
    <phoneticPr fontId="5"/>
  </si>
  <si>
    <t>研究者等への研究費交付</t>
    <rPh sb="0" eb="2">
      <t>ケンキュウ</t>
    </rPh>
    <rPh sb="2" eb="3">
      <t>シャ</t>
    </rPh>
    <rPh sb="3" eb="4">
      <t>トウ</t>
    </rPh>
    <rPh sb="6" eb="8">
      <t>ケンキュウ</t>
    </rPh>
    <rPh sb="8" eb="9">
      <t>ヒ</t>
    </rPh>
    <rPh sb="9" eb="11">
      <t>コウフ</t>
    </rPh>
    <phoneticPr fontId="5"/>
  </si>
  <si>
    <t>補助金等交付</t>
    <rPh sb="0" eb="3">
      <t>ホジョキン</t>
    </rPh>
    <rPh sb="3" eb="4">
      <t>トウ</t>
    </rPh>
    <rPh sb="4" eb="6">
      <t>コウフ</t>
    </rPh>
    <phoneticPr fontId="5"/>
  </si>
  <si>
    <t>研究代表者Aほか</t>
    <rPh sb="0" eb="2">
      <t>ケンキュウ</t>
    </rPh>
    <rPh sb="2" eb="5">
      <t>ダイヒョウシャ</t>
    </rPh>
    <phoneticPr fontId="5"/>
  </si>
  <si>
    <t>-</t>
    <phoneticPr fontId="5"/>
  </si>
  <si>
    <t>-</t>
    <phoneticPr fontId="5"/>
  </si>
  <si>
    <t>みずほ情報総研株式会社</t>
    <rPh sb="3" eb="5">
      <t>ジョウホウ</t>
    </rPh>
    <rPh sb="5" eb="7">
      <t>ソウケン</t>
    </rPh>
    <rPh sb="7" eb="11">
      <t>カブシキガイシャ</t>
    </rPh>
    <phoneticPr fontId="5"/>
  </si>
  <si>
    <t>株式会社荒井商店</t>
    <rPh sb="0" eb="4">
      <t>カブシキガイシャ</t>
    </rPh>
    <rPh sb="4" eb="6">
      <t>アライ</t>
    </rPh>
    <rPh sb="6" eb="8">
      <t>ショウテン</t>
    </rPh>
    <phoneticPr fontId="5"/>
  </si>
  <si>
    <t>富士ゼロックスシステムサービス</t>
    <rPh sb="0" eb="2">
      <t>フジ</t>
    </rPh>
    <phoneticPr fontId="5"/>
  </si>
  <si>
    <t>麹町ビジネスセンター賃借料</t>
    <rPh sb="0" eb="2">
      <t>コウジマチ</t>
    </rPh>
    <rPh sb="10" eb="13">
      <t>チンシャクリョウ</t>
    </rPh>
    <phoneticPr fontId="5"/>
  </si>
  <si>
    <t>有限会社コーチ企画</t>
    <rPh sb="0" eb="4">
      <t>ユウゲンガイシャ</t>
    </rPh>
    <rPh sb="7" eb="9">
      <t>キカク</t>
    </rPh>
    <phoneticPr fontId="5"/>
  </si>
  <si>
    <t>資料印刷・製本業務</t>
    <rPh sb="0" eb="2">
      <t>シリョウ</t>
    </rPh>
    <rPh sb="2" eb="4">
      <t>インサツ</t>
    </rPh>
    <rPh sb="5" eb="7">
      <t>セイホン</t>
    </rPh>
    <rPh sb="7" eb="9">
      <t>ギョウム</t>
    </rPh>
    <phoneticPr fontId="5"/>
  </si>
  <si>
    <t>三井住友ファイナンス＆リース株式会社</t>
    <rPh sb="0" eb="2">
      <t>ミツイ</t>
    </rPh>
    <rPh sb="2" eb="4">
      <t>スミトモ</t>
    </rPh>
    <rPh sb="14" eb="18">
      <t>カブシキガイシャ</t>
    </rPh>
    <phoneticPr fontId="5"/>
  </si>
  <si>
    <t>電子申請ネットワーク一式賃借料</t>
    <rPh sb="0" eb="2">
      <t>デンシ</t>
    </rPh>
    <rPh sb="2" eb="4">
      <t>シンセイ</t>
    </rPh>
    <rPh sb="10" eb="12">
      <t>イッシキ</t>
    </rPh>
    <rPh sb="12" eb="15">
      <t>チンシャクリョウ</t>
    </rPh>
    <phoneticPr fontId="5"/>
  </si>
  <si>
    <t>株式会社ネオキャリア</t>
    <rPh sb="0" eb="4">
      <t>カブシキガイシャ</t>
    </rPh>
    <phoneticPr fontId="5"/>
  </si>
  <si>
    <t>労働者派遣業務費</t>
    <rPh sb="0" eb="2">
      <t>ロウドウ</t>
    </rPh>
    <rPh sb="2" eb="3">
      <t>シャ</t>
    </rPh>
    <rPh sb="3" eb="5">
      <t>ハケン</t>
    </rPh>
    <rPh sb="5" eb="7">
      <t>ギョウム</t>
    </rPh>
    <rPh sb="7" eb="8">
      <t>ヒ</t>
    </rPh>
    <phoneticPr fontId="5"/>
  </si>
  <si>
    <t>朝日梱包株式会社</t>
    <rPh sb="0" eb="2">
      <t>アサヒ</t>
    </rPh>
    <rPh sb="2" eb="4">
      <t>コンポウ</t>
    </rPh>
    <rPh sb="4" eb="8">
      <t>カブシキガイシャ</t>
    </rPh>
    <phoneticPr fontId="5"/>
  </si>
  <si>
    <t>水戸事務用品株式会社</t>
    <rPh sb="0" eb="2">
      <t>ミト</t>
    </rPh>
    <rPh sb="2" eb="4">
      <t>ジム</t>
    </rPh>
    <rPh sb="4" eb="6">
      <t>ヨウヒン</t>
    </rPh>
    <rPh sb="6" eb="10">
      <t>カブシキガイシャ</t>
    </rPh>
    <phoneticPr fontId="5"/>
  </si>
  <si>
    <t>事務用品費</t>
    <rPh sb="0" eb="2">
      <t>ジム</t>
    </rPh>
    <rPh sb="2" eb="4">
      <t>ヨウヒン</t>
    </rPh>
    <rPh sb="4" eb="5">
      <t>ヒ</t>
    </rPh>
    <phoneticPr fontId="5"/>
  </si>
  <si>
    <t>-</t>
    <phoneticPr fontId="5"/>
  </si>
  <si>
    <t>-</t>
    <phoneticPr fontId="5"/>
  </si>
  <si>
    <t>凸版印刷株式会社</t>
    <rPh sb="0" eb="2">
      <t>トッパン</t>
    </rPh>
    <rPh sb="2" eb="4">
      <t>インサツ</t>
    </rPh>
    <rPh sb="4" eb="8">
      <t>カブシキガイシャ</t>
    </rPh>
    <phoneticPr fontId="5"/>
  </si>
  <si>
    <t>資料印刷・製本業務</t>
    <rPh sb="0" eb="2">
      <t>シリョウ</t>
    </rPh>
    <rPh sb="2" eb="4">
      <t>インサツ</t>
    </rPh>
    <rPh sb="5" eb="7">
      <t>セイホン</t>
    </rPh>
    <rPh sb="7" eb="9">
      <t>ギョウム</t>
    </rPh>
    <phoneticPr fontId="5"/>
  </si>
  <si>
    <t>独立行政法人日本学術振興会</t>
    <rPh sb="0" eb="2">
      <t>ドクリツ</t>
    </rPh>
    <rPh sb="2" eb="4">
      <t>ギョウセイ</t>
    </rPh>
    <rPh sb="4" eb="6">
      <t>ホウジン</t>
    </rPh>
    <rPh sb="6" eb="8">
      <t>ニホン</t>
    </rPh>
    <rPh sb="8" eb="10">
      <t>ガクジュツ</t>
    </rPh>
    <rPh sb="10" eb="13">
      <t>シンコウカイ</t>
    </rPh>
    <phoneticPr fontId="5"/>
  </si>
  <si>
    <t>研究者等への研究費交付</t>
    <rPh sb="0" eb="2">
      <t>ケンキュウ</t>
    </rPh>
    <rPh sb="2" eb="3">
      <t>シャ</t>
    </rPh>
    <rPh sb="3" eb="4">
      <t>トウ</t>
    </rPh>
    <rPh sb="6" eb="8">
      <t>ケンキュウ</t>
    </rPh>
    <rPh sb="8" eb="9">
      <t>ヒ</t>
    </rPh>
    <rPh sb="9" eb="11">
      <t>コウフ</t>
    </rPh>
    <phoneticPr fontId="5"/>
  </si>
  <si>
    <t>補助金等交付</t>
  </si>
  <si>
    <t>-</t>
    <phoneticPr fontId="5"/>
  </si>
  <si>
    <t>みずほ情報総研株式会社</t>
    <rPh sb="3" eb="5">
      <t>ジョウホウ</t>
    </rPh>
    <rPh sb="5" eb="7">
      <t>ソウケン</t>
    </rPh>
    <rPh sb="7" eb="11">
      <t>カブシキガイシャ</t>
    </rPh>
    <phoneticPr fontId="5"/>
  </si>
  <si>
    <t>-</t>
    <phoneticPr fontId="5"/>
  </si>
  <si>
    <t>株式会社荒井商店</t>
    <rPh sb="0" eb="4">
      <t>カブシキガイシャ</t>
    </rPh>
    <rPh sb="4" eb="6">
      <t>アライ</t>
    </rPh>
    <rPh sb="6" eb="8">
      <t>ショウテン</t>
    </rPh>
    <phoneticPr fontId="5"/>
  </si>
  <si>
    <t>麹町ビジネスセンター　賃借料</t>
    <rPh sb="0" eb="2">
      <t>コウジマチ</t>
    </rPh>
    <rPh sb="11" eb="14">
      <t>チンシャクリョウ</t>
    </rPh>
    <phoneticPr fontId="5"/>
  </si>
  <si>
    <t>株式会社ティム・プラニング</t>
    <rPh sb="0" eb="4">
      <t>カブシキガイシャ</t>
    </rPh>
    <phoneticPr fontId="5"/>
  </si>
  <si>
    <t>労働者派遣業務</t>
    <rPh sb="0" eb="3">
      <t>ロウドウシャ</t>
    </rPh>
    <rPh sb="3" eb="5">
      <t>ハケン</t>
    </rPh>
    <rPh sb="5" eb="7">
      <t>ギョウム</t>
    </rPh>
    <phoneticPr fontId="5"/>
  </si>
  <si>
    <t>NECネクサソリューションズ株式会社</t>
    <rPh sb="14" eb="18">
      <t>カブシキガイシャ</t>
    </rPh>
    <phoneticPr fontId="5"/>
  </si>
  <si>
    <t>NECネクサソリューションズ株式会社</t>
    <rPh sb="14" eb="18">
      <t>カブシキガイシャ</t>
    </rPh>
    <phoneticPr fontId="5"/>
  </si>
  <si>
    <t>-</t>
    <phoneticPr fontId="5"/>
  </si>
  <si>
    <t>ヒューマンステージ株式会社</t>
    <rPh sb="9" eb="13">
      <t>カブシキガイシャ</t>
    </rPh>
    <phoneticPr fontId="5"/>
  </si>
  <si>
    <t>有限責任監査法人トーマツ</t>
    <rPh sb="0" eb="2">
      <t>ユウゲン</t>
    </rPh>
    <rPh sb="2" eb="4">
      <t>セキニン</t>
    </rPh>
    <rPh sb="4" eb="6">
      <t>カンサ</t>
    </rPh>
    <rPh sb="6" eb="8">
      <t>ホウジン</t>
    </rPh>
    <phoneticPr fontId="5"/>
  </si>
  <si>
    <t>会計監査業務委託</t>
    <rPh sb="0" eb="2">
      <t>カイケイ</t>
    </rPh>
    <rPh sb="2" eb="4">
      <t>カンサ</t>
    </rPh>
    <rPh sb="4" eb="6">
      <t>ギョウム</t>
    </rPh>
    <rPh sb="6" eb="8">
      <t>イタク</t>
    </rPh>
    <phoneticPr fontId="5"/>
  </si>
  <si>
    <t>株式会社ハーフタイム</t>
    <rPh sb="0" eb="4">
      <t>カブシキガイシャ</t>
    </rPh>
    <phoneticPr fontId="5"/>
  </si>
  <si>
    <t>-</t>
    <phoneticPr fontId="5"/>
  </si>
  <si>
    <t>有限会社コーチ企画</t>
    <rPh sb="0" eb="4">
      <t>ユウゲンガイシャ</t>
    </rPh>
    <rPh sb="7" eb="9">
      <t>キカク</t>
    </rPh>
    <phoneticPr fontId="5"/>
  </si>
  <si>
    <t>-</t>
    <phoneticPr fontId="5"/>
  </si>
  <si>
    <t>株式会社インボイス</t>
    <rPh sb="0" eb="4">
      <t>カブシキガイシャ</t>
    </rPh>
    <phoneticPr fontId="5"/>
  </si>
  <si>
    <t>電話料金</t>
    <rPh sb="0" eb="2">
      <t>デンワ</t>
    </rPh>
    <rPh sb="2" eb="4">
      <t>リョウキン</t>
    </rPh>
    <phoneticPr fontId="5"/>
  </si>
  <si>
    <t>有限会社斉屋</t>
    <rPh sb="0" eb="4">
      <t>ユウゲンガイシャ</t>
    </rPh>
    <rPh sb="4" eb="5">
      <t>サイ</t>
    </rPh>
    <rPh sb="5" eb="6">
      <t>ヤ</t>
    </rPh>
    <phoneticPr fontId="5"/>
  </si>
  <si>
    <t>審査会昼食提供業務</t>
    <rPh sb="0" eb="3">
      <t>シンサカイ</t>
    </rPh>
    <rPh sb="3" eb="5">
      <t>チュウショク</t>
    </rPh>
    <rPh sb="5" eb="7">
      <t>テイキョウ</t>
    </rPh>
    <rPh sb="7" eb="9">
      <t>ギョウム</t>
    </rPh>
    <phoneticPr fontId="5"/>
  </si>
  <si>
    <t>-</t>
    <phoneticPr fontId="5"/>
  </si>
  <si>
    <t>B.　NECネクサソリューションズ株式会社</t>
    <rPh sb="17" eb="21">
      <t>カブシキガイシャ</t>
    </rPh>
    <phoneticPr fontId="5"/>
  </si>
  <si>
    <t>電算関連経費</t>
    <rPh sb="0" eb="2">
      <t>デンサン</t>
    </rPh>
    <rPh sb="2" eb="4">
      <t>カンレン</t>
    </rPh>
    <rPh sb="4" eb="6">
      <t>ケイヒ</t>
    </rPh>
    <phoneticPr fontId="5"/>
  </si>
  <si>
    <t>電子申請システム改修</t>
    <rPh sb="0" eb="2">
      <t>デンシ</t>
    </rPh>
    <rPh sb="2" eb="4">
      <t>シンセイ</t>
    </rPh>
    <rPh sb="8" eb="10">
      <t>カイシュウ</t>
    </rPh>
    <phoneticPr fontId="5"/>
  </si>
  <si>
    <t>データベース・システム運用及びサポート業務</t>
    <rPh sb="11" eb="13">
      <t>ウンヨウ</t>
    </rPh>
    <rPh sb="13" eb="14">
      <t>オヨ</t>
    </rPh>
    <rPh sb="19" eb="21">
      <t>ギョウム</t>
    </rPh>
    <phoneticPr fontId="5"/>
  </si>
  <si>
    <t>E.　みずほ情報総研株式会社</t>
    <rPh sb="6" eb="8">
      <t>ジョウホウ</t>
    </rPh>
    <rPh sb="8" eb="10">
      <t>ソウケン</t>
    </rPh>
    <rPh sb="10" eb="14">
      <t>カブシキガイシャ</t>
    </rPh>
    <phoneticPr fontId="5"/>
  </si>
  <si>
    <t>電算関連経費</t>
    <rPh sb="0" eb="2">
      <t>デンサン</t>
    </rPh>
    <rPh sb="2" eb="4">
      <t>カンレン</t>
    </rPh>
    <rPh sb="4" eb="6">
      <t>ケイヒ</t>
    </rPh>
    <phoneticPr fontId="5"/>
  </si>
  <si>
    <t>データベース・システムの改修業務</t>
    <rPh sb="12" eb="14">
      <t>カイシュウ</t>
    </rPh>
    <rPh sb="14" eb="16">
      <t>ギョウム</t>
    </rPh>
    <phoneticPr fontId="5"/>
  </si>
  <si>
    <t>データベース・システムの改修業務</t>
    <rPh sb="12" eb="14">
      <t>カイシュウ</t>
    </rPh>
    <rPh sb="14" eb="16">
      <t>ギョウム</t>
    </rPh>
    <phoneticPr fontId="5"/>
  </si>
  <si>
    <t>-</t>
    <phoneticPr fontId="5"/>
  </si>
  <si>
    <t>研究代表者Jほか</t>
    <rPh sb="0" eb="2">
      <t>ケンキュウ</t>
    </rPh>
    <rPh sb="2" eb="5">
      <t>ダイヒョウシャ</t>
    </rPh>
    <phoneticPr fontId="5"/>
  </si>
  <si>
    <t>統合観測システムで解き明かす乱流プラズマの構造形成原理と機能発現機構</t>
    <phoneticPr fontId="5"/>
  </si>
  <si>
    <t>-</t>
    <phoneticPr fontId="5"/>
  </si>
  <si>
    <t>研究代表者Bほか</t>
    <rPh sb="0" eb="2">
      <t>ケンキュウ</t>
    </rPh>
    <rPh sb="2" eb="5">
      <t>ダイヒョウシャ</t>
    </rPh>
    <phoneticPr fontId="5"/>
  </si>
  <si>
    <t>研究代表者Cほか</t>
    <rPh sb="0" eb="2">
      <t>ケンキュウ</t>
    </rPh>
    <rPh sb="2" eb="5">
      <t>ダイヒョウシャ</t>
    </rPh>
    <phoneticPr fontId="5"/>
  </si>
  <si>
    <t>研究代表者Dほか</t>
    <rPh sb="0" eb="2">
      <t>ケンキュウ</t>
    </rPh>
    <rPh sb="2" eb="5">
      <t>ダイヒョウシャ</t>
    </rPh>
    <phoneticPr fontId="5"/>
  </si>
  <si>
    <t>研究代表者Eほか</t>
    <rPh sb="0" eb="2">
      <t>ケンキュウ</t>
    </rPh>
    <rPh sb="2" eb="5">
      <t>ダイヒョウシャ</t>
    </rPh>
    <phoneticPr fontId="5"/>
  </si>
  <si>
    <t>研究代表者Fほか</t>
    <rPh sb="0" eb="2">
      <t>ケンキュウ</t>
    </rPh>
    <rPh sb="2" eb="5">
      <t>ダイヒョウシャ</t>
    </rPh>
    <phoneticPr fontId="5"/>
  </si>
  <si>
    <t>研究代表者Gほか</t>
    <rPh sb="0" eb="2">
      <t>ケンキュウ</t>
    </rPh>
    <rPh sb="2" eb="5">
      <t>ダイヒョウシャ</t>
    </rPh>
    <phoneticPr fontId="5"/>
  </si>
  <si>
    <t>研究代表者Hほか</t>
    <rPh sb="0" eb="2">
      <t>ケンキュウ</t>
    </rPh>
    <rPh sb="2" eb="5">
      <t>ダイヒョウシャ</t>
    </rPh>
    <phoneticPr fontId="5"/>
  </si>
  <si>
    <t>研究代表者Iほか</t>
    <rPh sb="0" eb="2">
      <t>ケンキュウ</t>
    </rPh>
    <rPh sb="2" eb="5">
      <t>ダイヒョウシャ</t>
    </rPh>
    <phoneticPr fontId="5"/>
  </si>
  <si>
    <t>研究代表者aほか</t>
    <rPh sb="0" eb="2">
      <t>ケンキュウ</t>
    </rPh>
    <rPh sb="2" eb="4">
      <t>ダイヒョウ</t>
    </rPh>
    <rPh sb="4" eb="5">
      <t>シャ</t>
    </rPh>
    <phoneticPr fontId="5"/>
  </si>
  <si>
    <t>研究代表者bほか</t>
    <rPh sb="0" eb="2">
      <t>ケンキュウ</t>
    </rPh>
    <rPh sb="2" eb="5">
      <t>ダイヒョウシャ</t>
    </rPh>
    <phoneticPr fontId="5"/>
  </si>
  <si>
    <t>研究代表者cほか</t>
    <rPh sb="0" eb="2">
      <t>ケンキュウ</t>
    </rPh>
    <rPh sb="2" eb="5">
      <t>ダイヒョウシャ</t>
    </rPh>
    <phoneticPr fontId="5"/>
  </si>
  <si>
    <t>研究代表者dほか</t>
    <rPh sb="0" eb="2">
      <t>ケンキュウ</t>
    </rPh>
    <rPh sb="2" eb="5">
      <t>ダイヒョウシャ</t>
    </rPh>
    <phoneticPr fontId="5"/>
  </si>
  <si>
    <t>研究代表者eほか</t>
    <rPh sb="0" eb="2">
      <t>ケンキュウ</t>
    </rPh>
    <rPh sb="2" eb="5">
      <t>ダイヒョウシャ</t>
    </rPh>
    <phoneticPr fontId="5"/>
  </si>
  <si>
    <t>研究代表者fほか</t>
    <rPh sb="0" eb="2">
      <t>ケンキュウ</t>
    </rPh>
    <rPh sb="2" eb="5">
      <t>ダイヒョウシャ</t>
    </rPh>
    <phoneticPr fontId="5"/>
  </si>
  <si>
    <t>研究代表者gほか</t>
    <rPh sb="0" eb="2">
      <t>ケンキュウ</t>
    </rPh>
    <rPh sb="2" eb="5">
      <t>ダイヒョウシャ</t>
    </rPh>
    <phoneticPr fontId="5"/>
  </si>
  <si>
    <t>研究代表者hほか</t>
    <rPh sb="0" eb="2">
      <t>ケンキュウ</t>
    </rPh>
    <rPh sb="2" eb="5">
      <t>ダイヒョウシャ</t>
    </rPh>
    <phoneticPr fontId="5"/>
  </si>
  <si>
    <t>研究代表者iほか</t>
    <rPh sb="0" eb="2">
      <t>ケンキュウ</t>
    </rPh>
    <rPh sb="2" eb="5">
      <t>ダイヒョウシャ</t>
    </rPh>
    <phoneticPr fontId="5"/>
  </si>
  <si>
    <t>研究代表者jほか</t>
    <rPh sb="0" eb="2">
      <t>ケンキュウ</t>
    </rPh>
    <rPh sb="2" eb="5">
      <t>ダイヒョウシャ</t>
    </rPh>
    <phoneticPr fontId="5"/>
  </si>
  <si>
    <t>星間塵表面における分子進化の解明：素過程からのアプローチ</t>
    <phoneticPr fontId="5"/>
  </si>
  <si>
    <t>サブサイクル時間分解走査トンネル顕微鏡法の開発と応用</t>
    <phoneticPr fontId="5"/>
  </si>
  <si>
    <t>原子・イオンダイナミクスの超高分解能直接観察に基づく新材料創成</t>
    <phoneticPr fontId="5"/>
  </si>
  <si>
    <t>フレキシブルな概日ロバスト振動体の分子解剖と個体制御</t>
    <phoneticPr fontId="5"/>
  </si>
  <si>
    <t>進化の制約と方向性 ～微生物から多細胞生物までを貫く表現型進化原理の解明～</t>
    <phoneticPr fontId="5"/>
  </si>
  <si>
    <t>分子活性化を基軸とする次世代型触媒反応の開発</t>
    <phoneticPr fontId="5"/>
  </si>
  <si>
    <t>水惑星学創成に向けた分子地球化学分析</t>
    <phoneticPr fontId="5"/>
  </si>
  <si>
    <t>長寿社会における世代間移転と経済格差： パネルデータによる政策評価分析</t>
    <phoneticPr fontId="5"/>
  </si>
  <si>
    <t>フォワード・ジェネティクスによる睡眠覚醒制御機構の解明</t>
    <phoneticPr fontId="5"/>
  </si>
  <si>
    <t>-</t>
    <phoneticPr fontId="5"/>
  </si>
  <si>
    <t>-</t>
    <phoneticPr fontId="5"/>
  </si>
  <si>
    <t>-</t>
    <phoneticPr fontId="5"/>
  </si>
  <si>
    <t>次世代望遠鏡群による宇宙背景放射観測の展開～宇宙の暗黒成分とインフレーション～</t>
    <phoneticPr fontId="5"/>
  </si>
  <si>
    <t>平成29年7月九州北部豪雨災害に関する総合的研究</t>
    <phoneticPr fontId="5"/>
  </si>
  <si>
    <t>2017年3月27日に栃木県那須町で発生した雪崩災害に関する調査研究</t>
    <phoneticPr fontId="5"/>
  </si>
  <si>
    <t>2018年草津白根火山噴火に関する総合調査</t>
    <phoneticPr fontId="5"/>
  </si>
  <si>
    <t>染色体自身が制御する分裂期の分子機構と、その機能破綻による疾患誘導機序の解明</t>
    <phoneticPr fontId="5"/>
  </si>
  <si>
    <t>水素生成［ＦｅＦｅ］ヒドロゲナーゼの反応機構</t>
    <phoneticPr fontId="5"/>
  </si>
  <si>
    <t>保育政策が母親の就業とこどもの発達に及ぼす影響</t>
    <phoneticPr fontId="5"/>
  </si>
  <si>
    <t>ビッグデータを駆使したグローバル社会の階層構造の解明</t>
    <phoneticPr fontId="5"/>
  </si>
  <si>
    <t>-</t>
    <phoneticPr fontId="5"/>
  </si>
  <si>
    <t>物品の購入等</t>
    <rPh sb="0" eb="2">
      <t>ブッピン</t>
    </rPh>
    <rPh sb="3" eb="5">
      <t>コウニュウ</t>
    </rPh>
    <rPh sb="5" eb="6">
      <t>トウ</t>
    </rPh>
    <phoneticPr fontId="5"/>
  </si>
  <si>
    <t>研究旅費等</t>
    <rPh sb="0" eb="2">
      <t>ケンキュウ</t>
    </rPh>
    <rPh sb="2" eb="4">
      <t>リョヒ</t>
    </rPh>
    <rPh sb="4" eb="5">
      <t>トウ</t>
    </rPh>
    <phoneticPr fontId="5"/>
  </si>
  <si>
    <t>研究への協力謝金等</t>
    <rPh sb="0" eb="2">
      <t>ケンキュウ</t>
    </rPh>
    <rPh sb="4" eb="6">
      <t>キョウリョク</t>
    </rPh>
    <rPh sb="6" eb="8">
      <t>シャキン</t>
    </rPh>
    <rPh sb="8" eb="9">
      <t>トウ</t>
    </rPh>
    <phoneticPr fontId="5"/>
  </si>
  <si>
    <t>-</t>
    <phoneticPr fontId="5"/>
  </si>
  <si>
    <t>-</t>
    <phoneticPr fontId="5"/>
  </si>
  <si>
    <t>上記のほか、研究遂行上直接必要となるものへの支出</t>
    <rPh sb="0" eb="2">
      <t>ジョウキ</t>
    </rPh>
    <rPh sb="6" eb="8">
      <t>ケンキュウ</t>
    </rPh>
    <rPh sb="8" eb="10">
      <t>スイコウ</t>
    </rPh>
    <rPh sb="10" eb="11">
      <t>ジョウ</t>
    </rPh>
    <rPh sb="11" eb="13">
      <t>チョクセツ</t>
    </rPh>
    <rPh sb="13" eb="15">
      <t>ヒツヨウ</t>
    </rPh>
    <rPh sb="22" eb="24">
      <t>シシュツ</t>
    </rPh>
    <phoneticPr fontId="5"/>
  </si>
  <si>
    <t>研究者に交付（するための造成分）</t>
    <rPh sb="0" eb="3">
      <t>ケンキュウシャ</t>
    </rPh>
    <rPh sb="4" eb="6">
      <t>コウフ</t>
    </rPh>
    <rPh sb="12" eb="14">
      <t>ゾウセイ</t>
    </rPh>
    <rPh sb="14" eb="15">
      <t>ブン</t>
    </rPh>
    <phoneticPr fontId="5"/>
  </si>
  <si>
    <t>審査に必要な機器及び消耗品の購入等</t>
    <rPh sb="0" eb="2">
      <t>シンサ</t>
    </rPh>
    <rPh sb="3" eb="5">
      <t>ヒツヨウ</t>
    </rPh>
    <rPh sb="6" eb="8">
      <t>キキ</t>
    </rPh>
    <rPh sb="8" eb="9">
      <t>オヨ</t>
    </rPh>
    <rPh sb="10" eb="13">
      <t>ショウモウヒン</t>
    </rPh>
    <rPh sb="14" eb="16">
      <t>コウニュウ</t>
    </rPh>
    <rPh sb="16" eb="17">
      <t>トウ</t>
    </rPh>
    <phoneticPr fontId="5"/>
  </si>
  <si>
    <t>委員会出席旅費等</t>
    <rPh sb="0" eb="3">
      <t>イインカイ</t>
    </rPh>
    <rPh sb="3" eb="5">
      <t>シュッセキ</t>
    </rPh>
    <rPh sb="5" eb="7">
      <t>リョヒ</t>
    </rPh>
    <rPh sb="7" eb="8">
      <t>トウ</t>
    </rPh>
    <phoneticPr fontId="5"/>
  </si>
  <si>
    <t>書面審査謝金、委員手当等</t>
    <rPh sb="0" eb="2">
      <t>ショメン</t>
    </rPh>
    <rPh sb="2" eb="4">
      <t>シンサ</t>
    </rPh>
    <rPh sb="4" eb="6">
      <t>シャキン</t>
    </rPh>
    <rPh sb="7" eb="9">
      <t>イイン</t>
    </rPh>
    <rPh sb="9" eb="11">
      <t>テアテ</t>
    </rPh>
    <rPh sb="11" eb="12">
      <t>トウ</t>
    </rPh>
    <phoneticPr fontId="5"/>
  </si>
  <si>
    <t>その他審査・評価等関連経費</t>
    <rPh sb="2" eb="3">
      <t>タ</t>
    </rPh>
    <rPh sb="3" eb="5">
      <t>シンサ</t>
    </rPh>
    <rPh sb="6" eb="8">
      <t>ヒョウカ</t>
    </rPh>
    <rPh sb="8" eb="9">
      <t>トウ</t>
    </rPh>
    <rPh sb="9" eb="11">
      <t>カンレン</t>
    </rPh>
    <rPh sb="11" eb="13">
      <t>ケイヒ</t>
    </rPh>
    <phoneticPr fontId="5"/>
  </si>
  <si>
    <t>「科研費改革の実施方針」に沿った「審査システムの見直し」、「研究種目・枠組みの見直し」、「柔軟かつ適正な研究費使用の促進」を柱とする取組の着実な実施</t>
    <rPh sb="1" eb="4">
      <t>カケンヒ</t>
    </rPh>
    <rPh sb="4" eb="6">
      <t>カイカク</t>
    </rPh>
    <rPh sb="7" eb="9">
      <t>ジッシ</t>
    </rPh>
    <rPh sb="9" eb="11">
      <t>ホウシン</t>
    </rPh>
    <rPh sb="13" eb="14">
      <t>ソ</t>
    </rPh>
    <rPh sb="17" eb="19">
      <t>シンサ</t>
    </rPh>
    <rPh sb="24" eb="26">
      <t>ミナオ</t>
    </rPh>
    <rPh sb="30" eb="32">
      <t>ケンキュウ</t>
    </rPh>
    <rPh sb="32" eb="34">
      <t>シュモク</t>
    </rPh>
    <rPh sb="35" eb="37">
      <t>ワクグ</t>
    </rPh>
    <rPh sb="39" eb="41">
      <t>ミナオ</t>
    </rPh>
    <rPh sb="45" eb="47">
      <t>ジュウナン</t>
    </rPh>
    <rPh sb="49" eb="51">
      <t>テキセイ</t>
    </rPh>
    <rPh sb="52" eb="54">
      <t>ケンキュウ</t>
    </rPh>
    <rPh sb="54" eb="55">
      <t>ヒ</t>
    </rPh>
    <rPh sb="55" eb="57">
      <t>シヨウ</t>
    </rPh>
    <rPh sb="58" eb="60">
      <t>ソクシン</t>
    </rPh>
    <rPh sb="62" eb="63">
      <t>ハシラ</t>
    </rPh>
    <rPh sb="66" eb="68">
      <t>トリクミ</t>
    </rPh>
    <rPh sb="69" eb="71">
      <t>チャクジツ</t>
    </rPh>
    <rPh sb="72" eb="74">
      <t>ジッシ</t>
    </rPh>
    <phoneticPr fontId="5"/>
  </si>
  <si>
    <t>第4期科学技術基本計画（平成23年8月閣議決定）
第5期科学技術基本計画（平成28年1月22日閣議決定）
「未来投資戦略」2017（平成29年6月9日閣議決定）
科学技術イノベーション総合戦略2017（平成29年6月2日閣議決定）</t>
    <rPh sb="54" eb="56">
      <t>ミライ</t>
    </rPh>
    <rPh sb="56" eb="58">
      <t>トウシ</t>
    </rPh>
    <phoneticPr fontId="5"/>
  </si>
  <si>
    <t>-</t>
    <phoneticPr fontId="5"/>
  </si>
  <si>
    <t>-</t>
    <phoneticPr fontId="5"/>
  </si>
  <si>
    <t>稀少呼吸器疾患の新たなモデルマウス作製とマクロファージによる新規細胞治療法の開発</t>
    <phoneticPr fontId="5"/>
  </si>
  <si>
    <t>イオン液体の不均一場を活用した化学反応の選択性の制御</t>
    <phoneticPr fontId="5"/>
  </si>
  <si>
    <t>科研費では、大学等の研究者に広く公募を行っており、応募された研究課題については、7,000人以上の研究者による専門分野ごとのピアレビュー（専門分野の近い複数の研究者による審査）を行い、研究者に研究費を支給している（ピアレビューによる審査結果を踏まえて査定の上必要な額を全額補助）。なお、科研費においては、研究者の能力や研究の深まりに応じた応募が可能となるよう、研究期間や規模により様々な応募区分（研究種目）を設定している。また、平成23年度から複数年度研究費の改革（基金化）を行い、一部の研究種目で単年度の補助金制度に比べ、年度の区分にとらわれない研究費の使用など柔軟な使用を可能としている。&lt;補助率定額&gt;</t>
    <rPh sb="238" eb="239">
      <t>オコナ</t>
    </rPh>
    <phoneticPr fontId="5"/>
  </si>
  <si>
    <t>独立行政法人日本学術振興会の調査による</t>
    <rPh sb="0" eb="2">
      <t>ドクリツ</t>
    </rPh>
    <rPh sb="2" eb="4">
      <t>ギョウセイ</t>
    </rPh>
    <rPh sb="4" eb="6">
      <t>ホウジン</t>
    </rPh>
    <rPh sb="6" eb="8">
      <t>ニホン</t>
    </rPh>
    <rPh sb="8" eb="10">
      <t>ガクジュツ</t>
    </rPh>
    <rPh sb="10" eb="13">
      <t>シンコウカイ</t>
    </rPh>
    <rPh sb="14" eb="16">
      <t>チョウサ</t>
    </rPh>
    <phoneticPr fontId="5"/>
  </si>
  <si>
    <t>科学技術の状況に係る総合的意識調査（NISTEP定点調査2015）報告書（平成23年度～平成27年度における定点調査）</t>
    <rPh sb="37" eb="39">
      <t>ヘイセイ</t>
    </rPh>
    <rPh sb="41" eb="42">
      <t>ネン</t>
    </rPh>
    <rPh sb="42" eb="43">
      <t>ド</t>
    </rPh>
    <rPh sb="44" eb="46">
      <t>ヘイセイ</t>
    </rPh>
    <rPh sb="48" eb="50">
      <t>ネンド</t>
    </rPh>
    <rPh sb="54" eb="56">
      <t>テイテン</t>
    </rPh>
    <rPh sb="56" eb="58">
      <t>チョウサ</t>
    </rPh>
    <phoneticPr fontId="5"/>
  </si>
  <si>
    <t>科学技術の状況に係る総合的意識調査（NISTEP定点調査2017）報告書（平成28年度～平成32年度における定点調査）</t>
    <rPh sb="0" eb="2">
      <t>カガク</t>
    </rPh>
    <rPh sb="2" eb="4">
      <t>ギジュツ</t>
    </rPh>
    <rPh sb="5" eb="7">
      <t>ジョウキョウ</t>
    </rPh>
    <rPh sb="8" eb="9">
      <t>カカ</t>
    </rPh>
    <rPh sb="10" eb="13">
      <t>ソウゴウテキ</t>
    </rPh>
    <rPh sb="13" eb="15">
      <t>イシキ</t>
    </rPh>
    <rPh sb="15" eb="17">
      <t>チョウサ</t>
    </rPh>
    <rPh sb="24" eb="26">
      <t>テイテン</t>
    </rPh>
    <rPh sb="26" eb="28">
      <t>チョウサ</t>
    </rPh>
    <rPh sb="33" eb="36">
      <t>ホウコクショ</t>
    </rPh>
    <rPh sb="37" eb="39">
      <t>ヘイセイ</t>
    </rPh>
    <rPh sb="41" eb="43">
      <t>ネンド</t>
    </rPh>
    <rPh sb="44" eb="46">
      <t>ヘイセイ</t>
    </rPh>
    <rPh sb="48" eb="50">
      <t>ネンド</t>
    </rPh>
    <rPh sb="54" eb="56">
      <t>テイテン</t>
    </rPh>
    <rPh sb="56" eb="58">
      <t>チョウサ</t>
    </rPh>
    <phoneticPr fontId="5"/>
  </si>
  <si>
    <t>これまで科研費は、年度間繰越制度の導入や、複数年度研究費の改革（基金化）、補助金種目への「調整金」制度の導入など、研究費の柔軟な使用ができるよう、より使い易い研究費とするための諸改革に取り組んできており、科学技術・学術政策研究所の「科学技術の状況に係る総合的意識調査」においても、科研費の基金化の効果や研究費の使いやすさに関して、研究者から高く評価されている。また、論文数等の活動、成果実績が着実に推移している。</t>
    <rPh sb="37" eb="40">
      <t>ホジョキン</t>
    </rPh>
    <rPh sb="40" eb="42">
      <t>シュモク</t>
    </rPh>
    <rPh sb="45" eb="47">
      <t>チョウセイ</t>
    </rPh>
    <rPh sb="47" eb="48">
      <t>キン</t>
    </rPh>
    <rPh sb="49" eb="51">
      <t>セイド</t>
    </rPh>
    <rPh sb="52" eb="54">
      <t>ドウニュウ</t>
    </rPh>
    <rPh sb="57" eb="60">
      <t>ケンキュウヒ</t>
    </rPh>
    <rPh sb="61" eb="63">
      <t>ジュウナン</t>
    </rPh>
    <rPh sb="64" eb="66">
      <t>シヨウ</t>
    </rPh>
    <rPh sb="183" eb="185">
      <t>ロンブン</t>
    </rPh>
    <rPh sb="185" eb="186">
      <t>スウ</t>
    </rPh>
    <rPh sb="186" eb="187">
      <t>トウ</t>
    </rPh>
    <rPh sb="188" eb="190">
      <t>カツドウ</t>
    </rPh>
    <rPh sb="191" eb="193">
      <t>セイカ</t>
    </rPh>
    <rPh sb="193" eb="195">
      <t>ジッセキ</t>
    </rPh>
    <rPh sb="196" eb="198">
      <t>チャクジツ</t>
    </rPh>
    <rPh sb="199" eb="201">
      <t>スイイ</t>
    </rPh>
    <phoneticPr fontId="5"/>
  </si>
  <si>
    <t>【科研費ホームページのＵＲＬ】http://www.mext.go.jp/a_menu/shinkou/hojyo/main5_a5.htm
【科学研究費助成事業データベース（ＫＡＫＥＮ）】https://kaken.nii.ac.jp/ja/index
科研費では、研究の段階や規模などに応じて複数の「研究種目」を設定し、事業が構成されているが、いずれの研究種目も学術研究の推進を図ることを目的として実施されるものであることから、事業の一覧性を確保するため、1つのレビューシートで作成している。
また、学術研究は、研究の進捗状況に応じた研究費の柔軟な使用が特に求められていることから、同一の制度の下で管理することで、円滑な研究遂行、研究費管理及び科研費全体の成果を図ることを可能としている。併せて、科研費は、大学等の研究者に対し、広く公募の上、応募課題について、7,000人以上の複数の研究者が審査するピアレビューにより厳正な審査を行い、年間、新規応募約10万件に対し、約3万件を採択し、継続課題を含めると年間約7万件を超える研究課題を支援しているが、これらを全てレビューシートに記載することは困難であることから、研究課題の採択情報、研究概要や研究成果等を広く公開している科学研究費助成事業データベース（ＫＡＫＥＮ）のＵＲＬを記載することで、詳細がわかるよう工夫している。</t>
    <rPh sb="462" eb="463">
      <t>コ</t>
    </rPh>
    <phoneticPr fontId="5"/>
  </si>
  <si>
    <t>　科研費が支援の対象とする学術研究は、科学技術イノベーション総合戦略の記載に沿って、科学技術イノベーションに適した環境を創出するため「イノベーションの芽を育む」とともに、我が国全体の社会・経済や文化の発展に資するものであり、民間や地方ではなく国が積極的に振興していくことが必要であり、優先度も高い。
　平成11年度から日本学術振興会への科研費の移管を進め、現在では科研費の研究種目の大部分を日本学術振興会が担当している。</t>
    <rPh sb="175" eb="176">
      <t>スス</t>
    </rPh>
    <phoneticPr fontId="5"/>
  </si>
  <si>
    <t>　科研費は毎年約10万件の応募があるほか、継続課題を含め毎年7万件を超える研究を支援しており、研究者からのニーズは極めて高い。これほど多くの研究者を支援している競争的資金は他に類をみない。</t>
    <rPh sb="7" eb="8">
      <t>ヤク</t>
    </rPh>
    <phoneticPr fontId="5"/>
  </si>
  <si>
    <t>　「政策目標8：科学技術イノベーションの基盤的な力の強化」の達成手段としており、自由な発想に基づく多様な学術研究を支援するためには科研費の改革・強化は不可欠であり、優先度が高い事業である。</t>
    <phoneticPr fontId="5"/>
  </si>
  <si>
    <t>　科研費は毎年約10万件の応募に対して、7,000人以上の研究者が審査に関与し、公正で透明性の高い審査を実施し、約3万件の採択課題を選定しており、競争性は充分確保されている。
　また、補助事業者における競争性のない随意契約については、主に、上記の膨大な課題の公募・審査・交付に係る電子システムの改修や課題管理のための電子システムの改修によるものであるが、これまでも幾度にわたる科研費制度改正に合わせた改修がなされてきており、現行システムを熟知していることやプログラム著作権の保有、制度の適正な運営を担保するためにも、当該相手先との契約が必要不可欠であるため随意契約としている。</t>
    <rPh sb="7" eb="8">
      <t>ヤク</t>
    </rPh>
    <phoneticPr fontId="5"/>
  </si>
  <si>
    <t>　科研費の審査には、7,000人以上の研究者が関与しており、複数の審査委員が複数段階にわたって公正で透明性の高い審査を実施し、補助事業の遂行に必要な額についても、その妥当性、必要性を評価し、真に必要な額を交付することとしているため受益者との負担関係は妥当である。
　平成15年度に、日本学術振興会に学術システム研究センターを設置し、プログラム・ディレクター、プログラム・オフィサーの仕組みを導入し、審査委員候補者の選任や審査・評価の実施方法等に係る検証を行い、その改善を次年度の取組に反映させるサイクルを確立するなど、きめ細かで公平・公正な資金配分が効率的に実施されるよう絶えず改善・充実に取り組んでいる。</t>
    <rPh sb="1" eb="4">
      <t>カケンヒ</t>
    </rPh>
    <rPh sb="30" eb="32">
      <t>フクスウ</t>
    </rPh>
    <rPh sb="33" eb="35">
      <t>シンサ</t>
    </rPh>
    <rPh sb="35" eb="37">
      <t>イイン</t>
    </rPh>
    <rPh sb="38" eb="40">
      <t>フクスウ</t>
    </rPh>
    <rPh sb="40" eb="42">
      <t>ダンカイ</t>
    </rPh>
    <phoneticPr fontId="5"/>
  </si>
  <si>
    <t>　科研費は、執行額に占める審査・評価等関連業務経費の割合が1%程度であり諸外国の配分機関と比較しても極めて低く、常に効率的な制度運用に努めている。</t>
    <phoneticPr fontId="5"/>
  </si>
  <si>
    <t>　科研費の執行に当たっては、研究者が所属する研究機関において、当該研究機関が定める規程等に従って適切に管理させるとともに、文部科学省又は日本学術振興会が、毎年度、一定の研究機関を抽出して現地調査を行い、研究機関における科研費の管理・監査体制整備の実態や費目・使途を確認している。</t>
    <rPh sb="8" eb="9">
      <t>ア</t>
    </rPh>
    <phoneticPr fontId="5"/>
  </si>
  <si>
    <t>　成果目標である科研費による論文数は増加するとともに、科学技術・学術政策研究所が行った「科学技術の状況に係る総合的意識調査」において、科研費の「挑戦性」への寄与に関する指数は高い水準を維持し、研究者から高く評価されている。</t>
    <rPh sb="1" eb="3">
      <t>セイカ</t>
    </rPh>
    <rPh sb="3" eb="5">
      <t>モクヒョウ</t>
    </rPh>
    <rPh sb="8" eb="11">
      <t>カケンヒ</t>
    </rPh>
    <rPh sb="14" eb="16">
      <t>ロンブン</t>
    </rPh>
    <rPh sb="16" eb="17">
      <t>スウ</t>
    </rPh>
    <rPh sb="18" eb="20">
      <t>ゾウカ</t>
    </rPh>
    <rPh sb="27" eb="29">
      <t>カガク</t>
    </rPh>
    <rPh sb="44" eb="46">
      <t>カガク</t>
    </rPh>
    <rPh sb="46" eb="48">
      <t>ギジュツ</t>
    </rPh>
    <rPh sb="49" eb="51">
      <t>ジョウキョウ</t>
    </rPh>
    <rPh sb="52" eb="53">
      <t>カカ</t>
    </rPh>
    <rPh sb="54" eb="57">
      <t>ソウゴウテキ</t>
    </rPh>
    <rPh sb="57" eb="59">
      <t>イシキ</t>
    </rPh>
    <rPh sb="59" eb="61">
      <t>チョウサ</t>
    </rPh>
    <rPh sb="72" eb="75">
      <t>チョウセンセイ</t>
    </rPh>
    <rPh sb="78" eb="80">
      <t>キヨ</t>
    </rPh>
    <rPh sb="87" eb="88">
      <t>タカ</t>
    </rPh>
    <rPh sb="89" eb="91">
      <t>スイジュン</t>
    </rPh>
    <rPh sb="92" eb="94">
      <t>イジ</t>
    </rPh>
    <phoneticPr fontId="5"/>
  </si>
  <si>
    <t>　優れた学術研究を適切に支援するためには、欧米同様に研究経験者が制度運営に関わり、ピアレビューにより配分先を決める必要があるとともに、国が行うべき事業を委託する委託費などの方法ではなく、あくまでもボトムアップによる研究者の自由な発想に基づく研究活動を支援することが効果的である。</t>
    <phoneticPr fontId="5"/>
  </si>
  <si>
    <t>　これまで科研費による成果をもとにしてノーベル賞の受賞や実用化によるイノベーションが数多く産まれている。例えば、21世紀になってノーベル化学賞を受賞した野依良治先生（2001年）、鈴木章先生（2010年）、ノーベル物理学賞を受賞した小柴昌俊先生（2002年）、小林誠先生・益川敏英先生（2008年）、赤崎勇先生・天野浩先生（2014年）、梶田隆章先生（2015年）、ノーベル生理学・医学賞を受賞した大村智先生（2015年）、大隅良典先生（2016年）など、ほとんどのノーベル賞受賞者は、科研費を獲得し研究を進めている。このほか、市場規模が数兆円の「ＨＤＤの小型化・大容量化の実現」（岩崎俊一先生）や、「角膜の培養・移植に関する革新的技術開発」（岡野光夫先生）など社会にブレークスルーをもたらした事例も数十年前の科研費による成果をもとに実用化されている。また、特定保健用食品の基となる学術的概念を確立した「食品の機能に関する系統的研究」（藤巻正生先生）や「話し言葉のモデル化による自動音声認識技術の確立」（河原達也先生）による速記技術の向上や聴覚障がい者等のための字幕サービスへの活用など、日常生活や地域社会・経済に影響をもたらした研究成果の例も無数にある。</t>
    <phoneticPr fontId="5"/>
  </si>
  <si>
    <t>　科研費による成果は学術論文の形で発信される（謝辞の記載）ほか、各研究課題の実績報告書や研究成果報告書等を広くインターネットで公開している。</t>
    <phoneticPr fontId="5"/>
  </si>
  <si>
    <t>　科研費では、これまでも繰越手続の簡素化、費目間流用や合算使用の制限緩和、実績報告書提出期限の延伸に加え、平成23年度から年度の区分にとらわれない柔軟な研究費の使用を可能とする複数年度研究費の改革（基金化）を行っている。また、平成25年度には補助金種目においても柔軟な使用を可能とするため「調整金」制度を導入し、研究費を使い易くすべく様々な制度改善に努めている。
　さらに、政府の行政手続コスト削減の方針等を踏まえ、平成30年4月から交付申請書等の提出書類への押印や紙の郵送を不要として手続きを電子化することで、一層のコスト削減や効率化に努めている。</t>
    <phoneticPr fontId="5"/>
  </si>
  <si>
    <t>知のブレークスルーを目指した科研費改革を推進すべく、若手研究者の挑戦を促す「科研費若手支援プラン」の本格的な実施により、学術研究の多様性を支え、裾野を広げていく要となる種目を充実させる等、研究者のキャリアに応じた支援を展開するとともに、新たな学問領域の創成や異分野融合などにつながる挑戦的な研究を促進する。また、平成30年度助成から、科研費の公募・審査の在り方を抜本的に見直すこととしており、多様かつ独創的な学術研究を振興するため、不断の改善を図る。</t>
    <rPh sb="216" eb="218">
      <t>フダン</t>
    </rPh>
    <rPh sb="219" eb="221">
      <t>カイゼン</t>
    </rPh>
    <rPh sb="222" eb="223">
      <t>ハカ</t>
    </rPh>
    <phoneticPr fontId="5"/>
  </si>
  <si>
    <t>課長　梶山　正司</t>
    <rPh sb="0" eb="1">
      <t>カ</t>
    </rPh>
    <rPh sb="1" eb="2">
      <t>チョウ</t>
    </rPh>
    <rPh sb="3" eb="5">
      <t>カジヤマ</t>
    </rPh>
    <rPh sb="6" eb="8">
      <t>ショウジ</t>
    </rPh>
    <phoneticPr fontId="5"/>
  </si>
  <si>
    <t>「新しい日本のための優先課題推進枠」47,501百万円</t>
    <rPh sb="1" eb="2">
      <t>アタラ</t>
    </rPh>
    <rPh sb="4" eb="6">
      <t>ニホン</t>
    </rPh>
    <rPh sb="10" eb="12">
      <t>ユウセン</t>
    </rPh>
    <rPh sb="12" eb="14">
      <t>カダイ</t>
    </rPh>
    <rPh sb="14" eb="16">
      <t>スイシン</t>
    </rPh>
    <rPh sb="16" eb="17">
      <t>ワク</t>
    </rPh>
    <rPh sb="24" eb="27">
      <t>ヒャクマンエン</t>
    </rPh>
    <phoneticPr fontId="5"/>
  </si>
  <si>
    <t>2,498/227,406</t>
    <phoneticPr fontId="5"/>
  </si>
  <si>
    <t>１．事業評価の観点：この事業は、人文・社会から自然科学まで全ての分野にわたり、基礎から応用までのあらゆる「学術研究」（研究者の自由な発想に基づく研究）の支援を行う競争的資金であり、長期継続事業、事業成果の観点から検証を行った。
２．所見：この事業は、昭和40年以降長期に継続している事業であり、学術研究を支える唯一の競争的資金として不可欠なものである。成果実績も順調に推移しており、研究者にとっても使い易くなるよう事業の改善が継続的に行われていると認められる。引き続き事業の改善に努め、平成30年度から行われる科研費の公募・審査の在り方の見直しにより、更に事業の有効性を高めるべきである。</t>
    <phoneticPr fontId="5"/>
  </si>
  <si>
    <t>外部有識者による点検対象外</t>
    <rPh sb="0" eb="2">
      <t>ガイブ</t>
    </rPh>
    <rPh sb="2" eb="5">
      <t>ユウシキシャ</t>
    </rPh>
    <rPh sb="8" eb="10">
      <t>テンケン</t>
    </rPh>
    <rPh sb="10" eb="12">
      <t>タイショウ</t>
    </rPh>
    <rPh sb="12" eb="13">
      <t>ガイ</t>
    </rPh>
    <phoneticPr fontId="5"/>
  </si>
  <si>
    <t>執行等改善</t>
  </si>
  <si>
    <t>「科研費改革の実施方針」をはじめ、「第5期科学技術基本計画」、「科学技術イノベーション統合戦略2018」や「未来投資戦略2018」等の政府方針に沿って、平成30年度からの審査システム改革を着実に実行し、多様かつ独創的な優れた研究を支援する。平成31年度概算要求においては、若手研究者への支援の重点化に向けて、中核的研究種目の充実を通じた「科研費若手支援プラン」の実行や国際共同研究の推進を図る予定。</t>
    <phoneticPr fontId="5"/>
  </si>
  <si>
    <t>庁費</t>
    <rPh sb="0" eb="2">
      <t>チョウヒ</t>
    </rPh>
    <phoneticPr fontId="5"/>
  </si>
  <si>
    <t>諸謝金</t>
    <rPh sb="0" eb="3">
      <t>ショシャキン</t>
    </rPh>
    <phoneticPr fontId="5"/>
  </si>
  <si>
    <t>委員等旅費</t>
    <rPh sb="0" eb="2">
      <t>イイン</t>
    </rPh>
    <rPh sb="2" eb="3">
      <t>トウ</t>
    </rPh>
    <rPh sb="3" eb="5">
      <t>リョヒ</t>
    </rPh>
    <phoneticPr fontId="5"/>
  </si>
  <si>
    <t>-</t>
    <phoneticPr fontId="5"/>
  </si>
  <si>
    <t>-</t>
    <phoneticPr fontId="5"/>
  </si>
  <si>
    <t>科研費の主要種目における新規採択率
（第5期科学技術基本計画より）</t>
    <rPh sb="0" eb="3">
      <t>カケンヒ</t>
    </rPh>
    <rPh sb="4" eb="6">
      <t>シュヨウ</t>
    </rPh>
    <rPh sb="6" eb="8">
      <t>シュモク</t>
    </rPh>
    <rPh sb="12" eb="14">
      <t>シンキ</t>
    </rPh>
    <rPh sb="14" eb="16">
      <t>サイタク</t>
    </rPh>
    <rPh sb="16" eb="17">
      <t>リツ</t>
    </rPh>
    <rPh sb="19" eb="20">
      <t>ダイ</t>
    </rPh>
    <rPh sb="21" eb="22">
      <t>キ</t>
    </rPh>
    <rPh sb="22" eb="24">
      <t>カガク</t>
    </rPh>
    <rPh sb="24" eb="26">
      <t>ギジュツ</t>
    </rPh>
    <rPh sb="26" eb="28">
      <t>キホン</t>
    </rPh>
    <rPh sb="28" eb="30">
      <t>ケイカク</t>
    </rPh>
    <phoneticPr fontId="5"/>
  </si>
  <si>
    <t>＜27年度＞
・科研費改革を計画的・総合的に推進するため、具体的な工程表を示した「科研費改革の実施方針」を策定。
・学術研究の現代的要請のうち「国際性」に対応するため「国際共同研究加速基金」を新設。
＜28年度＞
※工程表に沿って進捗。
・科学技術・学術審議会学術分科会の提言等を踏まえ、「科研費改革の実施方針」を改定。
（審査システムの見直し）
・意見募集で寄せられた意見（約1,600件）も踏まえ、新たな審査区分表を決定。
・各研究種目の性質に応じて審査区分の大括り化及び総合審査方式や2段階書面審査方式の導入を決定。
（研究種目・枠組みの見直し）
・学術の変革への挑戦を促す新たな種目「挑戦的研究」を新設。
・若手研究者の挑戦を促すための施策パッケージ「科研費若手支援プラン」を策定。
・最大種目「特別推進研究」の見直し方針を決定。
（その他）
・科研費改革の趣旨を広く周知するため、研究者向けの説明会を実施。
＜29年度＞
※工程表に沿って進捗。
（審査システムの見直し）
・平成28年度に行った「審査システムの見直し」を踏まえた公募・審査を実施するとともに、「研究種目・枠組みの見直し」を踏まえ、「挑戦的研究」の助成を開始する等の取組の実施。
・若手研究者の独立を支援する取組の試行。
・科研費改革の進捗状況や科研費をめぐる状況等について情報提供を行うため、研究者向けの説明会を実施。</t>
    <rPh sb="108" eb="111">
      <t>コウテイヒョウ</t>
    </rPh>
    <rPh sb="112" eb="113">
      <t>ソ</t>
    </rPh>
    <rPh sb="115" eb="117">
      <t>シンチョク</t>
    </rPh>
    <rPh sb="412" eb="414">
      <t>ネンド</t>
    </rPh>
    <rPh sb="429" eb="431">
      <t>シンサ</t>
    </rPh>
    <rPh sb="436" eb="438">
      <t>ミナオ</t>
    </rPh>
    <rPh sb="442" eb="444">
      <t>ヘイセイ</t>
    </rPh>
    <rPh sb="446" eb="448">
      <t>ネンド</t>
    </rPh>
    <rPh sb="449" eb="450">
      <t>オコナ</t>
    </rPh>
    <rPh sb="453" eb="455">
      <t>シンサ</t>
    </rPh>
    <rPh sb="460" eb="462">
      <t>ミナオ</t>
    </rPh>
    <rPh sb="465" eb="466">
      <t>フ</t>
    </rPh>
    <rPh sb="469" eb="471">
      <t>コウボ</t>
    </rPh>
    <rPh sb="472" eb="474">
      <t>シンサ</t>
    </rPh>
    <rPh sb="475" eb="477">
      <t>ジッシ</t>
    </rPh>
    <rPh sb="485" eb="487">
      <t>ケンキュウ</t>
    </rPh>
    <rPh sb="487" eb="489">
      <t>シュモク</t>
    </rPh>
    <rPh sb="490" eb="492">
      <t>ワクグ</t>
    </rPh>
    <rPh sb="494" eb="496">
      <t>ミナオ</t>
    </rPh>
    <rPh sb="499" eb="500">
      <t>フ</t>
    </rPh>
    <rPh sb="504" eb="507">
      <t>チョウセンテキ</t>
    </rPh>
    <rPh sb="507" eb="509">
      <t>ケンキュウ</t>
    </rPh>
    <rPh sb="511" eb="513">
      <t>ジョセイ</t>
    </rPh>
    <rPh sb="514" eb="516">
      <t>カイシ</t>
    </rPh>
    <rPh sb="518" eb="519">
      <t>トウ</t>
    </rPh>
    <rPh sb="520" eb="522">
      <t>トリクミ</t>
    </rPh>
    <rPh sb="523" eb="525">
      <t>ジッシ</t>
    </rPh>
    <rPh sb="528" eb="530">
      <t>ワカテ</t>
    </rPh>
    <rPh sb="530" eb="533">
      <t>ケンキュウシャ</t>
    </rPh>
    <rPh sb="534" eb="536">
      <t>ドクリツ</t>
    </rPh>
    <rPh sb="537" eb="539">
      <t>シエン</t>
    </rPh>
    <rPh sb="541" eb="543">
      <t>トリクミ</t>
    </rPh>
    <rPh sb="544" eb="546">
      <t>シコウ</t>
    </rPh>
    <rPh sb="549" eb="552">
      <t>カケンヒ</t>
    </rPh>
    <rPh sb="552" eb="554">
      <t>カイカク</t>
    </rPh>
    <rPh sb="555" eb="557">
      <t>シンチョク</t>
    </rPh>
    <rPh sb="557" eb="559">
      <t>ジョウキョウ</t>
    </rPh>
    <rPh sb="560" eb="563">
      <t>カケンヒ</t>
    </rPh>
    <rPh sb="567" eb="569">
      <t>ジョウキョウ</t>
    </rPh>
    <rPh sb="569" eb="570">
      <t>トウ</t>
    </rPh>
    <rPh sb="574" eb="576">
      <t>ジョウホウ</t>
    </rPh>
    <rPh sb="576" eb="578">
      <t>テイキョウ</t>
    </rPh>
    <rPh sb="579" eb="580">
      <t>オコナ</t>
    </rPh>
    <rPh sb="584" eb="586">
      <t>ケンキュウ</t>
    </rPh>
    <rPh sb="586" eb="587">
      <t>シャ</t>
    </rPh>
    <rPh sb="587" eb="588">
      <t>ム</t>
    </rPh>
    <rPh sb="590" eb="593">
      <t>セツメイカイ</t>
    </rPh>
    <rPh sb="594" eb="596">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</si>
</sst>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751</xdr:row>
      <xdr:rowOff>104775</xdr:rowOff>
    </xdr:from>
    <xdr:to>
      <xdr:col>22</xdr:col>
      <xdr:colOff>142837</xdr:colOff>
      <xdr:row>758</xdr:row>
      <xdr:rowOff>413399</xdr:rowOff>
    </xdr:to>
    <xdr:grpSp>
      <xdr:nvGrpSpPr>
        <xdr:cNvPr id="73" name="グループ化 72">
          <a:extLst>
            <a:ext uri="{FF2B5EF4-FFF2-40B4-BE49-F238E27FC236}">
              <a16:creationId xmlns:a16="http://schemas.microsoft.com/office/drawing/2014/main" id="{D63388DC-D95C-4D08-B7EE-F4FBAF00C0E6}"/>
            </a:ext>
          </a:extLst>
        </xdr:cNvPr>
        <xdr:cNvGrpSpPr/>
      </xdr:nvGrpSpPr>
      <xdr:grpSpPr>
        <a:xfrm>
          <a:off x="2032000" y="78755875"/>
          <a:ext cx="2581237" cy="3432824"/>
          <a:chOff x="2219325" y="76066650"/>
          <a:chExt cx="2543137" cy="3404249"/>
        </a:xfrm>
      </xdr:grpSpPr>
      <xdr:sp macro="" textlink="">
        <xdr:nvSpPr>
          <xdr:cNvPr id="15" name="AutoShape 26">
            <a:extLst>
              <a:ext uri="{FF2B5EF4-FFF2-40B4-BE49-F238E27FC236}">
                <a16:creationId xmlns:a16="http://schemas.microsoft.com/office/drawing/2014/main" id="{F504338C-D967-433E-BA80-2D7B6C2E571A}"/>
              </a:ext>
            </a:extLst>
          </xdr:cNvPr>
          <xdr:cNvSpPr>
            <a:spLocks noChangeArrowheads="1"/>
          </xdr:cNvSpPr>
        </xdr:nvSpPr>
        <xdr:spPr bwMode="auto">
          <a:xfrm>
            <a:off x="2619375" y="76066650"/>
            <a:ext cx="1727372" cy="344717"/>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a:t>
            </a:r>
            <a:endPar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8" name="Rectangle 21">
            <a:extLst>
              <a:ext uri="{FF2B5EF4-FFF2-40B4-BE49-F238E27FC236}">
                <a16:creationId xmlns:a16="http://schemas.microsoft.com/office/drawing/2014/main" id="{FC96025D-EC09-4F3C-AF26-A1B361C15897}"/>
              </a:ext>
            </a:extLst>
          </xdr:cNvPr>
          <xdr:cNvSpPr>
            <a:spLocks noChangeArrowheads="1"/>
          </xdr:cNvSpPr>
        </xdr:nvSpPr>
        <xdr:spPr bwMode="auto">
          <a:xfrm>
            <a:off x="2295525" y="76333350"/>
            <a:ext cx="2341240" cy="1667305"/>
          </a:xfrm>
          <a:prstGeom prst="rect">
            <a:avLst/>
          </a:prstGeom>
          <a:solidFill>
            <a:srgbClr xmlns:mc="http://schemas.openxmlformats.org/markup-compatibility/2006" xmlns:a14="http://schemas.microsoft.com/office/drawing/2010/main" val="FFFFFF" mc:Ignorable="a14" a14:legacySpreadsheetColorIndex="65"/>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334" tIns="45669" rIns="91334" bIns="45669" anchor="t" upright="1"/>
          <a:lstStyle/>
          <a:p>
            <a:pPr marL="0" marR="0" lvl="0" indent="0" algn="ctr" defTabSz="914400" rtl="0" eaLnBrk="1" fontAlgn="auto" latinLnBrk="0" hangingPunct="1">
              <a:lnSpc>
                <a:spcPts val="17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Ａ：</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科学</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研究費補助金</a:t>
            </a:r>
            <a:endPar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140,696</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ctr" defTabSz="914400" rtl="0" eaLnBrk="1" fontAlgn="auto" latinLnBrk="0" hangingPunct="1">
              <a:lnSpc>
                <a:spcPts val="2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a:ea typeface="HGP創英角ｺﾞｼｯｸUB"/>
              </a:rPr>
              <a:t>独立行政法人</a:t>
            </a:r>
            <a:endPar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a:ea typeface="HGP創英角ｺﾞｼｯｸUB"/>
            </a:endParaRPr>
          </a:p>
          <a:p>
            <a:pPr marL="0" marR="0" lvl="0" indent="0" algn="ctr" defTabSz="914400" rtl="0" eaLnBrk="1" fontAlgn="auto" latinLnBrk="0" hangingPunct="1">
              <a:lnSpc>
                <a:spcPts val="2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a:ea typeface="HGP創英角ｺﾞｼｯｸUB"/>
              </a:rPr>
              <a:t>日本学術振興会</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a:ea typeface="HGP創英角ｺﾞｼｯｸUB"/>
            </a:endParaRPr>
          </a:p>
          <a:p>
            <a:pPr marL="0" marR="0" lvl="0" indent="0" algn="ctr" defTabSz="914400" rtl="0" eaLnBrk="1" fontAlgn="auto" latinLnBrk="0" hangingPunct="1">
              <a:lnSpc>
                <a:spcPts val="11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21" name="AutoShape 30">
            <a:extLst>
              <a:ext uri="{FF2B5EF4-FFF2-40B4-BE49-F238E27FC236}">
                <a16:creationId xmlns:a16="http://schemas.microsoft.com/office/drawing/2014/main" id="{4159D061-1CCA-46D7-9C8A-6D34550C8C95}"/>
              </a:ext>
            </a:extLst>
          </xdr:cNvPr>
          <xdr:cNvSpPr>
            <a:spLocks noChangeArrowheads="1"/>
          </xdr:cNvSpPr>
        </xdr:nvSpPr>
        <xdr:spPr bwMode="auto">
          <a:xfrm>
            <a:off x="2219325" y="78133575"/>
            <a:ext cx="2543137" cy="1337324"/>
          </a:xfrm>
          <a:prstGeom prst="bracketPair">
            <a:avLst>
              <a:gd name="adj" fmla="val 94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panose="020B0600070205080204" pitchFamily="50" charset="-128"/>
              </a:rPr>
              <a:t>　文部科学省科学技術・学術審議会から示された科学研究費助成事業の基本的考え方に従い、日本学術振興会科学研究費委員会で審査方針等を決定し、ピアレビューを経て採択された研究課題について、補助金を交付。</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grpSp>
    <xdr:clientData/>
  </xdr:twoCellAnchor>
  <xdr:twoCellAnchor>
    <xdr:from>
      <xdr:col>30</xdr:col>
      <xdr:colOff>104775</xdr:colOff>
      <xdr:row>751</xdr:row>
      <xdr:rowOff>104775</xdr:rowOff>
    </xdr:from>
    <xdr:to>
      <xdr:col>47</xdr:col>
      <xdr:colOff>73293</xdr:colOff>
      <xdr:row>759</xdr:row>
      <xdr:rowOff>83412</xdr:rowOff>
    </xdr:to>
    <xdr:grpSp>
      <xdr:nvGrpSpPr>
        <xdr:cNvPr id="74" name="グループ化 73">
          <a:extLst>
            <a:ext uri="{FF2B5EF4-FFF2-40B4-BE49-F238E27FC236}">
              <a16:creationId xmlns:a16="http://schemas.microsoft.com/office/drawing/2014/main" id="{1FAB0B64-050C-454B-9F0B-78559DB0C787}"/>
            </a:ext>
          </a:extLst>
        </xdr:cNvPr>
        <xdr:cNvGrpSpPr/>
      </xdr:nvGrpSpPr>
      <xdr:grpSpPr>
        <a:xfrm>
          <a:off x="6200775" y="78755875"/>
          <a:ext cx="3422918" cy="3775937"/>
          <a:chOff x="6400800" y="76085700"/>
          <a:chExt cx="3368943" cy="3741012"/>
        </a:xfrm>
      </xdr:grpSpPr>
      <xdr:sp macro="" textlink="">
        <xdr:nvSpPr>
          <xdr:cNvPr id="16" name="AutoShape 19">
            <a:extLst>
              <a:ext uri="{FF2B5EF4-FFF2-40B4-BE49-F238E27FC236}">
                <a16:creationId xmlns:a16="http://schemas.microsoft.com/office/drawing/2014/main" id="{72412B2D-C103-47FC-9F4A-CD571A85E0C6}"/>
              </a:ext>
            </a:extLst>
          </xdr:cNvPr>
          <xdr:cNvSpPr>
            <a:spLocks noChangeArrowheads="1"/>
          </xdr:cNvSpPr>
        </xdr:nvSpPr>
        <xdr:spPr bwMode="auto">
          <a:xfrm>
            <a:off x="6400800" y="76085700"/>
            <a:ext cx="3368943" cy="310259"/>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　学術研究助成基金への積み増し〕</a:t>
            </a:r>
            <a:endParaRPr kumimoji="0" lang="ja-JP" altLang="en-US" sz="13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9" name="Rectangle 24">
            <a:extLst>
              <a:ext uri="{FF2B5EF4-FFF2-40B4-BE49-F238E27FC236}">
                <a16:creationId xmlns:a16="http://schemas.microsoft.com/office/drawing/2014/main" id="{426632E3-91E9-49F2-ACD0-203FCE39710E}"/>
              </a:ext>
            </a:extLst>
          </xdr:cNvPr>
          <xdr:cNvSpPr>
            <a:spLocks noChangeArrowheads="1"/>
          </xdr:cNvSpPr>
        </xdr:nvSpPr>
        <xdr:spPr bwMode="auto">
          <a:xfrm>
            <a:off x="6924675" y="76342875"/>
            <a:ext cx="2375413" cy="1622446"/>
          </a:xfrm>
          <a:prstGeom prst="rect">
            <a:avLst/>
          </a:prstGeom>
          <a:solidFill>
            <a:srgbClr xmlns:mc="http://schemas.openxmlformats.org/markup-compatibility/2006" xmlns:a14="http://schemas.microsoft.com/office/drawing/2010/main" val="FFFFFF" mc:Ignorable="a14" a14:legacySpreadsheetColorIndex="65"/>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334" tIns="45669" rIns="91334" bIns="45669" anchor="t" upright="1"/>
          <a:lstStyle/>
          <a:p>
            <a:pPr marL="0" marR="0" lvl="0" indent="0" algn="ctr" defTabSz="914400" rtl="0" eaLnBrk="1" fontAlgn="auto" latinLnBrk="0" hangingPunct="1">
              <a:lnSpc>
                <a:spcPts val="17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Ｄ：</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学術研究助成基金補助金</a:t>
            </a:r>
            <a:endPar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86,682</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a:ea typeface="HGP創英角ｺﾞｼｯｸUB"/>
              </a:rPr>
              <a:t>独立行政法人</a:t>
            </a:r>
            <a:endPar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a:ea typeface="HGP創英角ｺﾞｼｯｸUB"/>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a:ea typeface="HGP創英角ｺﾞｼｯｸUB"/>
              </a:rPr>
              <a:t>日本学術振興会</a:t>
            </a:r>
            <a:endPar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a:ea typeface="HGP創英角ｺﾞｼｯｸUB"/>
            </a:endParaRPr>
          </a:p>
          <a:p>
            <a:pPr marL="0" marR="0" lvl="0" indent="0" algn="ctr"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基金残高　　</a:t>
            </a:r>
            <a:r>
              <a:rPr kumimoji="0"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83,092</a:t>
            </a: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百万円（見込）</a:t>
            </a:r>
            <a:endParaRPr kumimoji="0"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endParaRPr>
          </a:p>
        </xdr:txBody>
      </xdr:sp>
      <xdr:sp macro="" textlink="">
        <xdr:nvSpPr>
          <xdr:cNvPr id="22" name="AutoShape 37">
            <a:extLst>
              <a:ext uri="{FF2B5EF4-FFF2-40B4-BE49-F238E27FC236}">
                <a16:creationId xmlns:a16="http://schemas.microsoft.com/office/drawing/2014/main" id="{EADD74F9-E6F8-49D0-BEC7-73367D1759C4}"/>
              </a:ext>
            </a:extLst>
          </xdr:cNvPr>
          <xdr:cNvSpPr>
            <a:spLocks noChangeArrowheads="1"/>
          </xdr:cNvSpPr>
        </xdr:nvSpPr>
        <xdr:spPr bwMode="auto">
          <a:xfrm>
            <a:off x="6677025" y="78057375"/>
            <a:ext cx="2999425" cy="1769337"/>
          </a:xfrm>
          <a:prstGeom prst="bracketPair">
            <a:avLst>
              <a:gd name="adj" fmla="val 94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panose="020B0600070205080204" pitchFamily="50" charset="-128"/>
              </a:rPr>
              <a:t>　文部科学省科学技術・学術審議会から示された科学研究費助成事業の基本的考え方に従い、日本学術振興会科学研究費委員会等で審査方針等を決定し、ピアレビューを経て採択された研究課題について、助成金を交付。基金事業に要する費用に対する保有基金額の割合は</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panose="020B0600070205080204" pitchFamily="50" charset="-128"/>
              </a:rPr>
              <a:t>100</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panose="020B0600070205080204" pitchFamily="50" charset="-128"/>
              </a:rPr>
              <a:t>％である。</a:t>
            </a: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なお、過年度造成基金からも支出</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す</a:t>
            </a: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るため、予算額</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と執行額は異なる。（当該年度の執行額は、</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88,114</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百万円（見込））</a:t>
            </a:r>
            <a:endPar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grpSp>
    <xdr:clientData/>
  </xdr:twoCellAnchor>
  <xdr:twoCellAnchor>
    <xdr:from>
      <xdr:col>10</xdr:col>
      <xdr:colOff>114300</xdr:colOff>
      <xdr:row>758</xdr:row>
      <xdr:rowOff>380996</xdr:rowOff>
    </xdr:from>
    <xdr:to>
      <xdr:col>22</xdr:col>
      <xdr:colOff>20542</xdr:colOff>
      <xdr:row>762</xdr:row>
      <xdr:rowOff>9524</xdr:rowOff>
    </xdr:to>
    <xdr:grpSp>
      <xdr:nvGrpSpPr>
        <xdr:cNvPr id="23" name="グループ化 5">
          <a:extLst>
            <a:ext uri="{FF2B5EF4-FFF2-40B4-BE49-F238E27FC236}">
              <a16:creationId xmlns:a16="http://schemas.microsoft.com/office/drawing/2014/main" id="{993DDBB1-90E8-40A6-B5A6-5FDC0D76EB4B}"/>
            </a:ext>
          </a:extLst>
        </xdr:cNvPr>
        <xdr:cNvGrpSpPr>
          <a:grpSpLocks/>
        </xdr:cNvGrpSpPr>
      </xdr:nvGrpSpPr>
      <xdr:grpSpPr bwMode="auto">
        <a:xfrm>
          <a:off x="2146300" y="82156296"/>
          <a:ext cx="2344642" cy="1343028"/>
          <a:chOff x="2140884" y="40395583"/>
          <a:chExt cx="2123515" cy="2122888"/>
        </a:xfrm>
      </xdr:grpSpPr>
      <xdr:sp macro="" textlink="">
        <xdr:nvSpPr>
          <xdr:cNvPr id="24" name="Line 36">
            <a:extLst>
              <a:ext uri="{FF2B5EF4-FFF2-40B4-BE49-F238E27FC236}">
                <a16:creationId xmlns:a16="http://schemas.microsoft.com/office/drawing/2014/main" id="{121214C5-9BB2-4B02-A44C-326DC82068EA}"/>
              </a:ext>
            </a:extLst>
          </xdr:cNvPr>
          <xdr:cNvSpPr>
            <a:spLocks noChangeShapeType="1"/>
          </xdr:cNvSpPr>
        </xdr:nvSpPr>
        <xdr:spPr bwMode="auto">
          <a:xfrm>
            <a:off x="2143642" y="41933538"/>
            <a:ext cx="0" cy="584933"/>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5" name="Line 36">
            <a:extLst>
              <a:ext uri="{FF2B5EF4-FFF2-40B4-BE49-F238E27FC236}">
                <a16:creationId xmlns:a16="http://schemas.microsoft.com/office/drawing/2014/main" id="{85EB7B7D-185B-4C3B-A413-F29D50DE0D74}"/>
              </a:ext>
            </a:extLst>
          </xdr:cNvPr>
          <xdr:cNvSpPr>
            <a:spLocks noChangeShapeType="1"/>
          </xdr:cNvSpPr>
        </xdr:nvSpPr>
        <xdr:spPr bwMode="auto">
          <a:xfrm>
            <a:off x="4250816" y="41914061"/>
            <a:ext cx="0" cy="574298"/>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6" name="Line 12">
            <a:extLst>
              <a:ext uri="{FF2B5EF4-FFF2-40B4-BE49-F238E27FC236}">
                <a16:creationId xmlns:a16="http://schemas.microsoft.com/office/drawing/2014/main" id="{3FBAF13A-3D63-4F15-B285-D3C821B29193}"/>
              </a:ext>
            </a:extLst>
          </xdr:cNvPr>
          <xdr:cNvSpPr>
            <a:spLocks noChangeShapeType="1"/>
          </xdr:cNvSpPr>
        </xdr:nvSpPr>
        <xdr:spPr bwMode="auto">
          <a:xfrm flipV="1">
            <a:off x="2140884" y="41951925"/>
            <a:ext cx="2123515" cy="11182"/>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 name="Line 12">
            <a:extLst>
              <a:ext uri="{FF2B5EF4-FFF2-40B4-BE49-F238E27FC236}">
                <a16:creationId xmlns:a16="http://schemas.microsoft.com/office/drawing/2014/main" id="{EAF56091-6AA8-4F82-AF01-888192C83E43}"/>
              </a:ext>
            </a:extLst>
          </xdr:cNvPr>
          <xdr:cNvSpPr>
            <a:spLocks noChangeShapeType="1"/>
          </xdr:cNvSpPr>
        </xdr:nvSpPr>
        <xdr:spPr bwMode="auto">
          <a:xfrm flipH="1" flipV="1">
            <a:off x="3180286" y="40395583"/>
            <a:ext cx="0" cy="1565826"/>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grpSp>
    <xdr:clientData/>
  </xdr:twoCellAnchor>
  <xdr:twoCellAnchor>
    <xdr:from>
      <xdr:col>33</xdr:col>
      <xdr:colOff>9525</xdr:colOff>
      <xdr:row>759</xdr:row>
      <xdr:rowOff>28571</xdr:rowOff>
    </xdr:from>
    <xdr:to>
      <xdr:col>45</xdr:col>
      <xdr:colOff>83947</xdr:colOff>
      <xdr:row>762</xdr:row>
      <xdr:rowOff>6367</xdr:rowOff>
    </xdr:to>
    <xdr:grpSp>
      <xdr:nvGrpSpPr>
        <xdr:cNvPr id="33" name="グループ化 6">
          <a:extLst>
            <a:ext uri="{FF2B5EF4-FFF2-40B4-BE49-F238E27FC236}">
              <a16:creationId xmlns:a16="http://schemas.microsoft.com/office/drawing/2014/main" id="{0F632A3C-3F12-4041-B0C6-722E5DEDE26E}"/>
            </a:ext>
          </a:extLst>
        </xdr:cNvPr>
        <xdr:cNvGrpSpPr>
          <a:grpSpLocks/>
        </xdr:cNvGrpSpPr>
      </xdr:nvGrpSpPr>
      <xdr:grpSpPr bwMode="auto">
        <a:xfrm>
          <a:off x="6715125" y="82476971"/>
          <a:ext cx="2512822" cy="1019196"/>
          <a:chOff x="6876490" y="41156706"/>
          <a:chExt cx="2121834" cy="1548912"/>
        </a:xfrm>
      </xdr:grpSpPr>
      <xdr:sp macro="" textlink="">
        <xdr:nvSpPr>
          <xdr:cNvPr id="34" name="Line 36">
            <a:extLst>
              <a:ext uri="{FF2B5EF4-FFF2-40B4-BE49-F238E27FC236}">
                <a16:creationId xmlns:a16="http://schemas.microsoft.com/office/drawing/2014/main" id="{1E0FB10C-11CB-4F14-83C0-56AB48E0FBAD}"/>
              </a:ext>
            </a:extLst>
          </xdr:cNvPr>
          <xdr:cNvSpPr>
            <a:spLocks noChangeShapeType="1"/>
          </xdr:cNvSpPr>
        </xdr:nvSpPr>
        <xdr:spPr bwMode="auto">
          <a:xfrm>
            <a:off x="6880412" y="42134952"/>
            <a:ext cx="0" cy="570666"/>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5" name="Line 36">
            <a:extLst>
              <a:ext uri="{FF2B5EF4-FFF2-40B4-BE49-F238E27FC236}">
                <a16:creationId xmlns:a16="http://schemas.microsoft.com/office/drawing/2014/main" id="{77378D2F-7331-44A0-8E8D-518F605DB218}"/>
              </a:ext>
            </a:extLst>
          </xdr:cNvPr>
          <xdr:cNvSpPr>
            <a:spLocks noChangeShapeType="1"/>
          </xdr:cNvSpPr>
        </xdr:nvSpPr>
        <xdr:spPr bwMode="auto">
          <a:xfrm flipH="1">
            <a:off x="8992322" y="42130851"/>
            <a:ext cx="0" cy="536378"/>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6" name="Line 12">
            <a:extLst>
              <a:ext uri="{FF2B5EF4-FFF2-40B4-BE49-F238E27FC236}">
                <a16:creationId xmlns:a16="http://schemas.microsoft.com/office/drawing/2014/main" id="{07FD1F9C-A261-41C8-BF5F-DFDB62303CB9}"/>
              </a:ext>
            </a:extLst>
          </xdr:cNvPr>
          <xdr:cNvSpPr>
            <a:spLocks noChangeShapeType="1"/>
          </xdr:cNvSpPr>
        </xdr:nvSpPr>
        <xdr:spPr bwMode="auto">
          <a:xfrm flipV="1">
            <a:off x="6876490" y="42151646"/>
            <a:ext cx="2121834" cy="11181"/>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 name="Line 12">
            <a:extLst>
              <a:ext uri="{FF2B5EF4-FFF2-40B4-BE49-F238E27FC236}">
                <a16:creationId xmlns:a16="http://schemas.microsoft.com/office/drawing/2014/main" id="{A94C41C9-BC2E-465D-9E39-8FFF213FC697}"/>
              </a:ext>
            </a:extLst>
          </xdr:cNvPr>
          <xdr:cNvSpPr>
            <a:spLocks noChangeShapeType="1"/>
          </xdr:cNvSpPr>
        </xdr:nvSpPr>
        <xdr:spPr bwMode="auto">
          <a:xfrm flipV="1">
            <a:off x="7921836" y="41156706"/>
            <a:ext cx="0" cy="1007018"/>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grpSp>
    <xdr:clientData/>
  </xdr:twoCellAnchor>
  <xdr:twoCellAnchor>
    <xdr:from>
      <xdr:col>6</xdr:col>
      <xdr:colOff>38100</xdr:colOff>
      <xdr:row>762</xdr:row>
      <xdr:rowOff>38100</xdr:rowOff>
    </xdr:from>
    <xdr:to>
      <xdr:col>16</xdr:col>
      <xdr:colOff>164200</xdr:colOff>
      <xdr:row>768</xdr:row>
      <xdr:rowOff>64286</xdr:rowOff>
    </xdr:to>
    <xdr:grpSp>
      <xdr:nvGrpSpPr>
        <xdr:cNvPr id="75" name="グループ化 74">
          <a:extLst>
            <a:ext uri="{FF2B5EF4-FFF2-40B4-BE49-F238E27FC236}">
              <a16:creationId xmlns:a16="http://schemas.microsoft.com/office/drawing/2014/main" id="{ACBB80CD-9386-4EB3-8F91-B2112121DE81}"/>
            </a:ext>
          </a:extLst>
        </xdr:cNvPr>
        <xdr:cNvGrpSpPr/>
      </xdr:nvGrpSpPr>
      <xdr:grpSpPr>
        <a:xfrm>
          <a:off x="1257300" y="83527900"/>
          <a:ext cx="2158100" cy="1994686"/>
          <a:chOff x="1171575" y="81191100"/>
          <a:chExt cx="2126350" cy="1978811"/>
        </a:xfrm>
      </xdr:grpSpPr>
      <xdr:sp macro="" textlink="">
        <xdr:nvSpPr>
          <xdr:cNvPr id="53" name="テキスト ボックス 52">
            <a:extLst>
              <a:ext uri="{FF2B5EF4-FFF2-40B4-BE49-F238E27FC236}">
                <a16:creationId xmlns:a16="http://schemas.microsoft.com/office/drawing/2014/main" id="{AFF20B60-1A3A-4B56-A410-88C2912F1CBC}"/>
              </a:ext>
            </a:extLst>
          </xdr:cNvPr>
          <xdr:cNvSpPr txBox="1"/>
        </xdr:nvSpPr>
        <xdr:spPr>
          <a:xfrm>
            <a:off x="1171575" y="81191100"/>
            <a:ext cx="2126350" cy="315672"/>
          </a:xfrm>
          <a:prstGeom prst="rect">
            <a:avLst/>
          </a:prstGeom>
          <a:solidFill>
            <a:sysClr val="window" lastClr="FFFFFF">
              <a:alpha val="0"/>
            </a:sysClr>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一般競争等・物品購入等</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54" name="Rectangle 20">
            <a:extLst>
              <a:ext uri="{FF2B5EF4-FFF2-40B4-BE49-F238E27FC236}">
                <a16:creationId xmlns:a16="http://schemas.microsoft.com/office/drawing/2014/main" id="{B3522D9E-9B2F-4214-8C25-3F528F59738A}"/>
              </a:ext>
            </a:extLst>
          </xdr:cNvPr>
          <xdr:cNvSpPr>
            <a:spLocks noChangeArrowheads="1"/>
          </xdr:cNvSpPr>
        </xdr:nvSpPr>
        <xdr:spPr bwMode="auto">
          <a:xfrm>
            <a:off x="1257300" y="81495900"/>
            <a:ext cx="1851275" cy="1674011"/>
          </a:xfrm>
          <a:prstGeom prst="rect">
            <a:avLst/>
          </a:prstGeom>
          <a:solidFill>
            <a:srgbClr xmlns:mc="http://schemas.openxmlformats.org/markup-compatibility/2006" xmlns:a14="http://schemas.microsoft.com/office/drawing/2010/main" val="FFFFFF" mc:Ignorable="a14" a14:legacySpreadsheetColorIndex="65"/>
          </a:solidFill>
          <a:ln w="19050">
            <a:solidFill>
              <a:sysClr val="windowText" lastClr="000000">
                <a:lumMod val="65000"/>
                <a:lumOff val="35000"/>
              </a:sysClr>
            </a:solidFill>
            <a:miter lim="800000"/>
            <a:headEnd/>
            <a:tailEnd/>
          </a:ln>
          <a:effectLst/>
        </xdr:spPr>
        <xdr:txBody>
          <a:bodyPr vertOverflow="clip" wrap="square" lIns="91334" tIns="45669" rIns="91334" bIns="45669" anchor="t"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Ｂ：科学研究費補助金</a:t>
            </a: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1,989</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pitchFamily="50" charset="-128"/>
                <a:ea typeface="HGP創英角ｺﾞｼｯｸUB" pitchFamily="50" charset="-128"/>
              </a:rPr>
              <a:t>企業等</a:t>
            </a: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pitchFamily="50" charset="-128"/>
              <a:ea typeface="HGP創英角ｺﾞｼｯｸUB" pitchFamily="50" charset="-128"/>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（全</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807</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件及び個人）</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16</xdr:col>
      <xdr:colOff>38100</xdr:colOff>
      <xdr:row>762</xdr:row>
      <xdr:rowOff>28575</xdr:rowOff>
    </xdr:from>
    <xdr:to>
      <xdr:col>26</xdr:col>
      <xdr:colOff>183568</xdr:colOff>
      <xdr:row>768</xdr:row>
      <xdr:rowOff>67502</xdr:rowOff>
    </xdr:to>
    <xdr:grpSp>
      <xdr:nvGrpSpPr>
        <xdr:cNvPr id="76" name="グループ化 75">
          <a:extLst>
            <a:ext uri="{FF2B5EF4-FFF2-40B4-BE49-F238E27FC236}">
              <a16:creationId xmlns:a16="http://schemas.microsoft.com/office/drawing/2014/main" id="{ED8D8DB6-53B4-4258-9485-45EC38901C7F}"/>
            </a:ext>
          </a:extLst>
        </xdr:cNvPr>
        <xdr:cNvGrpSpPr/>
      </xdr:nvGrpSpPr>
      <xdr:grpSpPr>
        <a:xfrm>
          <a:off x="3289300" y="83518375"/>
          <a:ext cx="2177468" cy="2007427"/>
          <a:chOff x="3257550" y="81143475"/>
          <a:chExt cx="2145718" cy="1991552"/>
        </a:xfrm>
      </xdr:grpSpPr>
      <xdr:sp macro="" textlink="">
        <xdr:nvSpPr>
          <xdr:cNvPr id="56" name="AutoShape 32">
            <a:extLst>
              <a:ext uri="{FF2B5EF4-FFF2-40B4-BE49-F238E27FC236}">
                <a16:creationId xmlns:a16="http://schemas.microsoft.com/office/drawing/2014/main" id="{45BEED0B-632A-4EC4-A958-44EAB8AA29CD}"/>
              </a:ext>
            </a:extLst>
          </xdr:cNvPr>
          <xdr:cNvSpPr>
            <a:spLocks noChangeArrowheads="1"/>
          </xdr:cNvSpPr>
        </xdr:nvSpPr>
        <xdr:spPr bwMode="auto">
          <a:xfrm>
            <a:off x="3257550" y="81143475"/>
            <a:ext cx="2145718" cy="319034"/>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〔公募・間接補助〕</a:t>
            </a:r>
            <a:endPar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57" name="Rectangle 20">
            <a:extLst>
              <a:ext uri="{FF2B5EF4-FFF2-40B4-BE49-F238E27FC236}">
                <a16:creationId xmlns:a16="http://schemas.microsoft.com/office/drawing/2014/main" id="{0492777D-0368-4186-B76E-F4459A2AF2A1}"/>
              </a:ext>
            </a:extLst>
          </xdr:cNvPr>
          <xdr:cNvSpPr>
            <a:spLocks noChangeArrowheads="1"/>
          </xdr:cNvSpPr>
        </xdr:nvSpPr>
        <xdr:spPr bwMode="auto">
          <a:xfrm>
            <a:off x="3333750" y="81476850"/>
            <a:ext cx="1996081" cy="1658177"/>
          </a:xfrm>
          <a:prstGeom prst="rect">
            <a:avLst/>
          </a:prstGeom>
          <a:solidFill>
            <a:srgbClr xmlns:mc="http://schemas.openxmlformats.org/markup-compatibility/2006" xmlns:a14="http://schemas.microsoft.com/office/drawing/2010/main" val="FFFFFF" mc:Ignorable="a14" a14:legacySpreadsheetColorIndex="65"/>
          </a:solidFill>
          <a:ln w="57150">
            <a:solidFill>
              <a:srgbClr val="000000"/>
            </a:solidFill>
            <a:miter lim="800000"/>
            <a:headEnd/>
            <a:tailEnd/>
          </a:ln>
          <a:effectLst>
            <a:outerShdw dist="107763" dir="2700000" algn="ctr" rotWithShape="0">
              <a:srgbClr val="808080">
                <a:alpha val="50000"/>
              </a:srgbClr>
            </a:outerShdw>
          </a:effectLst>
        </xdr:spPr>
        <xdr:txBody>
          <a:bodyPr vertOverflow="clip" wrap="square" lIns="91334" tIns="45669" rIns="91334" bIns="45669"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C</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：科学研究費補助金</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138,707</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ctr" defTabSz="914400" rtl="0" eaLnBrk="1" fontAlgn="auto" latinLnBrk="0" hangingPunct="1">
              <a:lnSpc>
                <a:spcPts val="2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創英角ｺﾞｼｯｸUB"/>
                <a:ea typeface="HG創英角ｺﾞｼｯｸUB"/>
              </a:rPr>
              <a:t>研究者等</a:t>
            </a:r>
            <a:endPar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創英角ｺﾞｼｯｸUB"/>
              <a:ea typeface="HG創英角ｺﾞｼｯｸUB"/>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（全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24,287</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 件）</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繰越課題（</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1,920</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件）含む</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grpSp>
    <xdr:clientData/>
  </xdr:twoCellAnchor>
  <xdr:twoCellAnchor>
    <xdr:from>
      <xdr:col>27</xdr:col>
      <xdr:colOff>114301</xdr:colOff>
      <xdr:row>762</xdr:row>
      <xdr:rowOff>95250</xdr:rowOff>
    </xdr:from>
    <xdr:to>
      <xdr:col>39</xdr:col>
      <xdr:colOff>19051</xdr:colOff>
      <xdr:row>768</xdr:row>
      <xdr:rowOff>126420</xdr:rowOff>
    </xdr:to>
    <xdr:grpSp>
      <xdr:nvGrpSpPr>
        <xdr:cNvPr id="77" name="グループ化 76">
          <a:extLst>
            <a:ext uri="{FF2B5EF4-FFF2-40B4-BE49-F238E27FC236}">
              <a16:creationId xmlns:a16="http://schemas.microsoft.com/office/drawing/2014/main" id="{4BA38A4E-4610-4911-864D-6B46935E90F4}"/>
            </a:ext>
          </a:extLst>
        </xdr:cNvPr>
        <xdr:cNvGrpSpPr/>
      </xdr:nvGrpSpPr>
      <xdr:grpSpPr>
        <a:xfrm>
          <a:off x="5600701" y="83585050"/>
          <a:ext cx="2343150" cy="1999670"/>
          <a:chOff x="6267450" y="81181575"/>
          <a:chExt cx="2200275" cy="1983795"/>
        </a:xfrm>
      </xdr:grpSpPr>
      <xdr:sp macro="" textlink="">
        <xdr:nvSpPr>
          <xdr:cNvPr id="59" name="テキスト ボックス 58">
            <a:extLst>
              <a:ext uri="{FF2B5EF4-FFF2-40B4-BE49-F238E27FC236}">
                <a16:creationId xmlns:a16="http://schemas.microsoft.com/office/drawing/2014/main" id="{CABD68EC-CFB1-4F5E-AB3C-78E247B119D5}"/>
              </a:ext>
            </a:extLst>
          </xdr:cNvPr>
          <xdr:cNvSpPr txBox="1"/>
        </xdr:nvSpPr>
        <xdr:spPr>
          <a:xfrm>
            <a:off x="6372225" y="81181575"/>
            <a:ext cx="2095500" cy="306147"/>
          </a:xfrm>
          <a:prstGeom prst="rect">
            <a:avLst/>
          </a:prstGeom>
          <a:solidFill>
            <a:sysClr val="window" lastClr="FFFFFF">
              <a:alpha val="0"/>
            </a:sysClr>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一般競争等・物品購入等</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63" name="Rectangle 20">
            <a:extLst>
              <a:ext uri="{FF2B5EF4-FFF2-40B4-BE49-F238E27FC236}">
                <a16:creationId xmlns:a16="http://schemas.microsoft.com/office/drawing/2014/main" id="{851A62F6-5199-4633-8645-DDB0130D1F44}"/>
              </a:ext>
            </a:extLst>
          </xdr:cNvPr>
          <xdr:cNvSpPr>
            <a:spLocks noChangeArrowheads="1"/>
          </xdr:cNvSpPr>
        </xdr:nvSpPr>
        <xdr:spPr bwMode="auto">
          <a:xfrm>
            <a:off x="6267450" y="81486375"/>
            <a:ext cx="2087027" cy="1678995"/>
          </a:xfrm>
          <a:prstGeom prst="rect">
            <a:avLst/>
          </a:prstGeom>
          <a:solidFill>
            <a:srgbClr xmlns:mc="http://schemas.openxmlformats.org/markup-compatibility/2006" xmlns:a14="http://schemas.microsoft.com/office/drawing/2010/main" val="FFFFFF" mc:Ignorable="a14" a14:legacySpreadsheetColorIndex="65"/>
          </a:solidFill>
          <a:ln w="19050">
            <a:solidFill>
              <a:sysClr val="windowText" lastClr="000000">
                <a:lumMod val="65000"/>
                <a:lumOff val="35000"/>
              </a:sysClr>
            </a:solidFill>
            <a:miter lim="800000"/>
            <a:headEnd/>
            <a:tailEnd/>
          </a:ln>
          <a:effectLst/>
        </xdr:spPr>
        <xdr:txBody>
          <a:bodyPr vertOverflow="clip" wrap="square" lIns="91334" tIns="45669" rIns="91334" bIns="45669" anchor="t"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1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Ｅ：学術研究助成基金助成金</a:t>
            </a: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509</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pitchFamily="50" charset="-128"/>
                <a:ea typeface="HGP創英角ｺﾞｼｯｸUB" pitchFamily="50" charset="-128"/>
              </a:rPr>
              <a:t>企業等</a:t>
            </a: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pitchFamily="50" charset="-128"/>
              <a:ea typeface="HGP創英角ｺﾞｼｯｸUB" pitchFamily="50" charset="-128"/>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（全</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113</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件及び個人）</a:t>
            </a:r>
          </a:p>
        </xdr:txBody>
      </xdr:sp>
    </xdr:grpSp>
    <xdr:clientData/>
  </xdr:twoCellAnchor>
  <xdr:twoCellAnchor>
    <xdr:from>
      <xdr:col>39</xdr:col>
      <xdr:colOff>38100</xdr:colOff>
      <xdr:row>762</xdr:row>
      <xdr:rowOff>38100</xdr:rowOff>
    </xdr:from>
    <xdr:to>
      <xdr:col>49</xdr:col>
      <xdr:colOff>411782</xdr:colOff>
      <xdr:row>768</xdr:row>
      <xdr:rowOff>107283</xdr:rowOff>
    </xdr:to>
    <xdr:grpSp>
      <xdr:nvGrpSpPr>
        <xdr:cNvPr id="78" name="グループ化 77">
          <a:extLst>
            <a:ext uri="{FF2B5EF4-FFF2-40B4-BE49-F238E27FC236}">
              <a16:creationId xmlns:a16="http://schemas.microsoft.com/office/drawing/2014/main" id="{2721B8D1-58B8-4039-BFD3-6A8008FFDB10}"/>
            </a:ext>
          </a:extLst>
        </xdr:cNvPr>
        <xdr:cNvGrpSpPr/>
      </xdr:nvGrpSpPr>
      <xdr:grpSpPr>
        <a:xfrm>
          <a:off x="7962900" y="83527900"/>
          <a:ext cx="2405682" cy="2037683"/>
          <a:chOff x="8343900" y="81191100"/>
          <a:chExt cx="2373932" cy="2021808"/>
        </a:xfrm>
      </xdr:grpSpPr>
      <xdr:sp macro="" textlink="">
        <xdr:nvSpPr>
          <xdr:cNvPr id="62" name="AutoShape 33">
            <a:extLst>
              <a:ext uri="{FF2B5EF4-FFF2-40B4-BE49-F238E27FC236}">
                <a16:creationId xmlns:a16="http://schemas.microsoft.com/office/drawing/2014/main" id="{639DCA0F-BC62-4722-B471-01474BBE52A1}"/>
              </a:ext>
            </a:extLst>
          </xdr:cNvPr>
          <xdr:cNvSpPr>
            <a:spLocks noChangeArrowheads="1"/>
          </xdr:cNvSpPr>
        </xdr:nvSpPr>
        <xdr:spPr bwMode="auto">
          <a:xfrm>
            <a:off x="8401050" y="81191100"/>
            <a:ext cx="2316782" cy="366939"/>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〔公募・補助〕</a:t>
            </a:r>
            <a:endPar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64" name="Rectangle 27">
            <a:extLst>
              <a:ext uri="{FF2B5EF4-FFF2-40B4-BE49-F238E27FC236}">
                <a16:creationId xmlns:a16="http://schemas.microsoft.com/office/drawing/2014/main" id="{7B012C26-21A0-454B-ACD1-40577265EC1C}"/>
              </a:ext>
            </a:extLst>
          </xdr:cNvPr>
          <xdr:cNvSpPr>
            <a:spLocks noChangeArrowheads="1"/>
          </xdr:cNvSpPr>
        </xdr:nvSpPr>
        <xdr:spPr bwMode="auto">
          <a:xfrm>
            <a:off x="8343900" y="81543525"/>
            <a:ext cx="2331559" cy="1669383"/>
          </a:xfrm>
          <a:prstGeom prst="rect">
            <a:avLst/>
          </a:prstGeom>
          <a:solidFill>
            <a:srgbClr xmlns:mc="http://schemas.openxmlformats.org/markup-compatibility/2006" xmlns:a14="http://schemas.microsoft.com/office/drawing/2010/main" val="FFFFFF" mc:Ignorable="a14" a14:legacySpreadsheetColorIndex="65"/>
          </a:solidFill>
          <a:ln w="57150">
            <a:solidFill>
              <a:srgbClr val="000000"/>
            </a:solidFill>
            <a:miter lim="800000"/>
            <a:headEnd/>
            <a:tailEnd/>
          </a:ln>
          <a:effectLst>
            <a:outerShdw dist="107763" dir="2700000" algn="ctr" rotWithShape="0">
              <a:srgbClr val="808080">
                <a:alpha val="50000"/>
              </a:srgbClr>
            </a:outerShdw>
          </a:effectLst>
        </xdr:spPr>
        <xdr:txBody>
          <a:bodyPr vertOverflow="clip" wrap="square" lIns="91334" tIns="45669" rIns="91334" bIns="45669"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Ｆ：学術研究助成基金助成金</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88,114</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200" b="0" i="0" u="none" strike="sng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2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創英角ｺﾞｼｯｸUB"/>
                <a:ea typeface="HG創英角ｺﾞｼｯｸUB"/>
              </a:rPr>
              <a:t>研究者等</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創英角ｺﾞｼｯｸUB"/>
              <a:ea typeface="HG創英角ｺﾞｼｯｸUB"/>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ゴシック"/>
                <a:ea typeface="ＭＳ ゴシック"/>
              </a:rPr>
              <a:t>（全　</a:t>
            </a:r>
            <a:r>
              <a:rPr kumimoji="0" lang="en-US" altLang="ja-JP" sz="1100" b="0" i="0" u="none" strike="noStrike" kern="0" cap="none" spc="0" normalizeH="0" baseline="0" noProof="0">
                <a:ln>
                  <a:noFill/>
                </a:ln>
                <a:solidFill>
                  <a:sysClr val="windowText" lastClr="000000"/>
                </a:solidFill>
                <a:effectLst/>
                <a:uLnTx/>
                <a:uFillTx/>
                <a:latin typeface="ＭＳ ゴシック"/>
                <a:ea typeface="ＭＳ ゴシック"/>
              </a:rPr>
              <a:t>60,022</a:t>
            </a:r>
            <a:r>
              <a:rPr kumimoji="0" lang="ja-JP" altLang="en-US" sz="1100" b="0" i="0" u="none" strike="noStrike" kern="0" cap="none" spc="0" normalizeH="0" baseline="0" noProof="0">
                <a:ln>
                  <a:noFill/>
                </a:ln>
                <a:solidFill>
                  <a:sysClr val="windowText" lastClr="000000"/>
                </a:solidFill>
                <a:effectLst/>
                <a:uLnTx/>
                <a:uFillTx/>
                <a:latin typeface="ＭＳ ゴシック"/>
                <a:ea typeface="ＭＳ ゴシック"/>
              </a:rPr>
              <a:t>　件）</a:t>
            </a:r>
            <a:endParaRPr kumimoji="0" lang="en-US" altLang="ja-JP" sz="1100" b="0" i="0" u="none" strike="noStrike" kern="0" cap="none" spc="0" normalizeH="0" baseline="0" noProof="0">
              <a:ln>
                <a:noFill/>
              </a:ln>
              <a:solidFill>
                <a:sysClr val="windowText" lastClr="000000"/>
              </a:solidFill>
              <a:effectLst/>
              <a:uLnTx/>
              <a:uFillTx/>
              <a:latin typeface="ＭＳ ゴシック"/>
              <a:ea typeface="ＭＳ ゴシック"/>
            </a:endParaRPr>
          </a:p>
        </xdr:txBody>
      </xdr:sp>
    </xdr:grpSp>
    <xdr:clientData/>
  </xdr:twoCellAnchor>
  <xdr:twoCellAnchor>
    <xdr:from>
      <xdr:col>16</xdr:col>
      <xdr:colOff>104777</xdr:colOff>
      <xdr:row>741</xdr:row>
      <xdr:rowOff>85725</xdr:rowOff>
    </xdr:from>
    <xdr:to>
      <xdr:col>39</xdr:col>
      <xdr:colOff>95252</xdr:colOff>
      <xdr:row>751</xdr:row>
      <xdr:rowOff>85769</xdr:rowOff>
    </xdr:to>
    <xdr:grpSp>
      <xdr:nvGrpSpPr>
        <xdr:cNvPr id="72" name="グループ化 71">
          <a:extLst>
            <a:ext uri="{FF2B5EF4-FFF2-40B4-BE49-F238E27FC236}">
              <a16:creationId xmlns:a16="http://schemas.microsoft.com/office/drawing/2014/main" id="{C66EC39C-95EC-44FE-950B-71C499F2E8BD}"/>
            </a:ext>
          </a:extLst>
        </xdr:cNvPr>
        <xdr:cNvGrpSpPr/>
      </xdr:nvGrpSpPr>
      <xdr:grpSpPr>
        <a:xfrm>
          <a:off x="3355977" y="75180825"/>
          <a:ext cx="4664075" cy="3556044"/>
          <a:chOff x="3495677" y="72551925"/>
          <a:chExt cx="4591050" cy="3524294"/>
        </a:xfrm>
      </xdr:grpSpPr>
      <xdr:sp macro="" textlink="">
        <xdr:nvSpPr>
          <xdr:cNvPr id="4" name="Rectangle 8">
            <a:extLst>
              <a:ext uri="{FF2B5EF4-FFF2-40B4-BE49-F238E27FC236}">
                <a16:creationId xmlns:a16="http://schemas.microsoft.com/office/drawing/2014/main" id="{53CD1CFC-5426-429E-B1B1-61902C3E4430}"/>
              </a:ext>
            </a:extLst>
          </xdr:cNvPr>
          <xdr:cNvSpPr>
            <a:spLocks noChangeArrowheads="1"/>
          </xdr:cNvSpPr>
        </xdr:nvSpPr>
        <xdr:spPr bwMode="auto">
          <a:xfrm>
            <a:off x="4638675" y="72551925"/>
            <a:ext cx="2257988" cy="1089614"/>
          </a:xfrm>
          <a:prstGeom prst="rect">
            <a:avLst/>
          </a:prstGeom>
          <a:solidFill>
            <a:srgbClr xmlns:mc="http://schemas.openxmlformats.org/markup-compatibility/2006" xmlns:a14="http://schemas.microsoft.com/office/drawing/2010/main" val="FFFFFF" mc:Ignorable="a14" a14:legacySpreadsheetColorIndex="65"/>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334" tIns="45669" rIns="91334" bIns="45669"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創英角ｺﾞｼｯｸUB"/>
                <a:ea typeface="HG創英角ｺﾞｼｯｸUB"/>
              </a:rPr>
              <a:t>文部科学省</a:t>
            </a:r>
            <a:endPar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227,406</a:t>
            </a:r>
            <a:r>
              <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1" name="Line 12">
            <a:extLst>
              <a:ext uri="{FF2B5EF4-FFF2-40B4-BE49-F238E27FC236}">
                <a16:creationId xmlns:a16="http://schemas.microsoft.com/office/drawing/2014/main" id="{32087B0A-9FB7-4592-B245-F47C11A8D452}"/>
              </a:ext>
            </a:extLst>
          </xdr:cNvPr>
          <xdr:cNvSpPr>
            <a:spLocks noChangeShapeType="1"/>
          </xdr:cNvSpPr>
        </xdr:nvSpPr>
        <xdr:spPr bwMode="auto">
          <a:xfrm flipV="1">
            <a:off x="3495677" y="75189079"/>
            <a:ext cx="459105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 name="Line 16">
            <a:extLst>
              <a:ext uri="{FF2B5EF4-FFF2-40B4-BE49-F238E27FC236}">
                <a16:creationId xmlns:a16="http://schemas.microsoft.com/office/drawing/2014/main" id="{EC00ABC5-550D-46A0-AA04-A574977815DA}"/>
              </a:ext>
            </a:extLst>
          </xdr:cNvPr>
          <xdr:cNvSpPr>
            <a:spLocks noChangeShapeType="1"/>
          </xdr:cNvSpPr>
        </xdr:nvSpPr>
        <xdr:spPr bwMode="auto">
          <a:xfrm>
            <a:off x="3495677" y="75179286"/>
            <a:ext cx="0" cy="896933"/>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4" name="Line 25">
            <a:extLst>
              <a:ext uri="{FF2B5EF4-FFF2-40B4-BE49-F238E27FC236}">
                <a16:creationId xmlns:a16="http://schemas.microsoft.com/office/drawing/2014/main" id="{6EE91551-413D-44A0-BF3E-4620B75EBB9A}"/>
              </a:ext>
            </a:extLst>
          </xdr:cNvPr>
          <xdr:cNvSpPr>
            <a:spLocks noChangeShapeType="1"/>
          </xdr:cNvSpPr>
        </xdr:nvSpPr>
        <xdr:spPr bwMode="auto">
          <a:xfrm>
            <a:off x="5763222" y="73723549"/>
            <a:ext cx="0" cy="1478121"/>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none" w="med" len="med"/>
          </a:ln>
          <a:extLst>
            <a:ext uri="{909E8E84-426E-40DD-AFC4-6F175D3DCCD1}">
              <a14:hiddenFill xmlns:a14="http://schemas.microsoft.com/office/drawing/2010/main">
                <a:noFill/>
              </a14:hiddenFill>
            </a:ext>
          </a:extLst>
        </xdr:spPr>
      </xdr:sp>
      <xdr:sp macro="" textlink="">
        <xdr:nvSpPr>
          <xdr:cNvPr id="71" name="Line 16">
            <a:extLst>
              <a:ext uri="{FF2B5EF4-FFF2-40B4-BE49-F238E27FC236}">
                <a16:creationId xmlns:a16="http://schemas.microsoft.com/office/drawing/2014/main" id="{823E963B-B3D9-4CDB-A80C-250A6A72253A}"/>
              </a:ext>
            </a:extLst>
          </xdr:cNvPr>
          <xdr:cNvSpPr>
            <a:spLocks noChangeShapeType="1"/>
          </xdr:cNvSpPr>
        </xdr:nvSpPr>
        <xdr:spPr bwMode="auto">
          <a:xfrm>
            <a:off x="8067675" y="75171300"/>
            <a:ext cx="0" cy="896933"/>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6</xdr:col>
      <xdr:colOff>47625</xdr:colOff>
      <xdr:row>768</xdr:row>
      <xdr:rowOff>219075</xdr:rowOff>
    </xdr:from>
    <xdr:to>
      <xdr:col>16</xdr:col>
      <xdr:colOff>72670</xdr:colOff>
      <xdr:row>770</xdr:row>
      <xdr:rowOff>241685</xdr:rowOff>
    </xdr:to>
    <xdr:sp macro="" textlink="">
      <xdr:nvSpPr>
        <xdr:cNvPr id="80" name="AutoShape 23">
          <a:extLst>
            <a:ext uri="{FF2B5EF4-FFF2-40B4-BE49-F238E27FC236}">
              <a16:creationId xmlns:a16="http://schemas.microsoft.com/office/drawing/2014/main" id="{D1FF8423-69F7-4D07-9220-D38CD573C513}"/>
            </a:ext>
          </a:extLst>
        </xdr:cNvPr>
        <xdr:cNvSpPr>
          <a:spLocks noChangeArrowheads="1"/>
        </xdr:cNvSpPr>
      </xdr:nvSpPr>
      <xdr:spPr bwMode="auto">
        <a:xfrm>
          <a:off x="1247775" y="82962750"/>
          <a:ext cx="2025295" cy="651260"/>
        </a:xfrm>
        <a:prstGeom prst="bracketPair">
          <a:avLst>
            <a:gd name="adj" fmla="val 181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審査・評価等関連業務経費。</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16</xdr:col>
      <xdr:colOff>133350</xdr:colOff>
      <xdr:row>768</xdr:row>
      <xdr:rowOff>219075</xdr:rowOff>
    </xdr:from>
    <xdr:to>
      <xdr:col>26</xdr:col>
      <xdr:colOff>162208</xdr:colOff>
      <xdr:row>770</xdr:row>
      <xdr:rowOff>251210</xdr:rowOff>
    </xdr:to>
    <xdr:sp macro="" textlink="">
      <xdr:nvSpPr>
        <xdr:cNvPr id="81" name="AutoShape 23">
          <a:extLst>
            <a:ext uri="{FF2B5EF4-FFF2-40B4-BE49-F238E27FC236}">
              <a16:creationId xmlns:a16="http://schemas.microsoft.com/office/drawing/2014/main" id="{D6A12258-E8D6-46D3-AD21-601631D9A3EE}"/>
            </a:ext>
          </a:extLst>
        </xdr:cNvPr>
        <xdr:cNvSpPr>
          <a:spLocks noChangeArrowheads="1"/>
        </xdr:cNvSpPr>
      </xdr:nvSpPr>
      <xdr:spPr bwMode="auto">
        <a:xfrm>
          <a:off x="3333750" y="82962750"/>
          <a:ext cx="2029108" cy="660785"/>
        </a:xfrm>
        <a:prstGeom prst="bracketPair">
          <a:avLst>
            <a:gd name="adj" fmla="val 181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人文学・社会科学から自然科学まで全ての分野にわたる研究の実施。</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28</xdr:col>
      <xdr:colOff>57150</xdr:colOff>
      <xdr:row>768</xdr:row>
      <xdr:rowOff>228600</xdr:rowOff>
    </xdr:from>
    <xdr:to>
      <xdr:col>38</xdr:col>
      <xdr:colOff>64889</xdr:colOff>
      <xdr:row>770</xdr:row>
      <xdr:rowOff>279785</xdr:rowOff>
    </xdr:to>
    <xdr:sp macro="" textlink="">
      <xdr:nvSpPr>
        <xdr:cNvPr id="82" name="AutoShape 23">
          <a:extLst>
            <a:ext uri="{FF2B5EF4-FFF2-40B4-BE49-F238E27FC236}">
              <a16:creationId xmlns:a16="http://schemas.microsoft.com/office/drawing/2014/main" id="{9F0E9A0A-FE01-40B3-9E8C-922C00B93354}"/>
            </a:ext>
          </a:extLst>
        </xdr:cNvPr>
        <xdr:cNvSpPr>
          <a:spLocks noChangeArrowheads="1"/>
        </xdr:cNvSpPr>
      </xdr:nvSpPr>
      <xdr:spPr bwMode="auto">
        <a:xfrm>
          <a:off x="5657850" y="82972275"/>
          <a:ext cx="2007989" cy="679835"/>
        </a:xfrm>
        <a:prstGeom prst="bracketPair">
          <a:avLst>
            <a:gd name="adj" fmla="val 181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審査・評価等関連業務経費。</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39</xdr:col>
      <xdr:colOff>57150</xdr:colOff>
      <xdr:row>768</xdr:row>
      <xdr:rowOff>228600</xdr:rowOff>
    </xdr:from>
    <xdr:to>
      <xdr:col>49</xdr:col>
      <xdr:colOff>360032</xdr:colOff>
      <xdr:row>770</xdr:row>
      <xdr:rowOff>279785</xdr:rowOff>
    </xdr:to>
    <xdr:sp macro="" textlink="">
      <xdr:nvSpPr>
        <xdr:cNvPr id="83" name="AutoShape 28">
          <a:extLst>
            <a:ext uri="{FF2B5EF4-FFF2-40B4-BE49-F238E27FC236}">
              <a16:creationId xmlns:a16="http://schemas.microsoft.com/office/drawing/2014/main" id="{3198C8A7-2E5E-478A-AFE2-17B9EE429846}"/>
            </a:ext>
          </a:extLst>
        </xdr:cNvPr>
        <xdr:cNvSpPr>
          <a:spLocks noChangeArrowheads="1"/>
        </xdr:cNvSpPr>
      </xdr:nvSpPr>
      <xdr:spPr bwMode="auto">
        <a:xfrm>
          <a:off x="7858125" y="82972275"/>
          <a:ext cx="2303132" cy="679835"/>
        </a:xfrm>
        <a:prstGeom prst="bracketPair">
          <a:avLst>
            <a:gd name="adj" fmla="val 181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人文学・社会科学から自然科学まで全ての分野にわたる研究の実施。</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a:t>
          </a:r>
        </a:p>
      </xdr:txBody>
    </xdr:sp>
    <xdr:clientData/>
  </xdr:twoCellAnchor>
  <xdr:twoCellAnchor>
    <xdr:from>
      <xdr:col>35</xdr:col>
      <xdr:colOff>133350</xdr:colOff>
      <xdr:row>741</xdr:row>
      <xdr:rowOff>133350</xdr:rowOff>
    </xdr:from>
    <xdr:to>
      <xdr:col>43</xdr:col>
      <xdr:colOff>196383</xdr:colOff>
      <xdr:row>743</xdr:row>
      <xdr:rowOff>206472</xdr:rowOff>
    </xdr:to>
    <xdr:sp macro="" textlink="">
      <xdr:nvSpPr>
        <xdr:cNvPr id="43" name="AutoShape 9">
          <a:extLst>
            <a:ext uri="{FF2B5EF4-FFF2-40B4-BE49-F238E27FC236}">
              <a16:creationId xmlns:a16="http://schemas.microsoft.com/office/drawing/2014/main" id="{567997EB-8129-4967-BF7F-739D8DD22B31}"/>
            </a:ext>
          </a:extLst>
        </xdr:cNvPr>
        <xdr:cNvSpPr>
          <a:spLocks noChangeArrowheads="1"/>
        </xdr:cNvSpPr>
      </xdr:nvSpPr>
      <xdr:spPr bwMode="auto">
        <a:xfrm>
          <a:off x="7134225" y="72590025"/>
          <a:ext cx="1663233" cy="777972"/>
        </a:xfrm>
        <a:prstGeom prst="flowChartProcess">
          <a:avLst/>
        </a:prstGeom>
        <a:solidFill>
          <a:srgbClr xmlns:mc="http://schemas.openxmlformats.org/markup-compatibility/2006" xmlns:a14="http://schemas.microsoft.com/office/drawing/2010/main" val="FFFFFF" mc:Ignorable="a14" a14:legacySpreadsheetColorIndex="65"/>
        </a:solidFill>
        <a:ln w="31750">
          <a:solidFill>
            <a:sysClr val="window" lastClr="FFFFFF"/>
          </a:solidFill>
          <a:miter lim="800000"/>
          <a:headEnd/>
          <a:tailEnd/>
        </a:ln>
        <a:effectLst/>
        <a:extLst/>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諸謝金　　　   </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9</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職員旅費　　　</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2</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委員等旅費    </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8</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庁費</a:t>
          </a:r>
          <a:r>
            <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8</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を含む</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8</xdr:col>
      <xdr:colOff>28575</xdr:colOff>
      <xdr:row>744</xdr:row>
      <xdr:rowOff>257175</xdr:rowOff>
    </xdr:from>
    <xdr:to>
      <xdr:col>22</xdr:col>
      <xdr:colOff>40901</xdr:colOff>
      <xdr:row>748</xdr:row>
      <xdr:rowOff>85405</xdr:rowOff>
    </xdr:to>
    <xdr:sp macro="" textlink="">
      <xdr:nvSpPr>
        <xdr:cNvPr id="46" name="AutoShape 10">
          <a:extLst>
            <a:ext uri="{FF2B5EF4-FFF2-40B4-BE49-F238E27FC236}">
              <a16:creationId xmlns:a16="http://schemas.microsoft.com/office/drawing/2014/main" id="{1D42611E-E1B8-4B7B-A2A0-B33DADE6D4D0}"/>
            </a:ext>
          </a:extLst>
        </xdr:cNvPr>
        <xdr:cNvSpPr>
          <a:spLocks noChangeArrowheads="1"/>
        </xdr:cNvSpPr>
      </xdr:nvSpPr>
      <xdr:spPr bwMode="auto">
        <a:xfrm>
          <a:off x="1628775" y="73771125"/>
          <a:ext cx="2812676" cy="1237930"/>
        </a:xfrm>
        <a:prstGeom prst="bracketPair">
          <a:avLst>
            <a:gd name="adj" fmla="val 94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・科学研究費補助金</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文部科学省においてピアレビューを経て採択された研究課題について補助金を交付するほか、日本学術振興会においてピアレビューを経て採択された研究課題について日本学術振興会からの報告に基づき、補助金を交付。</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35</xdr:col>
      <xdr:colOff>161925</xdr:colOff>
      <xdr:row>744</xdr:row>
      <xdr:rowOff>38100</xdr:rowOff>
    </xdr:from>
    <xdr:to>
      <xdr:col>49</xdr:col>
      <xdr:colOff>157444</xdr:colOff>
      <xdr:row>748</xdr:row>
      <xdr:rowOff>188017</xdr:rowOff>
    </xdr:to>
    <xdr:sp macro="" textlink="">
      <xdr:nvSpPr>
        <xdr:cNvPr id="47" name="AutoShape 42">
          <a:extLst>
            <a:ext uri="{FF2B5EF4-FFF2-40B4-BE49-F238E27FC236}">
              <a16:creationId xmlns:a16="http://schemas.microsoft.com/office/drawing/2014/main" id="{AC304D14-2196-4504-8DA0-0CC0E05EADB9}"/>
            </a:ext>
          </a:extLst>
        </xdr:cNvPr>
        <xdr:cNvSpPr>
          <a:spLocks noChangeArrowheads="1"/>
        </xdr:cNvSpPr>
      </xdr:nvSpPr>
      <xdr:spPr bwMode="auto">
        <a:xfrm>
          <a:off x="7162800" y="73552050"/>
          <a:ext cx="2795869" cy="1559617"/>
        </a:xfrm>
        <a:prstGeom prst="bracketPair">
          <a:avLst>
            <a:gd name="adj" fmla="val 94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・学術研究助成基金補助金</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日本学術振興会法第</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18</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条に基づき、日本学術振興会が学術研究の助成等を実施するための基金の造成等のために補助金を交付。なお、日本学術振興会においてピアレビューを経て採択された研究課題について日本学術振興会からの報告に基づき交付。</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933" zoomScale="75" zoomScaleNormal="75" zoomScaleSheetLayoutView="75" zoomScalePageLayoutView="85" workbookViewId="0">
      <selection activeCell="J977" sqref="J977:O97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212</v>
      </c>
      <c r="AT2" s="939"/>
      <c r="AU2" s="939"/>
      <c r="AV2" s="52" t="str">
        <f>IF(AW2="", "", "-")</f>
        <v/>
      </c>
      <c r="AW2" s="910"/>
      <c r="AX2" s="910"/>
    </row>
    <row r="3" spans="1:50" ht="21" customHeight="1" thickBot="1" x14ac:dyDescent="0.2">
      <c r="A3" s="867" t="s">
        <v>530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545</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548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140</v>
      </c>
      <c r="H5" s="840"/>
      <c r="I5" s="840"/>
      <c r="J5" s="840"/>
      <c r="K5" s="840"/>
      <c r="L5" s="840"/>
      <c r="M5" s="841" t="s">
        <v>66</v>
      </c>
      <c r="N5" s="842"/>
      <c r="O5" s="842"/>
      <c r="P5" s="842"/>
      <c r="Q5" s="842"/>
      <c r="R5" s="843"/>
      <c r="S5" s="844" t="s">
        <v>131</v>
      </c>
      <c r="T5" s="840"/>
      <c r="U5" s="840"/>
      <c r="V5" s="840"/>
      <c r="W5" s="840"/>
      <c r="X5" s="845"/>
      <c r="Y5" s="698" t="s">
        <v>3</v>
      </c>
      <c r="Z5" s="540"/>
      <c r="AA5" s="540"/>
      <c r="AB5" s="540"/>
      <c r="AC5" s="540"/>
      <c r="AD5" s="541"/>
      <c r="AE5" s="699" t="s">
        <v>550</v>
      </c>
      <c r="AF5" s="699"/>
      <c r="AG5" s="699"/>
      <c r="AH5" s="699"/>
      <c r="AI5" s="699"/>
      <c r="AJ5" s="699"/>
      <c r="AK5" s="699"/>
      <c r="AL5" s="699"/>
      <c r="AM5" s="699"/>
      <c r="AN5" s="699"/>
      <c r="AO5" s="699"/>
      <c r="AP5" s="700"/>
      <c r="AQ5" s="701" t="s">
        <v>766</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101.25" customHeight="1" x14ac:dyDescent="0.15">
      <c r="A7" s="492" t="s">
        <v>22</v>
      </c>
      <c r="B7" s="493"/>
      <c r="C7" s="493"/>
      <c r="D7" s="493"/>
      <c r="E7" s="493"/>
      <c r="F7" s="494"/>
      <c r="G7" s="495" t="s">
        <v>551</v>
      </c>
      <c r="H7" s="496"/>
      <c r="I7" s="496"/>
      <c r="J7" s="496"/>
      <c r="K7" s="496"/>
      <c r="L7" s="496"/>
      <c r="M7" s="496"/>
      <c r="N7" s="496"/>
      <c r="O7" s="496"/>
      <c r="P7" s="496"/>
      <c r="Q7" s="496"/>
      <c r="R7" s="496"/>
      <c r="S7" s="496"/>
      <c r="T7" s="496"/>
      <c r="U7" s="496"/>
      <c r="V7" s="496"/>
      <c r="W7" s="496"/>
      <c r="X7" s="497"/>
      <c r="Y7" s="921" t="s">
        <v>543</v>
      </c>
      <c r="Z7" s="440"/>
      <c r="AA7" s="440"/>
      <c r="AB7" s="440"/>
      <c r="AC7" s="440"/>
      <c r="AD7" s="922"/>
      <c r="AE7" s="911" t="s">
        <v>742</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2" t="s">
        <v>389</v>
      </c>
      <c r="B8" s="493"/>
      <c r="C8" s="493"/>
      <c r="D8" s="493"/>
      <c r="E8" s="493"/>
      <c r="F8" s="494"/>
      <c r="G8" s="940" t="str">
        <f>入力規則等!A26</f>
        <v>科学技術・イノベーション</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552</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69.75" customHeight="1" x14ac:dyDescent="0.15">
      <c r="A10" s="660" t="s">
        <v>30</v>
      </c>
      <c r="B10" s="661"/>
      <c r="C10" s="661"/>
      <c r="D10" s="661"/>
      <c r="E10" s="661"/>
      <c r="F10" s="661"/>
      <c r="G10" s="754" t="s">
        <v>747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468</v>
      </c>
      <c r="AE12" s="413"/>
      <c r="AF12" s="413"/>
      <c r="AG12" s="413"/>
      <c r="AH12" s="413"/>
      <c r="AI12" s="413"/>
      <c r="AJ12" s="414"/>
      <c r="AK12" s="412" t="s">
        <v>531</v>
      </c>
      <c r="AL12" s="413"/>
      <c r="AM12" s="413"/>
      <c r="AN12" s="413"/>
      <c r="AO12" s="413"/>
      <c r="AP12" s="413"/>
      <c r="AQ12" s="414"/>
      <c r="AR12" s="412" t="s">
        <v>532</v>
      </c>
      <c r="AS12" s="413"/>
      <c r="AT12" s="413"/>
      <c r="AU12" s="413"/>
      <c r="AV12" s="413"/>
      <c r="AW12" s="41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227330.00599999999</v>
      </c>
      <c r="Q13" s="658"/>
      <c r="R13" s="658"/>
      <c r="S13" s="658"/>
      <c r="T13" s="658"/>
      <c r="U13" s="658"/>
      <c r="V13" s="659"/>
      <c r="W13" s="657">
        <v>227329.932</v>
      </c>
      <c r="X13" s="658"/>
      <c r="Y13" s="658"/>
      <c r="Z13" s="658"/>
      <c r="AA13" s="658"/>
      <c r="AB13" s="658"/>
      <c r="AC13" s="659"/>
      <c r="AD13" s="657">
        <v>228389.932</v>
      </c>
      <c r="AE13" s="658"/>
      <c r="AF13" s="658"/>
      <c r="AG13" s="658"/>
      <c r="AH13" s="658"/>
      <c r="AI13" s="658"/>
      <c r="AJ13" s="659"/>
      <c r="AK13" s="657">
        <v>228586.79300000001</v>
      </c>
      <c r="AL13" s="658"/>
      <c r="AM13" s="658"/>
      <c r="AN13" s="658"/>
      <c r="AO13" s="658"/>
      <c r="AP13" s="658"/>
      <c r="AQ13" s="659"/>
      <c r="AR13" s="918">
        <v>246984.5</v>
      </c>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553</v>
      </c>
      <c r="Q14" s="658"/>
      <c r="R14" s="658"/>
      <c r="S14" s="658"/>
      <c r="T14" s="658"/>
      <c r="U14" s="658"/>
      <c r="V14" s="659"/>
      <c r="W14" s="657" t="s">
        <v>553</v>
      </c>
      <c r="X14" s="658"/>
      <c r="Y14" s="658"/>
      <c r="Z14" s="658"/>
      <c r="AA14" s="658"/>
      <c r="AB14" s="658"/>
      <c r="AC14" s="659"/>
      <c r="AD14" s="657" t="s">
        <v>553</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v>3897.2570000000001</v>
      </c>
      <c r="Q15" s="658"/>
      <c r="R15" s="658"/>
      <c r="S15" s="658"/>
      <c r="T15" s="658"/>
      <c r="U15" s="658"/>
      <c r="V15" s="659"/>
      <c r="W15" s="657">
        <v>4736.9160000000002</v>
      </c>
      <c r="X15" s="658"/>
      <c r="Y15" s="658"/>
      <c r="Z15" s="658"/>
      <c r="AA15" s="658"/>
      <c r="AB15" s="658"/>
      <c r="AC15" s="659"/>
      <c r="AD15" s="657">
        <v>5727.6540000000005</v>
      </c>
      <c r="AE15" s="658"/>
      <c r="AF15" s="658"/>
      <c r="AG15" s="658"/>
      <c r="AH15" s="658"/>
      <c r="AI15" s="658"/>
      <c r="AJ15" s="659"/>
      <c r="AK15" s="657">
        <v>6699.777</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v>-4736.9160000000002</v>
      </c>
      <c r="Q16" s="658"/>
      <c r="R16" s="658"/>
      <c r="S16" s="658"/>
      <c r="T16" s="658"/>
      <c r="U16" s="658"/>
      <c r="V16" s="659"/>
      <c r="W16" s="657">
        <v>-5727.6540000000005</v>
      </c>
      <c r="X16" s="658"/>
      <c r="Y16" s="658"/>
      <c r="Z16" s="658"/>
      <c r="AA16" s="658"/>
      <c r="AB16" s="658"/>
      <c r="AC16" s="659"/>
      <c r="AD16" s="657">
        <v>-6699.777</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553</v>
      </c>
      <c r="Q17" s="658"/>
      <c r="R17" s="658"/>
      <c r="S17" s="658"/>
      <c r="T17" s="658"/>
      <c r="U17" s="658"/>
      <c r="V17" s="659"/>
      <c r="W17" s="657" t="s">
        <v>553</v>
      </c>
      <c r="X17" s="658"/>
      <c r="Y17" s="658"/>
      <c r="Z17" s="658"/>
      <c r="AA17" s="658"/>
      <c r="AB17" s="658"/>
      <c r="AC17" s="659"/>
      <c r="AD17" s="657" t="s">
        <v>553</v>
      </c>
      <c r="AE17" s="658"/>
      <c r="AF17" s="658"/>
      <c r="AG17" s="658"/>
      <c r="AH17" s="658"/>
      <c r="AI17" s="658"/>
      <c r="AJ17" s="659"/>
      <c r="AK17" s="657"/>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226490.34700000001</v>
      </c>
      <c r="Q18" s="879"/>
      <c r="R18" s="879"/>
      <c r="S18" s="879"/>
      <c r="T18" s="879"/>
      <c r="U18" s="879"/>
      <c r="V18" s="880"/>
      <c r="W18" s="878">
        <f>SUM(W13:AC17)</f>
        <v>226339.19399999999</v>
      </c>
      <c r="X18" s="879"/>
      <c r="Y18" s="879"/>
      <c r="Z18" s="879"/>
      <c r="AA18" s="879"/>
      <c r="AB18" s="879"/>
      <c r="AC18" s="880"/>
      <c r="AD18" s="878">
        <f>SUM(AD13:AJ17)</f>
        <v>227417.80900000001</v>
      </c>
      <c r="AE18" s="879"/>
      <c r="AF18" s="879"/>
      <c r="AG18" s="879"/>
      <c r="AH18" s="879"/>
      <c r="AI18" s="879"/>
      <c r="AJ18" s="880"/>
      <c r="AK18" s="878">
        <f>SUM(AK13:AQ17)</f>
        <v>235286.57</v>
      </c>
      <c r="AL18" s="879"/>
      <c r="AM18" s="879"/>
      <c r="AN18" s="879"/>
      <c r="AO18" s="879"/>
      <c r="AP18" s="879"/>
      <c r="AQ18" s="880"/>
      <c r="AR18" s="878">
        <f>SUM(AR13:AX17)</f>
        <v>246984.5</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226478.388053</v>
      </c>
      <c r="Q19" s="658"/>
      <c r="R19" s="658"/>
      <c r="S19" s="658"/>
      <c r="T19" s="658"/>
      <c r="U19" s="658"/>
      <c r="V19" s="659"/>
      <c r="W19" s="657">
        <v>226329.37</v>
      </c>
      <c r="X19" s="658"/>
      <c r="Y19" s="658"/>
      <c r="Z19" s="658"/>
      <c r="AA19" s="658"/>
      <c r="AB19" s="658"/>
      <c r="AC19" s="659"/>
      <c r="AD19" s="657">
        <v>227406</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6" t="s">
        <v>10</v>
      </c>
      <c r="H20" s="877"/>
      <c r="I20" s="877"/>
      <c r="J20" s="877"/>
      <c r="K20" s="877"/>
      <c r="L20" s="877"/>
      <c r="M20" s="877"/>
      <c r="N20" s="877"/>
      <c r="O20" s="877"/>
      <c r="P20" s="312">
        <f>IF(P18=0, "-", SUM(P19)/P18)</f>
        <v>0.99994719886671368</v>
      </c>
      <c r="Q20" s="312"/>
      <c r="R20" s="312"/>
      <c r="S20" s="312"/>
      <c r="T20" s="312"/>
      <c r="U20" s="312"/>
      <c r="V20" s="312"/>
      <c r="W20" s="312">
        <f t="shared" ref="W20" si="0">IF(W18=0, "-", SUM(W19)/W18)</f>
        <v>0.99995659611653476</v>
      </c>
      <c r="X20" s="312"/>
      <c r="Y20" s="312"/>
      <c r="Z20" s="312"/>
      <c r="AA20" s="312"/>
      <c r="AB20" s="312"/>
      <c r="AC20" s="312"/>
      <c r="AD20" s="312">
        <f t="shared" ref="AD20" si="1">IF(AD18=0, "-", SUM(AD19)/AD18)</f>
        <v>0.99994807354774928</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45"/>
      <c r="G21" s="310" t="s">
        <v>493</v>
      </c>
      <c r="H21" s="311"/>
      <c r="I21" s="311"/>
      <c r="J21" s="311"/>
      <c r="K21" s="311"/>
      <c r="L21" s="311"/>
      <c r="M21" s="311"/>
      <c r="N21" s="311"/>
      <c r="O21" s="311"/>
      <c r="P21" s="312">
        <f>IF(P19=0, "-", SUM(P19)/SUM(P13,P14))</f>
        <v>0.99625382516815664</v>
      </c>
      <c r="Q21" s="312"/>
      <c r="R21" s="312"/>
      <c r="S21" s="312"/>
      <c r="T21" s="312"/>
      <c r="U21" s="312"/>
      <c r="V21" s="312"/>
      <c r="W21" s="312">
        <f t="shared" ref="W21" si="2">IF(W19=0, "-", SUM(W19)/SUM(W13,W14))</f>
        <v>0.99559863502708479</v>
      </c>
      <c r="X21" s="312"/>
      <c r="Y21" s="312"/>
      <c r="Z21" s="312"/>
      <c r="AA21" s="312"/>
      <c r="AB21" s="312"/>
      <c r="AC21" s="312"/>
      <c r="AD21" s="312">
        <f t="shared" ref="AD21" si="3">IF(AD19=0, "-", SUM(AD19)/SUM(AD13,AD14))</f>
        <v>0.99569187664542058</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3" t="s">
        <v>535</v>
      </c>
      <c r="B22" s="964"/>
      <c r="C22" s="964"/>
      <c r="D22" s="964"/>
      <c r="E22" s="964"/>
      <c r="F22" s="965"/>
      <c r="G22" s="950" t="s">
        <v>470</v>
      </c>
      <c r="H22" s="216"/>
      <c r="I22" s="216"/>
      <c r="J22" s="216"/>
      <c r="K22" s="216"/>
      <c r="L22" s="216"/>
      <c r="M22" s="216"/>
      <c r="N22" s="216"/>
      <c r="O22" s="217"/>
      <c r="P22" s="935" t="s">
        <v>533</v>
      </c>
      <c r="Q22" s="216"/>
      <c r="R22" s="216"/>
      <c r="S22" s="216"/>
      <c r="T22" s="216"/>
      <c r="U22" s="216"/>
      <c r="V22" s="217"/>
      <c r="W22" s="935" t="s">
        <v>534</v>
      </c>
      <c r="X22" s="216"/>
      <c r="Y22" s="216"/>
      <c r="Z22" s="216"/>
      <c r="AA22" s="216"/>
      <c r="AB22" s="216"/>
      <c r="AC22" s="217"/>
      <c r="AD22" s="935" t="s">
        <v>469</v>
      </c>
      <c r="AE22" s="216"/>
      <c r="AF22" s="216"/>
      <c r="AG22" s="216"/>
      <c r="AH22" s="216"/>
      <c r="AI22" s="216"/>
      <c r="AJ22" s="216"/>
      <c r="AK22" s="216"/>
      <c r="AL22" s="216"/>
      <c r="AM22" s="216"/>
      <c r="AN22" s="216"/>
      <c r="AO22" s="216"/>
      <c r="AP22" s="216"/>
      <c r="AQ22" s="216"/>
      <c r="AR22" s="216"/>
      <c r="AS22" s="216"/>
      <c r="AT22" s="216"/>
      <c r="AU22" s="216"/>
      <c r="AV22" s="216"/>
      <c r="AW22" s="216"/>
      <c r="AX22" s="972"/>
    </row>
    <row r="23" spans="1:50" ht="25.5" customHeight="1" x14ac:dyDescent="0.15">
      <c r="A23" s="966"/>
      <c r="B23" s="967"/>
      <c r="C23" s="967"/>
      <c r="D23" s="967"/>
      <c r="E23" s="967"/>
      <c r="F23" s="968"/>
      <c r="G23" s="951" t="s">
        <v>562</v>
      </c>
      <c r="H23" s="952"/>
      <c r="I23" s="952"/>
      <c r="J23" s="952"/>
      <c r="K23" s="952"/>
      <c r="L23" s="952"/>
      <c r="M23" s="952"/>
      <c r="N23" s="952"/>
      <c r="O23" s="953"/>
      <c r="P23" s="918">
        <v>141668</v>
      </c>
      <c r="Q23" s="919"/>
      <c r="R23" s="919"/>
      <c r="S23" s="919"/>
      <c r="T23" s="919"/>
      <c r="U23" s="919"/>
      <c r="V23" s="936"/>
      <c r="W23" s="918">
        <v>142910.5</v>
      </c>
      <c r="X23" s="919"/>
      <c r="Y23" s="919"/>
      <c r="Z23" s="919"/>
      <c r="AA23" s="919"/>
      <c r="AB23" s="919"/>
      <c r="AC23" s="936"/>
      <c r="AD23" s="973" t="s">
        <v>767</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563</v>
      </c>
      <c r="H24" s="955"/>
      <c r="I24" s="955"/>
      <c r="J24" s="955"/>
      <c r="K24" s="955"/>
      <c r="L24" s="955"/>
      <c r="M24" s="955"/>
      <c r="N24" s="955"/>
      <c r="O24" s="956"/>
      <c r="P24" s="657">
        <v>86882</v>
      </c>
      <c r="Q24" s="658"/>
      <c r="R24" s="658"/>
      <c r="S24" s="658"/>
      <c r="T24" s="658"/>
      <c r="U24" s="658"/>
      <c r="V24" s="659"/>
      <c r="W24" s="657">
        <v>104037.2</v>
      </c>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773</v>
      </c>
      <c r="H25" s="955"/>
      <c r="I25" s="955"/>
      <c r="J25" s="955"/>
      <c r="K25" s="955"/>
      <c r="L25" s="955"/>
      <c r="M25" s="955"/>
      <c r="N25" s="955"/>
      <c r="O25" s="956"/>
      <c r="P25" s="657">
        <v>15</v>
      </c>
      <c r="Q25" s="658"/>
      <c r="R25" s="658"/>
      <c r="S25" s="658"/>
      <c r="T25" s="658"/>
      <c r="U25" s="658"/>
      <c r="V25" s="659"/>
      <c r="W25" s="657">
        <v>15</v>
      </c>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774</v>
      </c>
      <c r="H26" s="955"/>
      <c r="I26" s="955"/>
      <c r="J26" s="955"/>
      <c r="K26" s="955"/>
      <c r="L26" s="955"/>
      <c r="M26" s="955"/>
      <c r="N26" s="955"/>
      <c r="O26" s="956"/>
      <c r="P26" s="657">
        <v>10</v>
      </c>
      <c r="Q26" s="658"/>
      <c r="R26" s="658"/>
      <c r="S26" s="658"/>
      <c r="T26" s="658"/>
      <c r="U26" s="658"/>
      <c r="V26" s="659"/>
      <c r="W26" s="657">
        <v>10</v>
      </c>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775</v>
      </c>
      <c r="H27" s="955"/>
      <c r="I27" s="955"/>
      <c r="J27" s="955"/>
      <c r="K27" s="955"/>
      <c r="L27" s="955"/>
      <c r="M27" s="955"/>
      <c r="N27" s="955"/>
      <c r="O27" s="956"/>
      <c r="P27" s="657">
        <v>9</v>
      </c>
      <c r="Q27" s="658"/>
      <c r="R27" s="658"/>
      <c r="S27" s="658"/>
      <c r="T27" s="658"/>
      <c r="U27" s="658"/>
      <c r="V27" s="659"/>
      <c r="W27" s="657">
        <v>9</v>
      </c>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57" t="s">
        <v>474</v>
      </c>
      <c r="H28" s="958"/>
      <c r="I28" s="958"/>
      <c r="J28" s="958"/>
      <c r="K28" s="958"/>
      <c r="L28" s="958"/>
      <c r="M28" s="958"/>
      <c r="N28" s="958"/>
      <c r="O28" s="959"/>
      <c r="P28" s="878">
        <f>P29-SUM(P23:P27)</f>
        <v>2.7930000000051223</v>
      </c>
      <c r="Q28" s="879"/>
      <c r="R28" s="879"/>
      <c r="S28" s="879"/>
      <c r="T28" s="879"/>
      <c r="U28" s="879"/>
      <c r="V28" s="880"/>
      <c r="W28" s="878">
        <f>W29-SUM(W23:W27)</f>
        <v>2.7999999999883585</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471</v>
      </c>
      <c r="H29" s="961"/>
      <c r="I29" s="961"/>
      <c r="J29" s="961"/>
      <c r="K29" s="961"/>
      <c r="L29" s="961"/>
      <c r="M29" s="961"/>
      <c r="N29" s="961"/>
      <c r="O29" s="962"/>
      <c r="P29" s="932">
        <f>AK13</f>
        <v>228586.79300000001</v>
      </c>
      <c r="Q29" s="933"/>
      <c r="R29" s="933"/>
      <c r="S29" s="933"/>
      <c r="T29" s="933"/>
      <c r="U29" s="933"/>
      <c r="V29" s="934"/>
      <c r="W29" s="932">
        <f>AR13</f>
        <v>246984.5</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487</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468</v>
      </c>
      <c r="AN30" s="914"/>
      <c r="AO30" s="914"/>
      <c r="AP30" s="858"/>
      <c r="AQ30" s="767" t="s">
        <v>355</v>
      </c>
      <c r="AR30" s="768"/>
      <c r="AS30" s="768"/>
      <c r="AT30" s="769"/>
      <c r="AU30" s="774" t="s">
        <v>253</v>
      </c>
      <c r="AV30" s="774"/>
      <c r="AW30" s="774"/>
      <c r="AX30" s="915"/>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v>30</v>
      </c>
      <c r="AR31" s="194"/>
      <c r="AS31" s="127" t="s">
        <v>356</v>
      </c>
      <c r="AT31" s="128"/>
      <c r="AU31" s="193" t="s">
        <v>561</v>
      </c>
      <c r="AV31" s="193"/>
      <c r="AW31" s="395" t="s">
        <v>300</v>
      </c>
      <c r="AX31" s="396"/>
    </row>
    <row r="32" spans="1:50" ht="27" customHeight="1" x14ac:dyDescent="0.15">
      <c r="A32" s="400"/>
      <c r="B32" s="398"/>
      <c r="C32" s="398"/>
      <c r="D32" s="398"/>
      <c r="E32" s="398"/>
      <c r="F32" s="399"/>
      <c r="G32" s="561" t="s">
        <v>564</v>
      </c>
      <c r="H32" s="562"/>
      <c r="I32" s="562"/>
      <c r="J32" s="562"/>
      <c r="K32" s="562"/>
      <c r="L32" s="562"/>
      <c r="M32" s="562"/>
      <c r="N32" s="562"/>
      <c r="O32" s="563"/>
      <c r="P32" s="99" t="s">
        <v>565</v>
      </c>
      <c r="Q32" s="99"/>
      <c r="R32" s="99"/>
      <c r="S32" s="99"/>
      <c r="T32" s="99"/>
      <c r="U32" s="99"/>
      <c r="V32" s="99"/>
      <c r="W32" s="99"/>
      <c r="X32" s="100"/>
      <c r="Y32" s="468" t="s">
        <v>12</v>
      </c>
      <c r="Z32" s="528"/>
      <c r="AA32" s="529"/>
      <c r="AB32" s="458" t="s">
        <v>566</v>
      </c>
      <c r="AC32" s="458"/>
      <c r="AD32" s="458"/>
      <c r="AE32" s="212">
        <v>160869</v>
      </c>
      <c r="AF32" s="213"/>
      <c r="AG32" s="213"/>
      <c r="AH32" s="213"/>
      <c r="AI32" s="212">
        <v>161158</v>
      </c>
      <c r="AJ32" s="213"/>
      <c r="AK32" s="213"/>
      <c r="AL32" s="213"/>
      <c r="AM32" s="212" t="s">
        <v>567</v>
      </c>
      <c r="AN32" s="213"/>
      <c r="AO32" s="213"/>
      <c r="AP32" s="213"/>
      <c r="AQ32" s="334" t="s">
        <v>561</v>
      </c>
      <c r="AR32" s="201"/>
      <c r="AS32" s="201"/>
      <c r="AT32" s="335"/>
      <c r="AU32" s="213" t="s">
        <v>608</v>
      </c>
      <c r="AV32" s="213"/>
      <c r="AW32" s="213"/>
      <c r="AX32" s="215"/>
    </row>
    <row r="33" spans="1:50" ht="27"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t="s">
        <v>566</v>
      </c>
      <c r="AC33" s="520"/>
      <c r="AD33" s="520"/>
      <c r="AE33" s="212">
        <v>166838</v>
      </c>
      <c r="AF33" s="213"/>
      <c r="AG33" s="213"/>
      <c r="AH33" s="213"/>
      <c r="AI33" s="212">
        <v>160870</v>
      </c>
      <c r="AJ33" s="213"/>
      <c r="AK33" s="213"/>
      <c r="AL33" s="213"/>
      <c r="AM33" s="212">
        <v>161159</v>
      </c>
      <c r="AN33" s="213"/>
      <c r="AO33" s="213"/>
      <c r="AP33" s="213"/>
      <c r="AQ33" s="334">
        <v>161159</v>
      </c>
      <c r="AR33" s="201"/>
      <c r="AS33" s="201"/>
      <c r="AT33" s="335"/>
      <c r="AU33" s="213" t="s">
        <v>608</v>
      </c>
      <c r="AV33" s="213"/>
      <c r="AW33" s="213"/>
      <c r="AX33" s="215"/>
    </row>
    <row r="34" spans="1:50" ht="27"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f>(AE32/AE33)*100</f>
        <v>96.42227789832053</v>
      </c>
      <c r="AF34" s="213"/>
      <c r="AG34" s="213"/>
      <c r="AH34" s="213"/>
      <c r="AI34" s="212">
        <f>(AI32/AI33)*100</f>
        <v>100.1790265431715</v>
      </c>
      <c r="AJ34" s="213"/>
      <c r="AK34" s="213"/>
      <c r="AL34" s="213"/>
      <c r="AM34" s="212" t="s">
        <v>608</v>
      </c>
      <c r="AN34" s="213"/>
      <c r="AO34" s="213"/>
      <c r="AP34" s="213"/>
      <c r="AQ34" s="334" t="s">
        <v>608</v>
      </c>
      <c r="AR34" s="201"/>
      <c r="AS34" s="201"/>
      <c r="AT34" s="335"/>
      <c r="AU34" s="213" t="s">
        <v>608</v>
      </c>
      <c r="AV34" s="213"/>
      <c r="AW34" s="213"/>
      <c r="AX34" s="215"/>
    </row>
    <row r="35" spans="1:50" ht="23.25" customHeight="1" x14ac:dyDescent="0.15">
      <c r="A35" s="220" t="s">
        <v>523</v>
      </c>
      <c r="B35" s="221"/>
      <c r="C35" s="221"/>
      <c r="D35" s="221"/>
      <c r="E35" s="221"/>
      <c r="F35" s="222"/>
      <c r="G35" s="226" t="s">
        <v>748</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770" t="s">
        <v>487</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468</v>
      </c>
      <c r="AN37" s="244"/>
      <c r="AO37" s="244"/>
      <c r="AP37" s="238"/>
      <c r="AQ37" s="145" t="s">
        <v>355</v>
      </c>
      <c r="AR37" s="146"/>
      <c r="AS37" s="146"/>
      <c r="AT37" s="147"/>
      <c r="AU37" s="408" t="s">
        <v>253</v>
      </c>
      <c r="AV37" s="408"/>
      <c r="AW37" s="408"/>
      <c r="AX37" s="909"/>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t="s">
        <v>561</v>
      </c>
      <c r="AR38" s="194"/>
      <c r="AS38" s="127" t="s">
        <v>356</v>
      </c>
      <c r="AT38" s="128"/>
      <c r="AU38" s="193">
        <v>27</v>
      </c>
      <c r="AV38" s="193"/>
      <c r="AW38" s="395" t="s">
        <v>300</v>
      </c>
      <c r="AX38" s="396"/>
    </row>
    <row r="39" spans="1:50" ht="30" customHeight="1" x14ac:dyDescent="0.15">
      <c r="A39" s="400"/>
      <c r="B39" s="398"/>
      <c r="C39" s="398"/>
      <c r="D39" s="398"/>
      <c r="E39" s="398"/>
      <c r="F39" s="399"/>
      <c r="G39" s="561" t="s">
        <v>568</v>
      </c>
      <c r="H39" s="562"/>
      <c r="I39" s="562"/>
      <c r="J39" s="562"/>
      <c r="K39" s="562"/>
      <c r="L39" s="562"/>
      <c r="M39" s="562"/>
      <c r="N39" s="562"/>
      <c r="O39" s="563"/>
      <c r="P39" s="99" t="s">
        <v>569</v>
      </c>
      <c r="Q39" s="99"/>
      <c r="R39" s="99"/>
      <c r="S39" s="99"/>
      <c r="T39" s="99"/>
      <c r="U39" s="99"/>
      <c r="V39" s="99"/>
      <c r="W39" s="99"/>
      <c r="X39" s="100"/>
      <c r="Y39" s="468" t="s">
        <v>12</v>
      </c>
      <c r="Z39" s="528"/>
      <c r="AA39" s="529"/>
      <c r="AB39" s="458" t="s">
        <v>570</v>
      </c>
      <c r="AC39" s="458"/>
      <c r="AD39" s="458"/>
      <c r="AE39" s="212">
        <v>5.4</v>
      </c>
      <c r="AF39" s="213"/>
      <c r="AG39" s="213"/>
      <c r="AH39" s="213"/>
      <c r="AI39" s="212" t="s">
        <v>561</v>
      </c>
      <c r="AJ39" s="213"/>
      <c r="AK39" s="213"/>
      <c r="AL39" s="214"/>
      <c r="AM39" s="212" t="s">
        <v>561</v>
      </c>
      <c r="AN39" s="213"/>
      <c r="AO39" s="213"/>
      <c r="AP39" s="214"/>
      <c r="AQ39" s="334" t="s">
        <v>561</v>
      </c>
      <c r="AR39" s="201"/>
      <c r="AS39" s="201"/>
      <c r="AT39" s="335"/>
      <c r="AU39" s="213">
        <v>5.4</v>
      </c>
      <c r="AV39" s="213"/>
      <c r="AW39" s="213"/>
      <c r="AX39" s="215"/>
    </row>
    <row r="40" spans="1:50" ht="30"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t="s">
        <v>570</v>
      </c>
      <c r="AC40" s="520"/>
      <c r="AD40" s="520"/>
      <c r="AE40" s="212">
        <v>5.3</v>
      </c>
      <c r="AF40" s="213"/>
      <c r="AG40" s="213"/>
      <c r="AH40" s="213"/>
      <c r="AI40" s="212" t="s">
        <v>561</v>
      </c>
      <c r="AJ40" s="213"/>
      <c r="AK40" s="213"/>
      <c r="AL40" s="214"/>
      <c r="AM40" s="212" t="s">
        <v>561</v>
      </c>
      <c r="AN40" s="213"/>
      <c r="AO40" s="213"/>
      <c r="AP40" s="214"/>
      <c r="AQ40" s="334" t="s">
        <v>561</v>
      </c>
      <c r="AR40" s="201"/>
      <c r="AS40" s="201"/>
      <c r="AT40" s="335"/>
      <c r="AU40" s="213">
        <v>5.3</v>
      </c>
      <c r="AV40" s="213"/>
      <c r="AW40" s="213"/>
      <c r="AX40" s="215"/>
    </row>
    <row r="41" spans="1:50" ht="30"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f>(AE39/AE40)*100</f>
        <v>101.88679245283019</v>
      </c>
      <c r="AF41" s="213"/>
      <c r="AG41" s="213"/>
      <c r="AH41" s="213"/>
      <c r="AI41" s="212" t="s">
        <v>571</v>
      </c>
      <c r="AJ41" s="213"/>
      <c r="AK41" s="213"/>
      <c r="AL41" s="214"/>
      <c r="AM41" s="212" t="s">
        <v>561</v>
      </c>
      <c r="AN41" s="213"/>
      <c r="AO41" s="213"/>
      <c r="AP41" s="214"/>
      <c r="AQ41" s="334" t="s">
        <v>561</v>
      </c>
      <c r="AR41" s="201"/>
      <c r="AS41" s="201"/>
      <c r="AT41" s="335"/>
      <c r="AU41" s="213">
        <v>101.9</v>
      </c>
      <c r="AV41" s="213"/>
      <c r="AW41" s="213"/>
      <c r="AX41" s="215"/>
    </row>
    <row r="42" spans="1:50" ht="23.25" customHeight="1" x14ac:dyDescent="0.15">
      <c r="A42" s="220" t="s">
        <v>523</v>
      </c>
      <c r="B42" s="221"/>
      <c r="C42" s="221"/>
      <c r="D42" s="221"/>
      <c r="E42" s="221"/>
      <c r="F42" s="222"/>
      <c r="G42" s="226" t="s">
        <v>749</v>
      </c>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770" t="s">
        <v>487</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468</v>
      </c>
      <c r="AN44" s="244"/>
      <c r="AO44" s="244"/>
      <c r="AP44" s="238"/>
      <c r="AQ44" s="145" t="s">
        <v>355</v>
      </c>
      <c r="AR44" s="146"/>
      <c r="AS44" s="146"/>
      <c r="AT44" s="147"/>
      <c r="AU44" s="408" t="s">
        <v>253</v>
      </c>
      <c r="AV44" s="408"/>
      <c r="AW44" s="408"/>
      <c r="AX44" s="909"/>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v>30</v>
      </c>
      <c r="AR45" s="194"/>
      <c r="AS45" s="127" t="s">
        <v>356</v>
      </c>
      <c r="AT45" s="128"/>
      <c r="AU45" s="193">
        <v>32</v>
      </c>
      <c r="AV45" s="193"/>
      <c r="AW45" s="395" t="s">
        <v>300</v>
      </c>
      <c r="AX45" s="396"/>
    </row>
    <row r="46" spans="1:50" ht="27.75" customHeight="1" x14ac:dyDescent="0.15">
      <c r="A46" s="400"/>
      <c r="B46" s="398"/>
      <c r="C46" s="398"/>
      <c r="D46" s="398"/>
      <c r="E46" s="398"/>
      <c r="F46" s="399"/>
      <c r="G46" s="561" t="s">
        <v>572</v>
      </c>
      <c r="H46" s="562"/>
      <c r="I46" s="562"/>
      <c r="J46" s="562"/>
      <c r="K46" s="562"/>
      <c r="L46" s="562"/>
      <c r="M46" s="562"/>
      <c r="N46" s="562"/>
      <c r="O46" s="563"/>
      <c r="P46" s="99" t="s">
        <v>573</v>
      </c>
      <c r="Q46" s="99"/>
      <c r="R46" s="99"/>
      <c r="S46" s="99"/>
      <c r="T46" s="99"/>
      <c r="U46" s="99"/>
      <c r="V46" s="99"/>
      <c r="W46" s="99"/>
      <c r="X46" s="100"/>
      <c r="Y46" s="468" t="s">
        <v>12</v>
      </c>
      <c r="Z46" s="528"/>
      <c r="AA46" s="529"/>
      <c r="AB46" s="458" t="s">
        <v>570</v>
      </c>
      <c r="AC46" s="458"/>
      <c r="AD46" s="458"/>
      <c r="AE46" s="212" t="s">
        <v>561</v>
      </c>
      <c r="AF46" s="213"/>
      <c r="AG46" s="213"/>
      <c r="AH46" s="213"/>
      <c r="AI46" s="212">
        <v>5.6</v>
      </c>
      <c r="AJ46" s="213"/>
      <c r="AK46" s="213"/>
      <c r="AL46" s="213"/>
      <c r="AM46" s="212">
        <v>5.4</v>
      </c>
      <c r="AN46" s="213"/>
      <c r="AO46" s="213"/>
      <c r="AP46" s="213"/>
      <c r="AQ46" s="334" t="s">
        <v>574</v>
      </c>
      <c r="AR46" s="201"/>
      <c r="AS46" s="201"/>
      <c r="AT46" s="335"/>
      <c r="AU46" s="213" t="s">
        <v>561</v>
      </c>
      <c r="AV46" s="213"/>
      <c r="AW46" s="213"/>
      <c r="AX46" s="215"/>
    </row>
    <row r="47" spans="1:50" ht="27.75"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t="s">
        <v>570</v>
      </c>
      <c r="AC47" s="520"/>
      <c r="AD47" s="520"/>
      <c r="AE47" s="212" t="s">
        <v>561</v>
      </c>
      <c r="AF47" s="213"/>
      <c r="AG47" s="213"/>
      <c r="AH47" s="213"/>
      <c r="AI47" s="212" t="s">
        <v>743</v>
      </c>
      <c r="AJ47" s="213"/>
      <c r="AK47" s="213"/>
      <c r="AL47" s="213"/>
      <c r="AM47" s="212" t="s">
        <v>744</v>
      </c>
      <c r="AN47" s="213"/>
      <c r="AO47" s="213"/>
      <c r="AP47" s="213"/>
      <c r="AQ47" s="334">
        <v>5.5</v>
      </c>
      <c r="AR47" s="201"/>
      <c r="AS47" s="201"/>
      <c r="AT47" s="335"/>
      <c r="AU47" s="213">
        <v>5.5</v>
      </c>
      <c r="AV47" s="213"/>
      <c r="AW47" s="213"/>
      <c r="AX47" s="215"/>
    </row>
    <row r="48" spans="1:50" ht="27.75"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t="s">
        <v>561</v>
      </c>
      <c r="AF48" s="213"/>
      <c r="AG48" s="213"/>
      <c r="AH48" s="213"/>
      <c r="AI48" s="212" t="s">
        <v>743</v>
      </c>
      <c r="AJ48" s="213"/>
      <c r="AK48" s="213"/>
      <c r="AL48" s="213"/>
      <c r="AM48" s="212" t="s">
        <v>743</v>
      </c>
      <c r="AN48" s="213"/>
      <c r="AO48" s="213"/>
      <c r="AP48" s="213"/>
      <c r="AQ48" s="334" t="s">
        <v>574</v>
      </c>
      <c r="AR48" s="201"/>
      <c r="AS48" s="201"/>
      <c r="AT48" s="335"/>
      <c r="AU48" s="213" t="s">
        <v>561</v>
      </c>
      <c r="AV48" s="213"/>
      <c r="AW48" s="213"/>
      <c r="AX48" s="215"/>
    </row>
    <row r="49" spans="1:50" ht="23.25" customHeight="1" x14ac:dyDescent="0.15">
      <c r="A49" s="220" t="s">
        <v>523</v>
      </c>
      <c r="B49" s="221"/>
      <c r="C49" s="221"/>
      <c r="D49" s="221"/>
      <c r="E49" s="221"/>
      <c r="F49" s="222"/>
      <c r="G49" s="226" t="s">
        <v>750</v>
      </c>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487</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468</v>
      </c>
      <c r="AN51" s="244"/>
      <c r="AO51" s="244"/>
      <c r="AP51" s="238"/>
      <c r="AQ51" s="145" t="s">
        <v>355</v>
      </c>
      <c r="AR51" s="146"/>
      <c r="AS51" s="146"/>
      <c r="AT51" s="147"/>
      <c r="AU51" s="923" t="s">
        <v>253</v>
      </c>
      <c r="AV51" s="923"/>
      <c r="AW51" s="923"/>
      <c r="AX51" s="924"/>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4" t="s">
        <v>14</v>
      </c>
      <c r="AC55" s="594"/>
      <c r="AD55" s="59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523</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487</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468</v>
      </c>
      <c r="AN58" s="244"/>
      <c r="AO58" s="244"/>
      <c r="AP58" s="238"/>
      <c r="AQ58" s="145" t="s">
        <v>355</v>
      </c>
      <c r="AR58" s="146"/>
      <c r="AS58" s="146"/>
      <c r="AT58" s="147"/>
      <c r="AU58" s="923" t="s">
        <v>253</v>
      </c>
      <c r="AV58" s="923"/>
      <c r="AW58" s="923"/>
      <c r="AX58" s="924"/>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523</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488</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483</v>
      </c>
      <c r="X65" s="485"/>
      <c r="Y65" s="488"/>
      <c r="Z65" s="488"/>
      <c r="AA65" s="489"/>
      <c r="AB65" s="232" t="s">
        <v>11</v>
      </c>
      <c r="AC65" s="233"/>
      <c r="AD65" s="234"/>
      <c r="AE65" s="238" t="s">
        <v>357</v>
      </c>
      <c r="AF65" s="239"/>
      <c r="AG65" s="239"/>
      <c r="AH65" s="240"/>
      <c r="AI65" s="238" t="s">
        <v>363</v>
      </c>
      <c r="AJ65" s="239"/>
      <c r="AK65" s="239"/>
      <c r="AL65" s="240"/>
      <c r="AM65" s="244" t="s">
        <v>468</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486</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513</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513</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514</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494</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512</v>
      </c>
      <c r="X70" s="305"/>
      <c r="Y70" s="264" t="s">
        <v>12</v>
      </c>
      <c r="Z70" s="264"/>
      <c r="AA70" s="265"/>
      <c r="AB70" s="266" t="s">
        <v>513</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513</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514</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488</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468</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15">
      <c r="A75" s="506"/>
      <c r="B75" s="507"/>
      <c r="C75" s="507"/>
      <c r="D75" s="507"/>
      <c r="E75" s="507"/>
      <c r="F75" s="508"/>
      <c r="G75" s="609"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1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6"/>
      <c r="B77" s="507"/>
      <c r="C77" s="507"/>
      <c r="D77" s="507"/>
      <c r="E77" s="507"/>
      <c r="F77" s="508"/>
      <c r="G77" s="611"/>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0"/>
      <c r="AF77" s="891"/>
      <c r="AG77" s="891"/>
      <c r="AH77" s="891"/>
      <c r="AI77" s="890"/>
      <c r="AJ77" s="891"/>
      <c r="AK77" s="891"/>
      <c r="AL77" s="891"/>
      <c r="AM77" s="890"/>
      <c r="AN77" s="891"/>
      <c r="AO77" s="891"/>
      <c r="AP77" s="891"/>
      <c r="AQ77" s="334"/>
      <c r="AR77" s="201"/>
      <c r="AS77" s="201"/>
      <c r="AT77" s="335"/>
      <c r="AU77" s="213"/>
      <c r="AV77" s="213"/>
      <c r="AW77" s="213"/>
      <c r="AX77" s="215"/>
    </row>
    <row r="78" spans="1:50" ht="69.75" hidden="1" customHeight="1" x14ac:dyDescent="0.15">
      <c r="A78" s="329" t="s">
        <v>526</v>
      </c>
      <c r="B78" s="330"/>
      <c r="C78" s="330"/>
      <c r="D78" s="330"/>
      <c r="E78" s="327" t="s">
        <v>461</v>
      </c>
      <c r="F78" s="328"/>
      <c r="G78" s="57" t="s">
        <v>365</v>
      </c>
      <c r="H78" s="587"/>
      <c r="I78" s="588"/>
      <c r="J78" s="588"/>
      <c r="K78" s="588"/>
      <c r="L78" s="588"/>
      <c r="M78" s="588"/>
      <c r="N78" s="588"/>
      <c r="O78" s="589"/>
      <c r="P78" s="141"/>
      <c r="Q78" s="141"/>
      <c r="R78" s="141"/>
      <c r="S78" s="141"/>
      <c r="T78" s="141"/>
      <c r="U78" s="141"/>
      <c r="V78" s="141"/>
      <c r="W78" s="141"/>
      <c r="X78" s="141"/>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482</v>
      </c>
      <c r="AP79" s="273"/>
      <c r="AQ79" s="273"/>
      <c r="AR79" s="81" t="s">
        <v>480</v>
      </c>
      <c r="AS79" s="272"/>
      <c r="AT79" s="273"/>
      <c r="AU79" s="273"/>
      <c r="AV79" s="273"/>
      <c r="AW79" s="273"/>
      <c r="AX79" s="946"/>
    </row>
    <row r="80" spans="1:50" ht="18.75" hidden="1" customHeight="1" x14ac:dyDescent="0.15">
      <c r="A80" s="864" t="s">
        <v>266</v>
      </c>
      <c r="B80" s="521" t="s">
        <v>479</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544</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5"/>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5"/>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468</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15">
      <c r="A86" s="865"/>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15">
      <c r="A87" s="865"/>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5"/>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5"/>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4" t="s">
        <v>14</v>
      </c>
      <c r="AC89" s="594"/>
      <c r="AD89" s="594"/>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5"/>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468</v>
      </c>
      <c r="AN90" s="244"/>
      <c r="AO90" s="244"/>
      <c r="AP90" s="238"/>
      <c r="AQ90" s="153" t="s">
        <v>355</v>
      </c>
      <c r="AR90" s="124"/>
      <c r="AS90" s="124"/>
      <c r="AT90" s="125"/>
      <c r="AU90" s="530" t="s">
        <v>253</v>
      </c>
      <c r="AV90" s="530"/>
      <c r="AW90" s="530"/>
      <c r="AX90" s="531"/>
    </row>
    <row r="91" spans="1:60" ht="18.75" hidden="1" customHeight="1" x14ac:dyDescent="0.15">
      <c r="A91" s="865"/>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65"/>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5"/>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5"/>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4" t="s">
        <v>14</v>
      </c>
      <c r="AC94" s="594"/>
      <c r="AD94" s="59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5"/>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468</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65"/>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65"/>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5"/>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6"/>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895" t="s">
        <v>13</v>
      </c>
      <c r="Z99" s="896"/>
      <c r="AA99" s="897"/>
      <c r="AB99" s="892" t="s">
        <v>14</v>
      </c>
      <c r="AC99" s="893"/>
      <c r="AD99" s="894"/>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489</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4"/>
      <c r="Z100" s="855"/>
      <c r="AA100" s="856"/>
      <c r="AB100" s="478" t="s">
        <v>11</v>
      </c>
      <c r="AC100" s="478"/>
      <c r="AD100" s="478"/>
      <c r="AE100" s="536" t="s">
        <v>357</v>
      </c>
      <c r="AF100" s="537"/>
      <c r="AG100" s="537"/>
      <c r="AH100" s="538"/>
      <c r="AI100" s="536" t="s">
        <v>363</v>
      </c>
      <c r="AJ100" s="537"/>
      <c r="AK100" s="537"/>
      <c r="AL100" s="538"/>
      <c r="AM100" s="536" t="s">
        <v>468</v>
      </c>
      <c r="AN100" s="537"/>
      <c r="AO100" s="537"/>
      <c r="AP100" s="538"/>
      <c r="AQ100" s="314" t="s">
        <v>490</v>
      </c>
      <c r="AR100" s="315"/>
      <c r="AS100" s="315"/>
      <c r="AT100" s="316"/>
      <c r="AU100" s="314" t="s">
        <v>536</v>
      </c>
      <c r="AV100" s="315"/>
      <c r="AW100" s="315"/>
      <c r="AX100" s="317"/>
    </row>
    <row r="101" spans="1:60" ht="23.25" customHeight="1" x14ac:dyDescent="0.15">
      <c r="A101" s="419"/>
      <c r="B101" s="420"/>
      <c r="C101" s="420"/>
      <c r="D101" s="420"/>
      <c r="E101" s="420"/>
      <c r="F101" s="421"/>
      <c r="G101" s="99" t="s">
        <v>575</v>
      </c>
      <c r="H101" s="99"/>
      <c r="I101" s="99"/>
      <c r="J101" s="99"/>
      <c r="K101" s="99"/>
      <c r="L101" s="99"/>
      <c r="M101" s="99"/>
      <c r="N101" s="99"/>
      <c r="O101" s="99"/>
      <c r="P101" s="99"/>
      <c r="Q101" s="99"/>
      <c r="R101" s="99"/>
      <c r="S101" s="99"/>
      <c r="T101" s="99"/>
      <c r="U101" s="99"/>
      <c r="V101" s="99"/>
      <c r="W101" s="99"/>
      <c r="X101" s="100"/>
      <c r="Y101" s="539" t="s">
        <v>55</v>
      </c>
      <c r="Z101" s="540"/>
      <c r="AA101" s="541"/>
      <c r="AB101" s="458" t="s">
        <v>566</v>
      </c>
      <c r="AC101" s="458"/>
      <c r="AD101" s="458"/>
      <c r="AE101" s="212">
        <v>22248</v>
      </c>
      <c r="AF101" s="213"/>
      <c r="AG101" s="213"/>
      <c r="AH101" s="214"/>
      <c r="AI101" s="212">
        <v>22756</v>
      </c>
      <c r="AJ101" s="213"/>
      <c r="AK101" s="213"/>
      <c r="AL101" s="214"/>
      <c r="AM101" s="212" t="s">
        <v>561</v>
      </c>
      <c r="AN101" s="213"/>
      <c r="AO101" s="213"/>
      <c r="AP101" s="214"/>
      <c r="AQ101" s="212" t="s">
        <v>561</v>
      </c>
      <c r="AR101" s="213"/>
      <c r="AS101" s="213"/>
      <c r="AT101" s="214"/>
      <c r="AU101" s="212" t="s">
        <v>561</v>
      </c>
      <c r="AV101" s="213"/>
      <c r="AW101" s="213"/>
      <c r="AX101" s="214"/>
    </row>
    <row r="102" spans="1:60" ht="23.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566</v>
      </c>
      <c r="AC102" s="458"/>
      <c r="AD102" s="458"/>
      <c r="AE102" s="415">
        <v>22864</v>
      </c>
      <c r="AF102" s="415"/>
      <c r="AG102" s="415"/>
      <c r="AH102" s="415"/>
      <c r="AI102" s="415">
        <v>22249</v>
      </c>
      <c r="AJ102" s="415"/>
      <c r="AK102" s="415"/>
      <c r="AL102" s="415"/>
      <c r="AM102" s="415">
        <v>22757</v>
      </c>
      <c r="AN102" s="415"/>
      <c r="AO102" s="415"/>
      <c r="AP102" s="415"/>
      <c r="AQ102" s="267" t="s">
        <v>608</v>
      </c>
      <c r="AR102" s="268"/>
      <c r="AS102" s="268"/>
      <c r="AT102" s="313"/>
      <c r="AU102" s="267" t="s">
        <v>610</v>
      </c>
      <c r="AV102" s="268"/>
      <c r="AW102" s="268"/>
      <c r="AX102" s="313"/>
    </row>
    <row r="103" spans="1:60" ht="31.5" customHeight="1" x14ac:dyDescent="0.15">
      <c r="A103" s="416" t="s">
        <v>489</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468</v>
      </c>
      <c r="AN103" s="413"/>
      <c r="AO103" s="413"/>
      <c r="AP103" s="414"/>
      <c r="AQ103" s="278" t="s">
        <v>490</v>
      </c>
      <c r="AR103" s="279"/>
      <c r="AS103" s="279"/>
      <c r="AT103" s="318"/>
      <c r="AU103" s="278" t="s">
        <v>536</v>
      </c>
      <c r="AV103" s="279"/>
      <c r="AW103" s="279"/>
      <c r="AX103" s="280"/>
    </row>
    <row r="104" spans="1:60" ht="23.25" customHeight="1" x14ac:dyDescent="0.15">
      <c r="A104" s="419"/>
      <c r="B104" s="420"/>
      <c r="C104" s="420"/>
      <c r="D104" s="420"/>
      <c r="E104" s="420"/>
      <c r="F104" s="421"/>
      <c r="G104" s="99" t="s">
        <v>576</v>
      </c>
      <c r="H104" s="99"/>
      <c r="I104" s="99"/>
      <c r="J104" s="99"/>
      <c r="K104" s="99"/>
      <c r="L104" s="99"/>
      <c r="M104" s="99"/>
      <c r="N104" s="99"/>
      <c r="O104" s="99"/>
      <c r="P104" s="99"/>
      <c r="Q104" s="99"/>
      <c r="R104" s="99"/>
      <c r="S104" s="99"/>
      <c r="T104" s="99"/>
      <c r="U104" s="99"/>
      <c r="V104" s="99"/>
      <c r="W104" s="99"/>
      <c r="X104" s="100"/>
      <c r="Y104" s="462" t="s">
        <v>55</v>
      </c>
      <c r="Z104" s="463"/>
      <c r="AA104" s="464"/>
      <c r="AB104" s="542" t="s">
        <v>577</v>
      </c>
      <c r="AC104" s="543"/>
      <c r="AD104" s="544"/>
      <c r="AE104" s="212">
        <v>6381</v>
      </c>
      <c r="AF104" s="213"/>
      <c r="AG104" s="213"/>
      <c r="AH104" s="214"/>
      <c r="AI104" s="212">
        <v>6977</v>
      </c>
      <c r="AJ104" s="213"/>
      <c r="AK104" s="213"/>
      <c r="AL104" s="214"/>
      <c r="AM104" s="212">
        <v>6865</v>
      </c>
      <c r="AN104" s="213"/>
      <c r="AO104" s="213"/>
      <c r="AP104" s="214"/>
      <c r="AQ104" s="212" t="s">
        <v>608</v>
      </c>
      <c r="AR104" s="213"/>
      <c r="AS104" s="213"/>
      <c r="AT104" s="214"/>
      <c r="AU104" s="212" t="s">
        <v>611</v>
      </c>
      <c r="AV104" s="213"/>
      <c r="AW104" s="213"/>
      <c r="AX104" s="214"/>
    </row>
    <row r="105" spans="1:60" ht="23.25"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t="s">
        <v>577</v>
      </c>
      <c r="AC105" s="466"/>
      <c r="AD105" s="467"/>
      <c r="AE105" s="415">
        <v>5937</v>
      </c>
      <c r="AF105" s="415"/>
      <c r="AG105" s="415"/>
      <c r="AH105" s="415"/>
      <c r="AI105" s="415">
        <v>6382</v>
      </c>
      <c r="AJ105" s="415"/>
      <c r="AK105" s="415"/>
      <c r="AL105" s="415"/>
      <c r="AM105" s="415">
        <v>6978</v>
      </c>
      <c r="AN105" s="415"/>
      <c r="AO105" s="415"/>
      <c r="AP105" s="415"/>
      <c r="AQ105" s="212">
        <v>6866</v>
      </c>
      <c r="AR105" s="213"/>
      <c r="AS105" s="213"/>
      <c r="AT105" s="214"/>
      <c r="AU105" s="267" t="s">
        <v>610</v>
      </c>
      <c r="AV105" s="268"/>
      <c r="AW105" s="268"/>
      <c r="AX105" s="313"/>
    </row>
    <row r="106" spans="1:60" ht="31.5" customHeight="1" x14ac:dyDescent="0.15">
      <c r="A106" s="416" t="s">
        <v>489</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468</v>
      </c>
      <c r="AN106" s="413"/>
      <c r="AO106" s="413"/>
      <c r="AP106" s="414"/>
      <c r="AQ106" s="278" t="s">
        <v>490</v>
      </c>
      <c r="AR106" s="279"/>
      <c r="AS106" s="279"/>
      <c r="AT106" s="318"/>
      <c r="AU106" s="278" t="s">
        <v>536</v>
      </c>
      <c r="AV106" s="279"/>
      <c r="AW106" s="279"/>
      <c r="AX106" s="280"/>
    </row>
    <row r="107" spans="1:60" ht="23.25" customHeight="1" x14ac:dyDescent="0.15">
      <c r="A107" s="419"/>
      <c r="B107" s="420"/>
      <c r="C107" s="420"/>
      <c r="D107" s="420"/>
      <c r="E107" s="420"/>
      <c r="F107" s="421"/>
      <c r="G107" s="99" t="s">
        <v>578</v>
      </c>
      <c r="H107" s="99"/>
      <c r="I107" s="99"/>
      <c r="J107" s="99"/>
      <c r="K107" s="99"/>
      <c r="L107" s="99"/>
      <c r="M107" s="99"/>
      <c r="N107" s="99"/>
      <c r="O107" s="99"/>
      <c r="P107" s="99"/>
      <c r="Q107" s="99"/>
      <c r="R107" s="99"/>
      <c r="S107" s="99"/>
      <c r="T107" s="99"/>
      <c r="U107" s="99"/>
      <c r="V107" s="99"/>
      <c r="W107" s="99"/>
      <c r="X107" s="100"/>
      <c r="Y107" s="462" t="s">
        <v>55</v>
      </c>
      <c r="Z107" s="463"/>
      <c r="AA107" s="464"/>
      <c r="AB107" s="542" t="s">
        <v>566</v>
      </c>
      <c r="AC107" s="543"/>
      <c r="AD107" s="544"/>
      <c r="AE107" s="415">
        <v>63628</v>
      </c>
      <c r="AF107" s="415"/>
      <c r="AG107" s="415"/>
      <c r="AH107" s="415"/>
      <c r="AI107" s="415">
        <v>62931</v>
      </c>
      <c r="AJ107" s="415"/>
      <c r="AK107" s="415"/>
      <c r="AL107" s="415"/>
      <c r="AM107" s="415">
        <v>60022</v>
      </c>
      <c r="AN107" s="415"/>
      <c r="AO107" s="415"/>
      <c r="AP107" s="415"/>
      <c r="AQ107" s="212" t="s">
        <v>608</v>
      </c>
      <c r="AR107" s="213"/>
      <c r="AS107" s="213"/>
      <c r="AT107" s="214"/>
      <c r="AU107" s="212" t="s">
        <v>612</v>
      </c>
      <c r="AV107" s="213"/>
      <c r="AW107" s="213"/>
      <c r="AX107" s="214"/>
    </row>
    <row r="108" spans="1:60" ht="23.25"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t="s">
        <v>566</v>
      </c>
      <c r="AC108" s="466"/>
      <c r="AD108" s="467"/>
      <c r="AE108" s="415">
        <v>63476</v>
      </c>
      <c r="AF108" s="415"/>
      <c r="AG108" s="415"/>
      <c r="AH108" s="415"/>
      <c r="AI108" s="415">
        <v>63629</v>
      </c>
      <c r="AJ108" s="415"/>
      <c r="AK108" s="415"/>
      <c r="AL108" s="415"/>
      <c r="AM108" s="415">
        <v>62932</v>
      </c>
      <c r="AN108" s="415"/>
      <c r="AO108" s="415"/>
      <c r="AP108" s="415"/>
      <c r="AQ108" s="212">
        <v>60023</v>
      </c>
      <c r="AR108" s="213"/>
      <c r="AS108" s="213"/>
      <c r="AT108" s="214"/>
      <c r="AU108" s="267" t="s">
        <v>608</v>
      </c>
      <c r="AV108" s="268"/>
      <c r="AW108" s="268"/>
      <c r="AX108" s="313"/>
    </row>
    <row r="109" spans="1:60" ht="31.5" hidden="1" customHeight="1" x14ac:dyDescent="0.15">
      <c r="A109" s="416" t="s">
        <v>489</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468</v>
      </c>
      <c r="AN109" s="413"/>
      <c r="AO109" s="413"/>
      <c r="AP109" s="414"/>
      <c r="AQ109" s="278" t="s">
        <v>490</v>
      </c>
      <c r="AR109" s="279"/>
      <c r="AS109" s="279"/>
      <c r="AT109" s="318"/>
      <c r="AU109" s="278" t="s">
        <v>536</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15">
      <c r="A112" s="416" t="s">
        <v>489</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468</v>
      </c>
      <c r="AN112" s="413"/>
      <c r="AO112" s="413"/>
      <c r="AP112" s="414"/>
      <c r="AQ112" s="278" t="s">
        <v>490</v>
      </c>
      <c r="AR112" s="279"/>
      <c r="AS112" s="279"/>
      <c r="AT112" s="318"/>
      <c r="AU112" s="278" t="s">
        <v>536</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468</v>
      </c>
      <c r="AN115" s="413"/>
      <c r="AO115" s="413"/>
      <c r="AP115" s="414"/>
      <c r="AQ115" s="591" t="s">
        <v>537</v>
      </c>
      <c r="AR115" s="592"/>
      <c r="AS115" s="592"/>
      <c r="AT115" s="592"/>
      <c r="AU115" s="592"/>
      <c r="AV115" s="592"/>
      <c r="AW115" s="592"/>
      <c r="AX115" s="593"/>
    </row>
    <row r="116" spans="1:50" ht="23.25" customHeight="1" x14ac:dyDescent="0.15">
      <c r="A116" s="436"/>
      <c r="B116" s="437"/>
      <c r="C116" s="437"/>
      <c r="D116" s="437"/>
      <c r="E116" s="437"/>
      <c r="F116" s="438"/>
      <c r="G116" s="390" t="s">
        <v>579</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580</v>
      </c>
      <c r="AC116" s="460"/>
      <c r="AD116" s="461"/>
      <c r="AE116" s="415">
        <v>1</v>
      </c>
      <c r="AF116" s="415"/>
      <c r="AG116" s="415"/>
      <c r="AH116" s="415"/>
      <c r="AI116" s="415">
        <v>1</v>
      </c>
      <c r="AJ116" s="415"/>
      <c r="AK116" s="415"/>
      <c r="AL116" s="415"/>
      <c r="AM116" s="415">
        <v>1</v>
      </c>
      <c r="AN116" s="415"/>
      <c r="AO116" s="415"/>
      <c r="AP116" s="415"/>
      <c r="AQ116" s="212">
        <v>1</v>
      </c>
      <c r="AR116" s="213"/>
      <c r="AS116" s="213"/>
      <c r="AT116" s="213"/>
      <c r="AU116" s="213"/>
      <c r="AV116" s="213"/>
      <c r="AW116" s="213"/>
      <c r="AX116" s="215"/>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581</v>
      </c>
      <c r="AC117" s="470"/>
      <c r="AD117" s="471"/>
      <c r="AE117" s="548" t="s">
        <v>582</v>
      </c>
      <c r="AF117" s="548"/>
      <c r="AG117" s="548"/>
      <c r="AH117" s="548"/>
      <c r="AI117" s="548" t="s">
        <v>607</v>
      </c>
      <c r="AJ117" s="548"/>
      <c r="AK117" s="548"/>
      <c r="AL117" s="548"/>
      <c r="AM117" s="548" t="s">
        <v>768</v>
      </c>
      <c r="AN117" s="548"/>
      <c r="AO117" s="548"/>
      <c r="AP117" s="548"/>
      <c r="AQ117" s="548" t="s">
        <v>609</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468</v>
      </c>
      <c r="AN118" s="413"/>
      <c r="AO118" s="413"/>
      <c r="AP118" s="414"/>
      <c r="AQ118" s="591" t="s">
        <v>537</v>
      </c>
      <c r="AR118" s="592"/>
      <c r="AS118" s="592"/>
      <c r="AT118" s="592"/>
      <c r="AU118" s="592"/>
      <c r="AV118" s="592"/>
      <c r="AW118" s="592"/>
      <c r="AX118" s="593"/>
    </row>
    <row r="119" spans="1:50" ht="23.25" hidden="1" customHeight="1" x14ac:dyDescent="0.15">
      <c r="A119" s="436"/>
      <c r="B119" s="437"/>
      <c r="C119" s="437"/>
      <c r="D119" s="437"/>
      <c r="E119" s="437"/>
      <c r="F119" s="438"/>
      <c r="G119" s="390" t="s">
        <v>499</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498</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468</v>
      </c>
      <c r="AN121" s="413"/>
      <c r="AO121" s="413"/>
      <c r="AP121" s="414"/>
      <c r="AQ121" s="591" t="s">
        <v>537</v>
      </c>
      <c r="AR121" s="592"/>
      <c r="AS121" s="592"/>
      <c r="AT121" s="592"/>
      <c r="AU121" s="592"/>
      <c r="AV121" s="592"/>
      <c r="AW121" s="592"/>
      <c r="AX121" s="593"/>
    </row>
    <row r="122" spans="1:50" ht="23.25" hidden="1" customHeight="1" x14ac:dyDescent="0.15">
      <c r="A122" s="436"/>
      <c r="B122" s="437"/>
      <c r="C122" s="437"/>
      <c r="D122" s="437"/>
      <c r="E122" s="437"/>
      <c r="F122" s="438"/>
      <c r="G122" s="390" t="s">
        <v>500</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501</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468</v>
      </c>
      <c r="AN124" s="413"/>
      <c r="AO124" s="413"/>
      <c r="AP124" s="414"/>
      <c r="AQ124" s="591" t="s">
        <v>537</v>
      </c>
      <c r="AR124" s="592"/>
      <c r="AS124" s="592"/>
      <c r="AT124" s="592"/>
      <c r="AU124" s="592"/>
      <c r="AV124" s="592"/>
      <c r="AW124" s="592"/>
      <c r="AX124" s="593"/>
    </row>
    <row r="125" spans="1:50" ht="23.25" hidden="1" customHeight="1" x14ac:dyDescent="0.15">
      <c r="A125" s="436"/>
      <c r="B125" s="437"/>
      <c r="C125" s="437"/>
      <c r="D125" s="437"/>
      <c r="E125" s="437"/>
      <c r="F125" s="438"/>
      <c r="G125" s="390" t="s">
        <v>500</v>
      </c>
      <c r="H125" s="390"/>
      <c r="I125" s="390"/>
      <c r="J125" s="390"/>
      <c r="K125" s="390"/>
      <c r="L125" s="390"/>
      <c r="M125" s="390"/>
      <c r="N125" s="390"/>
      <c r="O125" s="390"/>
      <c r="P125" s="390"/>
      <c r="Q125" s="390"/>
      <c r="R125" s="390"/>
      <c r="S125" s="390"/>
      <c r="T125" s="390"/>
      <c r="U125" s="390"/>
      <c r="V125" s="390"/>
      <c r="W125" s="390"/>
      <c r="X125" s="928"/>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9"/>
      <c r="Y126" s="468" t="s">
        <v>49</v>
      </c>
      <c r="Z126" s="443"/>
      <c r="AA126" s="444"/>
      <c r="AB126" s="469" t="s">
        <v>498</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5"/>
      <c r="Z127" s="926"/>
      <c r="AA127" s="927"/>
      <c r="AB127" s="241" t="s">
        <v>11</v>
      </c>
      <c r="AC127" s="242"/>
      <c r="AD127" s="243"/>
      <c r="AE127" s="412" t="s">
        <v>357</v>
      </c>
      <c r="AF127" s="413"/>
      <c r="AG127" s="413"/>
      <c r="AH127" s="414"/>
      <c r="AI127" s="412" t="s">
        <v>363</v>
      </c>
      <c r="AJ127" s="413"/>
      <c r="AK127" s="413"/>
      <c r="AL127" s="414"/>
      <c r="AM127" s="412" t="s">
        <v>468</v>
      </c>
      <c r="AN127" s="413"/>
      <c r="AO127" s="413"/>
      <c r="AP127" s="414"/>
      <c r="AQ127" s="591" t="s">
        <v>537</v>
      </c>
      <c r="AR127" s="592"/>
      <c r="AS127" s="592"/>
      <c r="AT127" s="592"/>
      <c r="AU127" s="592"/>
      <c r="AV127" s="592"/>
      <c r="AW127" s="592"/>
      <c r="AX127" s="593"/>
    </row>
    <row r="128" spans="1:50" ht="23.25" hidden="1" customHeight="1" x14ac:dyDescent="0.15">
      <c r="A128" s="436"/>
      <c r="B128" s="437"/>
      <c r="C128" s="437"/>
      <c r="D128" s="437"/>
      <c r="E128" s="437"/>
      <c r="F128" s="438"/>
      <c r="G128" s="390" t="s">
        <v>500</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498</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369</v>
      </c>
      <c r="B130" s="179"/>
      <c r="C130" s="178" t="s">
        <v>366</v>
      </c>
      <c r="D130" s="179"/>
      <c r="E130" s="163" t="s">
        <v>399</v>
      </c>
      <c r="F130" s="164"/>
      <c r="G130" s="165" t="s">
        <v>583</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584</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468</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587</v>
      </c>
      <c r="AR133" s="193"/>
      <c r="AS133" s="127" t="s">
        <v>356</v>
      </c>
      <c r="AT133" s="128"/>
      <c r="AU133" s="194" t="s">
        <v>561</v>
      </c>
      <c r="AV133" s="194"/>
      <c r="AW133" s="127" t="s">
        <v>300</v>
      </c>
      <c r="AX133" s="189"/>
    </row>
    <row r="134" spans="1:50" ht="39.75" customHeight="1" x14ac:dyDescent="0.15">
      <c r="A134" s="183"/>
      <c r="B134" s="180"/>
      <c r="C134" s="174"/>
      <c r="D134" s="180"/>
      <c r="E134" s="174"/>
      <c r="F134" s="175"/>
      <c r="G134" s="98" t="s">
        <v>585</v>
      </c>
      <c r="H134" s="99"/>
      <c r="I134" s="99"/>
      <c r="J134" s="99"/>
      <c r="K134" s="99"/>
      <c r="L134" s="99"/>
      <c r="M134" s="99"/>
      <c r="N134" s="99"/>
      <c r="O134" s="99"/>
      <c r="P134" s="99"/>
      <c r="Q134" s="99"/>
      <c r="R134" s="99"/>
      <c r="S134" s="99"/>
      <c r="T134" s="99"/>
      <c r="U134" s="99"/>
      <c r="V134" s="99"/>
      <c r="W134" s="99"/>
      <c r="X134" s="100"/>
      <c r="Y134" s="195" t="s">
        <v>379</v>
      </c>
      <c r="Z134" s="196"/>
      <c r="AA134" s="197"/>
      <c r="AB134" s="198" t="s">
        <v>566</v>
      </c>
      <c r="AC134" s="199"/>
      <c r="AD134" s="199"/>
      <c r="AE134" s="200">
        <v>160869</v>
      </c>
      <c r="AF134" s="201"/>
      <c r="AG134" s="201"/>
      <c r="AH134" s="201"/>
      <c r="AI134" s="200">
        <v>161158</v>
      </c>
      <c r="AJ134" s="201"/>
      <c r="AK134" s="201"/>
      <c r="AL134" s="201"/>
      <c r="AM134" s="200" t="s">
        <v>561</v>
      </c>
      <c r="AN134" s="201"/>
      <c r="AO134" s="201"/>
      <c r="AP134" s="201"/>
      <c r="AQ134" s="200" t="s">
        <v>561</v>
      </c>
      <c r="AR134" s="201"/>
      <c r="AS134" s="201"/>
      <c r="AT134" s="201"/>
      <c r="AU134" s="200" t="s">
        <v>574</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566</v>
      </c>
      <c r="AC135" s="207"/>
      <c r="AD135" s="207"/>
      <c r="AE135" s="200">
        <v>166838</v>
      </c>
      <c r="AF135" s="201"/>
      <c r="AG135" s="201"/>
      <c r="AH135" s="201"/>
      <c r="AI135" s="200">
        <v>160870</v>
      </c>
      <c r="AJ135" s="201"/>
      <c r="AK135" s="201"/>
      <c r="AL135" s="201"/>
      <c r="AM135" s="200">
        <v>161159</v>
      </c>
      <c r="AN135" s="201"/>
      <c r="AO135" s="201"/>
      <c r="AP135" s="201"/>
      <c r="AQ135" s="200" t="s">
        <v>588</v>
      </c>
      <c r="AR135" s="201"/>
      <c r="AS135" s="201"/>
      <c r="AT135" s="201"/>
      <c r="AU135" s="200" t="s">
        <v>561</v>
      </c>
      <c r="AV135" s="201"/>
      <c r="AW135" s="201"/>
      <c r="AX135" s="202"/>
    </row>
    <row r="136" spans="1:50" ht="18.75"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468</v>
      </c>
      <c r="AN136" s="149"/>
      <c r="AO136" s="149"/>
      <c r="AP136" s="145"/>
      <c r="AQ136" s="145" t="s">
        <v>355</v>
      </c>
      <c r="AR136" s="146"/>
      <c r="AS136" s="146"/>
      <c r="AT136" s="147"/>
      <c r="AU136" s="190" t="s">
        <v>380</v>
      </c>
      <c r="AV136" s="190"/>
      <c r="AW136" s="190"/>
      <c r="AX136" s="191"/>
    </row>
    <row r="137" spans="1:50" ht="18.75"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t="s">
        <v>776</v>
      </c>
      <c r="AR137" s="193"/>
      <c r="AS137" s="127" t="s">
        <v>356</v>
      </c>
      <c r="AT137" s="128"/>
      <c r="AU137" s="194">
        <v>32</v>
      </c>
      <c r="AV137" s="194"/>
      <c r="AW137" s="127" t="s">
        <v>300</v>
      </c>
      <c r="AX137" s="189"/>
    </row>
    <row r="138" spans="1:50" ht="39.75" customHeight="1" x14ac:dyDescent="0.15">
      <c r="A138" s="183"/>
      <c r="B138" s="180"/>
      <c r="C138" s="174"/>
      <c r="D138" s="180"/>
      <c r="E138" s="174"/>
      <c r="F138" s="175"/>
      <c r="G138" s="98" t="s">
        <v>586</v>
      </c>
      <c r="H138" s="99"/>
      <c r="I138" s="99"/>
      <c r="J138" s="99"/>
      <c r="K138" s="99"/>
      <c r="L138" s="99"/>
      <c r="M138" s="99"/>
      <c r="N138" s="99"/>
      <c r="O138" s="99"/>
      <c r="P138" s="99"/>
      <c r="Q138" s="99"/>
      <c r="R138" s="99"/>
      <c r="S138" s="99"/>
      <c r="T138" s="99"/>
      <c r="U138" s="99"/>
      <c r="V138" s="99"/>
      <c r="W138" s="99"/>
      <c r="X138" s="100"/>
      <c r="Y138" s="195" t="s">
        <v>379</v>
      </c>
      <c r="Z138" s="196"/>
      <c r="AA138" s="197"/>
      <c r="AB138" s="198" t="s">
        <v>570</v>
      </c>
      <c r="AC138" s="199"/>
      <c r="AD138" s="199"/>
      <c r="AE138" s="200" t="s">
        <v>561</v>
      </c>
      <c r="AF138" s="201"/>
      <c r="AG138" s="201"/>
      <c r="AH138" s="201"/>
      <c r="AI138" s="200">
        <v>5.6</v>
      </c>
      <c r="AJ138" s="201"/>
      <c r="AK138" s="201"/>
      <c r="AL138" s="201"/>
      <c r="AM138" s="200">
        <v>5.4</v>
      </c>
      <c r="AN138" s="201"/>
      <c r="AO138" s="201"/>
      <c r="AP138" s="201"/>
      <c r="AQ138" s="200" t="s">
        <v>561</v>
      </c>
      <c r="AR138" s="201"/>
      <c r="AS138" s="201"/>
      <c r="AT138" s="201"/>
      <c r="AU138" s="200" t="s">
        <v>589</v>
      </c>
      <c r="AV138" s="201"/>
      <c r="AW138" s="201"/>
      <c r="AX138" s="202"/>
    </row>
    <row r="139" spans="1:50" ht="39.75"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t="s">
        <v>570</v>
      </c>
      <c r="AC139" s="207"/>
      <c r="AD139" s="207"/>
      <c r="AE139" s="200" t="s">
        <v>561</v>
      </c>
      <c r="AF139" s="201"/>
      <c r="AG139" s="201"/>
      <c r="AH139" s="201"/>
      <c r="AI139" s="200" t="s">
        <v>588</v>
      </c>
      <c r="AJ139" s="201"/>
      <c r="AK139" s="201"/>
      <c r="AL139" s="201"/>
      <c r="AM139" s="200" t="s">
        <v>743</v>
      </c>
      <c r="AN139" s="201"/>
      <c r="AO139" s="201"/>
      <c r="AP139" s="201"/>
      <c r="AQ139" s="200" t="s">
        <v>777</v>
      </c>
      <c r="AR139" s="201"/>
      <c r="AS139" s="201"/>
      <c r="AT139" s="201"/>
      <c r="AU139" s="200">
        <v>5.5</v>
      </c>
      <c r="AV139" s="201"/>
      <c r="AW139" s="201"/>
      <c r="AX139" s="202"/>
    </row>
    <row r="140" spans="1:50" ht="18.75"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468</v>
      </c>
      <c r="AN140" s="149"/>
      <c r="AO140" s="149"/>
      <c r="AP140" s="145"/>
      <c r="AQ140" s="145" t="s">
        <v>355</v>
      </c>
      <c r="AR140" s="146"/>
      <c r="AS140" s="146"/>
      <c r="AT140" s="147"/>
      <c r="AU140" s="190" t="s">
        <v>380</v>
      </c>
      <c r="AV140" s="190"/>
      <c r="AW140" s="190"/>
      <c r="AX140" s="191"/>
    </row>
    <row r="141" spans="1:50" ht="18.75"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t="s">
        <v>587</v>
      </c>
      <c r="AR141" s="193"/>
      <c r="AS141" s="127" t="s">
        <v>356</v>
      </c>
      <c r="AT141" s="128"/>
      <c r="AU141" s="194" t="s">
        <v>587</v>
      </c>
      <c r="AV141" s="194"/>
      <c r="AW141" s="127" t="s">
        <v>300</v>
      </c>
      <c r="AX141" s="189"/>
    </row>
    <row r="142" spans="1:50" ht="39.75" customHeight="1" x14ac:dyDescent="0.15">
      <c r="A142" s="183"/>
      <c r="B142" s="180"/>
      <c r="C142" s="174"/>
      <c r="D142" s="180"/>
      <c r="E142" s="174"/>
      <c r="F142" s="175"/>
      <c r="G142" s="98" t="s">
        <v>590</v>
      </c>
      <c r="H142" s="99"/>
      <c r="I142" s="99"/>
      <c r="J142" s="99"/>
      <c r="K142" s="99"/>
      <c r="L142" s="99"/>
      <c r="M142" s="99"/>
      <c r="N142" s="99"/>
      <c r="O142" s="99"/>
      <c r="P142" s="99"/>
      <c r="Q142" s="99"/>
      <c r="R142" s="99"/>
      <c r="S142" s="99"/>
      <c r="T142" s="99"/>
      <c r="U142" s="99"/>
      <c r="V142" s="99"/>
      <c r="W142" s="99"/>
      <c r="X142" s="100"/>
      <c r="Y142" s="195" t="s">
        <v>379</v>
      </c>
      <c r="Z142" s="196"/>
      <c r="AA142" s="197"/>
      <c r="AB142" s="198" t="s">
        <v>566</v>
      </c>
      <c r="AC142" s="199"/>
      <c r="AD142" s="199"/>
      <c r="AE142" s="200">
        <v>63628</v>
      </c>
      <c r="AF142" s="201"/>
      <c r="AG142" s="201"/>
      <c r="AH142" s="201"/>
      <c r="AI142" s="200">
        <v>62931</v>
      </c>
      <c r="AJ142" s="201"/>
      <c r="AK142" s="201"/>
      <c r="AL142" s="201"/>
      <c r="AM142" s="200">
        <v>60022</v>
      </c>
      <c r="AN142" s="201"/>
      <c r="AO142" s="201"/>
      <c r="AP142" s="201"/>
      <c r="AQ142" s="200" t="s">
        <v>587</v>
      </c>
      <c r="AR142" s="201"/>
      <c r="AS142" s="201"/>
      <c r="AT142" s="201"/>
      <c r="AU142" s="200" t="s">
        <v>591</v>
      </c>
      <c r="AV142" s="201"/>
      <c r="AW142" s="201"/>
      <c r="AX142" s="202"/>
    </row>
    <row r="143" spans="1:50" ht="39.75"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t="s">
        <v>566</v>
      </c>
      <c r="AC143" s="207"/>
      <c r="AD143" s="207"/>
      <c r="AE143" s="200">
        <v>63476</v>
      </c>
      <c r="AF143" s="201"/>
      <c r="AG143" s="201"/>
      <c r="AH143" s="201"/>
      <c r="AI143" s="200">
        <v>63629</v>
      </c>
      <c r="AJ143" s="201"/>
      <c r="AK143" s="201"/>
      <c r="AL143" s="201"/>
      <c r="AM143" s="200">
        <v>62932</v>
      </c>
      <c r="AN143" s="201"/>
      <c r="AO143" s="201"/>
      <c r="AP143" s="201"/>
      <c r="AQ143" s="200" t="s">
        <v>561</v>
      </c>
      <c r="AR143" s="201"/>
      <c r="AS143" s="201"/>
      <c r="AT143" s="201"/>
      <c r="AU143" s="200" t="s">
        <v>561</v>
      </c>
      <c r="AV143" s="201"/>
      <c r="AW143" s="201"/>
      <c r="AX143" s="202"/>
    </row>
    <row r="144" spans="1:50" ht="18.75"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468</v>
      </c>
      <c r="AN144" s="149"/>
      <c r="AO144" s="149"/>
      <c r="AP144" s="145"/>
      <c r="AQ144" s="145" t="s">
        <v>355</v>
      </c>
      <c r="AR144" s="146"/>
      <c r="AS144" s="146"/>
      <c r="AT144" s="147"/>
      <c r="AU144" s="190" t="s">
        <v>380</v>
      </c>
      <c r="AV144" s="190"/>
      <c r="AW144" s="190"/>
      <c r="AX144" s="191"/>
    </row>
    <row r="145" spans="1:50" ht="18.75"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t="s">
        <v>561</v>
      </c>
      <c r="AR145" s="193"/>
      <c r="AS145" s="127" t="s">
        <v>356</v>
      </c>
      <c r="AT145" s="128"/>
      <c r="AU145" s="194" t="s">
        <v>561</v>
      </c>
      <c r="AV145" s="194"/>
      <c r="AW145" s="127" t="s">
        <v>300</v>
      </c>
      <c r="AX145" s="189"/>
    </row>
    <row r="146" spans="1:50" ht="39.75" customHeight="1" x14ac:dyDescent="0.15">
      <c r="A146" s="183"/>
      <c r="B146" s="180"/>
      <c r="C146" s="174"/>
      <c r="D146" s="180"/>
      <c r="E146" s="174"/>
      <c r="F146" s="175"/>
      <c r="G146" s="98" t="s">
        <v>778</v>
      </c>
      <c r="H146" s="99"/>
      <c r="I146" s="99"/>
      <c r="J146" s="99"/>
      <c r="K146" s="99"/>
      <c r="L146" s="99"/>
      <c r="M146" s="99"/>
      <c r="N146" s="99"/>
      <c r="O146" s="99"/>
      <c r="P146" s="99"/>
      <c r="Q146" s="99"/>
      <c r="R146" s="99"/>
      <c r="S146" s="99"/>
      <c r="T146" s="99"/>
      <c r="U146" s="99"/>
      <c r="V146" s="99"/>
      <c r="W146" s="99"/>
      <c r="X146" s="100"/>
      <c r="Y146" s="195" t="s">
        <v>379</v>
      </c>
      <c r="Z146" s="196"/>
      <c r="AA146" s="197"/>
      <c r="AB146" s="198" t="s">
        <v>592</v>
      </c>
      <c r="AC146" s="199"/>
      <c r="AD146" s="199"/>
      <c r="AE146" s="200">
        <v>26.5</v>
      </c>
      <c r="AF146" s="201"/>
      <c r="AG146" s="201"/>
      <c r="AH146" s="201"/>
      <c r="AI146" s="200">
        <v>26.4</v>
      </c>
      <c r="AJ146" s="201"/>
      <c r="AK146" s="201"/>
      <c r="AL146" s="201"/>
      <c r="AM146" s="200">
        <v>25</v>
      </c>
      <c r="AN146" s="201"/>
      <c r="AO146" s="201"/>
      <c r="AP146" s="201"/>
      <c r="AQ146" s="200" t="s">
        <v>561</v>
      </c>
      <c r="AR146" s="201"/>
      <c r="AS146" s="201"/>
      <c r="AT146" s="201"/>
      <c r="AU146" s="200" t="s">
        <v>587</v>
      </c>
      <c r="AV146" s="201"/>
      <c r="AW146" s="201"/>
      <c r="AX146" s="202"/>
    </row>
    <row r="147" spans="1:50" ht="39.75"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t="s">
        <v>593</v>
      </c>
      <c r="AC147" s="207"/>
      <c r="AD147" s="207"/>
      <c r="AE147" s="200">
        <v>30</v>
      </c>
      <c r="AF147" s="201"/>
      <c r="AG147" s="201"/>
      <c r="AH147" s="201"/>
      <c r="AI147" s="200">
        <v>30</v>
      </c>
      <c r="AJ147" s="201"/>
      <c r="AK147" s="201"/>
      <c r="AL147" s="201"/>
      <c r="AM147" s="200">
        <v>30</v>
      </c>
      <c r="AN147" s="201"/>
      <c r="AO147" s="201"/>
      <c r="AP147" s="201"/>
      <c r="AQ147" s="200" t="s">
        <v>561</v>
      </c>
      <c r="AR147" s="201"/>
      <c r="AS147" s="201"/>
      <c r="AT147" s="201"/>
      <c r="AU147" s="200" t="s">
        <v>589</v>
      </c>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468</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customHeight="1" x14ac:dyDescent="0.15">
      <c r="A152" s="183"/>
      <c r="B152" s="180"/>
      <c r="C152" s="174"/>
      <c r="D152" s="180"/>
      <c r="E152" s="174"/>
      <c r="F152" s="175"/>
      <c r="G152" s="151" t="s">
        <v>381</v>
      </c>
      <c r="H152" s="124"/>
      <c r="I152" s="124"/>
      <c r="J152" s="124"/>
      <c r="K152" s="124"/>
      <c r="L152" s="124"/>
      <c r="M152" s="124"/>
      <c r="N152" s="124"/>
      <c r="O152" s="124"/>
      <c r="P152" s="125"/>
      <c r="Q152" s="153" t="s">
        <v>472</v>
      </c>
      <c r="R152" s="124"/>
      <c r="S152" s="124"/>
      <c r="T152" s="124"/>
      <c r="U152" s="124"/>
      <c r="V152" s="124"/>
      <c r="W152" s="124"/>
      <c r="X152" s="124"/>
      <c r="Y152" s="124"/>
      <c r="Z152" s="124"/>
      <c r="AA152" s="124"/>
      <c r="AB152" s="123" t="s">
        <v>473</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customHeight="1" x14ac:dyDescent="0.15">
      <c r="A154" s="183"/>
      <c r="B154" s="180"/>
      <c r="C154" s="174"/>
      <c r="D154" s="180"/>
      <c r="E154" s="174"/>
      <c r="F154" s="175"/>
      <c r="G154" s="98" t="s">
        <v>595</v>
      </c>
      <c r="H154" s="99"/>
      <c r="I154" s="99"/>
      <c r="J154" s="99"/>
      <c r="K154" s="99"/>
      <c r="L154" s="99"/>
      <c r="M154" s="99"/>
      <c r="N154" s="99"/>
      <c r="O154" s="99"/>
      <c r="P154" s="100"/>
      <c r="Q154" s="119" t="s">
        <v>741</v>
      </c>
      <c r="R154" s="99"/>
      <c r="S154" s="99"/>
      <c r="T154" s="99"/>
      <c r="U154" s="99"/>
      <c r="V154" s="99"/>
      <c r="W154" s="99"/>
      <c r="X154" s="99"/>
      <c r="Y154" s="99"/>
      <c r="Z154" s="99"/>
      <c r="AA154" s="287"/>
      <c r="AB154" s="135" t="s">
        <v>594</v>
      </c>
      <c r="AC154" s="136"/>
      <c r="AD154" s="136"/>
      <c r="AE154" s="141" t="s">
        <v>574</v>
      </c>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05.5"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t="s">
        <v>779</v>
      </c>
      <c r="AF157" s="99"/>
      <c r="AG157" s="99"/>
      <c r="AH157" s="99"/>
      <c r="AI157" s="99"/>
      <c r="AJ157" s="99"/>
      <c r="AK157" s="99"/>
      <c r="AL157" s="99"/>
      <c r="AM157" s="99"/>
      <c r="AN157" s="99"/>
      <c r="AO157" s="99"/>
      <c r="AP157" s="99"/>
      <c r="AQ157" s="99"/>
      <c r="AR157" s="99"/>
      <c r="AS157" s="99"/>
      <c r="AT157" s="99"/>
      <c r="AU157" s="99"/>
      <c r="AV157" s="99"/>
      <c r="AW157" s="99"/>
      <c r="AX157" s="120"/>
    </row>
    <row r="158" spans="1:50" ht="235.5"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472</v>
      </c>
      <c r="R159" s="124"/>
      <c r="S159" s="124"/>
      <c r="T159" s="124"/>
      <c r="U159" s="124"/>
      <c r="V159" s="124"/>
      <c r="W159" s="124"/>
      <c r="X159" s="124"/>
      <c r="Y159" s="124"/>
      <c r="Z159" s="124"/>
      <c r="AA159" s="124"/>
      <c r="AB159" s="123" t="s">
        <v>473</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472</v>
      </c>
      <c r="R166" s="124"/>
      <c r="S166" s="124"/>
      <c r="T166" s="124"/>
      <c r="U166" s="124"/>
      <c r="V166" s="124"/>
      <c r="W166" s="124"/>
      <c r="X166" s="124"/>
      <c r="Y166" s="124"/>
      <c r="Z166" s="124"/>
      <c r="AA166" s="124"/>
      <c r="AB166" s="123" t="s">
        <v>473</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472</v>
      </c>
      <c r="R173" s="124"/>
      <c r="S173" s="124"/>
      <c r="T173" s="124"/>
      <c r="U173" s="124"/>
      <c r="V173" s="124"/>
      <c r="W173" s="124"/>
      <c r="X173" s="124"/>
      <c r="Y173" s="124"/>
      <c r="Z173" s="124"/>
      <c r="AA173" s="124"/>
      <c r="AB173" s="123" t="s">
        <v>473</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472</v>
      </c>
      <c r="R180" s="124"/>
      <c r="S180" s="124"/>
      <c r="T180" s="124"/>
      <c r="U180" s="124"/>
      <c r="V180" s="124"/>
      <c r="W180" s="124"/>
      <c r="X180" s="124"/>
      <c r="Y180" s="124"/>
      <c r="Z180" s="124"/>
      <c r="AA180" s="124"/>
      <c r="AB180" s="123" t="s">
        <v>473</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596</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468</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468</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468</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468</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468</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472</v>
      </c>
      <c r="R212" s="124"/>
      <c r="S212" s="124"/>
      <c r="T212" s="124"/>
      <c r="U212" s="124"/>
      <c r="V212" s="124"/>
      <c r="W212" s="124"/>
      <c r="X212" s="124"/>
      <c r="Y212" s="124"/>
      <c r="Z212" s="124"/>
      <c r="AA212" s="124"/>
      <c r="AB212" s="123" t="s">
        <v>473</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472</v>
      </c>
      <c r="R219" s="124"/>
      <c r="S219" s="124"/>
      <c r="T219" s="124"/>
      <c r="U219" s="124"/>
      <c r="V219" s="124"/>
      <c r="W219" s="124"/>
      <c r="X219" s="124"/>
      <c r="Y219" s="124"/>
      <c r="Z219" s="124"/>
      <c r="AA219" s="124"/>
      <c r="AB219" s="123" t="s">
        <v>473</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472</v>
      </c>
      <c r="R226" s="124"/>
      <c r="S226" s="124"/>
      <c r="T226" s="124"/>
      <c r="U226" s="124"/>
      <c r="V226" s="124"/>
      <c r="W226" s="124"/>
      <c r="X226" s="124"/>
      <c r="Y226" s="124"/>
      <c r="Z226" s="124"/>
      <c r="AA226" s="124"/>
      <c r="AB226" s="123" t="s">
        <v>473</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472</v>
      </c>
      <c r="R233" s="124"/>
      <c r="S233" s="124"/>
      <c r="T233" s="124"/>
      <c r="U233" s="124"/>
      <c r="V233" s="124"/>
      <c r="W233" s="124"/>
      <c r="X233" s="124"/>
      <c r="Y233" s="124"/>
      <c r="Z233" s="124"/>
      <c r="AA233" s="124"/>
      <c r="AB233" s="123" t="s">
        <v>473</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472</v>
      </c>
      <c r="R240" s="124"/>
      <c r="S240" s="124"/>
      <c r="T240" s="124"/>
      <c r="U240" s="124"/>
      <c r="V240" s="124"/>
      <c r="W240" s="124"/>
      <c r="X240" s="124"/>
      <c r="Y240" s="124"/>
      <c r="Z240" s="124"/>
      <c r="AA240" s="124"/>
      <c r="AB240" s="123" t="s">
        <v>473</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468</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468</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468</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468</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468</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472</v>
      </c>
      <c r="R272" s="124"/>
      <c r="S272" s="124"/>
      <c r="T272" s="124"/>
      <c r="U272" s="124"/>
      <c r="V272" s="124"/>
      <c r="W272" s="124"/>
      <c r="X272" s="124"/>
      <c r="Y272" s="124"/>
      <c r="Z272" s="124"/>
      <c r="AA272" s="124"/>
      <c r="AB272" s="123" t="s">
        <v>473</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472</v>
      </c>
      <c r="R279" s="124"/>
      <c r="S279" s="124"/>
      <c r="T279" s="124"/>
      <c r="U279" s="124"/>
      <c r="V279" s="124"/>
      <c r="W279" s="124"/>
      <c r="X279" s="124"/>
      <c r="Y279" s="124"/>
      <c r="Z279" s="124"/>
      <c r="AA279" s="124"/>
      <c r="AB279" s="123" t="s">
        <v>473</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472</v>
      </c>
      <c r="R286" s="124"/>
      <c r="S286" s="124"/>
      <c r="T286" s="124"/>
      <c r="U286" s="124"/>
      <c r="V286" s="124"/>
      <c r="W286" s="124"/>
      <c r="X286" s="124"/>
      <c r="Y286" s="124"/>
      <c r="Z286" s="124"/>
      <c r="AA286" s="124"/>
      <c r="AB286" s="123" t="s">
        <v>473</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472</v>
      </c>
      <c r="R293" s="124"/>
      <c r="S293" s="124"/>
      <c r="T293" s="124"/>
      <c r="U293" s="124"/>
      <c r="V293" s="124"/>
      <c r="W293" s="124"/>
      <c r="X293" s="124"/>
      <c r="Y293" s="124"/>
      <c r="Z293" s="124"/>
      <c r="AA293" s="124"/>
      <c r="AB293" s="123" t="s">
        <v>473</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472</v>
      </c>
      <c r="R300" s="124"/>
      <c r="S300" s="124"/>
      <c r="T300" s="124"/>
      <c r="U300" s="124"/>
      <c r="V300" s="124"/>
      <c r="W300" s="124"/>
      <c r="X300" s="124"/>
      <c r="Y300" s="124"/>
      <c r="Z300" s="124"/>
      <c r="AA300" s="124"/>
      <c r="AB300" s="123" t="s">
        <v>473</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468</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468</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468</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468</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468</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472</v>
      </c>
      <c r="R332" s="124"/>
      <c r="S332" s="124"/>
      <c r="T332" s="124"/>
      <c r="U332" s="124"/>
      <c r="V332" s="124"/>
      <c r="W332" s="124"/>
      <c r="X332" s="124"/>
      <c r="Y332" s="124"/>
      <c r="Z332" s="124"/>
      <c r="AA332" s="124"/>
      <c r="AB332" s="123" t="s">
        <v>473</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472</v>
      </c>
      <c r="R339" s="124"/>
      <c r="S339" s="124"/>
      <c r="T339" s="124"/>
      <c r="U339" s="124"/>
      <c r="V339" s="124"/>
      <c r="W339" s="124"/>
      <c r="X339" s="124"/>
      <c r="Y339" s="124"/>
      <c r="Z339" s="124"/>
      <c r="AA339" s="124"/>
      <c r="AB339" s="123" t="s">
        <v>473</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472</v>
      </c>
      <c r="R346" s="124"/>
      <c r="S346" s="124"/>
      <c r="T346" s="124"/>
      <c r="U346" s="124"/>
      <c r="V346" s="124"/>
      <c r="W346" s="124"/>
      <c r="X346" s="124"/>
      <c r="Y346" s="124"/>
      <c r="Z346" s="124"/>
      <c r="AA346" s="124"/>
      <c r="AB346" s="123" t="s">
        <v>473</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472</v>
      </c>
      <c r="R353" s="124"/>
      <c r="S353" s="124"/>
      <c r="T353" s="124"/>
      <c r="U353" s="124"/>
      <c r="V353" s="124"/>
      <c r="W353" s="124"/>
      <c r="X353" s="124"/>
      <c r="Y353" s="124"/>
      <c r="Z353" s="124"/>
      <c r="AA353" s="124"/>
      <c r="AB353" s="123" t="s">
        <v>473</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472</v>
      </c>
      <c r="R360" s="124"/>
      <c r="S360" s="124"/>
      <c r="T360" s="124"/>
      <c r="U360" s="124"/>
      <c r="V360" s="124"/>
      <c r="W360" s="124"/>
      <c r="X360" s="124"/>
      <c r="Y360" s="124"/>
      <c r="Z360" s="124"/>
      <c r="AA360" s="124"/>
      <c r="AB360" s="123" t="s">
        <v>473</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468</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468</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468</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468</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468</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472</v>
      </c>
      <c r="R392" s="124"/>
      <c r="S392" s="124"/>
      <c r="T392" s="124"/>
      <c r="U392" s="124"/>
      <c r="V392" s="124"/>
      <c r="W392" s="124"/>
      <c r="X392" s="124"/>
      <c r="Y392" s="124"/>
      <c r="Z392" s="124"/>
      <c r="AA392" s="124"/>
      <c r="AB392" s="123" t="s">
        <v>473</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472</v>
      </c>
      <c r="R399" s="124"/>
      <c r="S399" s="124"/>
      <c r="T399" s="124"/>
      <c r="U399" s="124"/>
      <c r="V399" s="124"/>
      <c r="W399" s="124"/>
      <c r="X399" s="124"/>
      <c r="Y399" s="124"/>
      <c r="Z399" s="124"/>
      <c r="AA399" s="124"/>
      <c r="AB399" s="123" t="s">
        <v>473</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472</v>
      </c>
      <c r="R406" s="124"/>
      <c r="S406" s="124"/>
      <c r="T406" s="124"/>
      <c r="U406" s="124"/>
      <c r="V406" s="124"/>
      <c r="W406" s="124"/>
      <c r="X406" s="124"/>
      <c r="Y406" s="124"/>
      <c r="Z406" s="124"/>
      <c r="AA406" s="124"/>
      <c r="AB406" s="123" t="s">
        <v>473</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472</v>
      </c>
      <c r="R413" s="124"/>
      <c r="S413" s="124"/>
      <c r="T413" s="124"/>
      <c r="U413" s="124"/>
      <c r="V413" s="124"/>
      <c r="W413" s="124"/>
      <c r="X413" s="124"/>
      <c r="Y413" s="124"/>
      <c r="Z413" s="124"/>
      <c r="AA413" s="124"/>
      <c r="AB413" s="123" t="s">
        <v>473</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472</v>
      </c>
      <c r="R420" s="124"/>
      <c r="S420" s="124"/>
      <c r="T420" s="124"/>
      <c r="U420" s="124"/>
      <c r="V420" s="124"/>
      <c r="W420" s="124"/>
      <c r="X420" s="124"/>
      <c r="Y420" s="124"/>
      <c r="Z420" s="124"/>
      <c r="AA420" s="124"/>
      <c r="AB420" s="123" t="s">
        <v>473</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0"/>
      <c r="E430" s="168" t="s">
        <v>388</v>
      </c>
      <c r="F430" s="169"/>
      <c r="G430" s="898" t="s">
        <v>384</v>
      </c>
      <c r="H430" s="117"/>
      <c r="I430" s="117"/>
      <c r="J430" s="899" t="s">
        <v>597</v>
      </c>
      <c r="K430" s="900"/>
      <c r="L430" s="900"/>
      <c r="M430" s="900"/>
      <c r="N430" s="900"/>
      <c r="O430" s="900"/>
      <c r="P430" s="900"/>
      <c r="Q430" s="900"/>
      <c r="R430" s="900"/>
      <c r="S430" s="900"/>
      <c r="T430" s="901"/>
      <c r="U430" s="588" t="s">
        <v>598</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468</v>
      </c>
      <c r="AJ431" s="211"/>
      <c r="AK431" s="211"/>
      <c r="AL431" s="153"/>
      <c r="AM431" s="211" t="s">
        <v>531</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553</v>
      </c>
      <c r="AF432" s="194"/>
      <c r="AG432" s="127" t="s">
        <v>356</v>
      </c>
      <c r="AH432" s="128"/>
      <c r="AI432" s="150"/>
      <c r="AJ432" s="150"/>
      <c r="AK432" s="150"/>
      <c r="AL432" s="148"/>
      <c r="AM432" s="150"/>
      <c r="AN432" s="150"/>
      <c r="AO432" s="150"/>
      <c r="AP432" s="148"/>
      <c r="AQ432" s="590" t="s">
        <v>561</v>
      </c>
      <c r="AR432" s="194"/>
      <c r="AS432" s="127" t="s">
        <v>356</v>
      </c>
      <c r="AT432" s="128"/>
      <c r="AU432" s="194" t="s">
        <v>561</v>
      </c>
      <c r="AV432" s="194"/>
      <c r="AW432" s="127" t="s">
        <v>300</v>
      </c>
      <c r="AX432" s="189"/>
    </row>
    <row r="433" spans="1:50" ht="23.25" customHeight="1" x14ac:dyDescent="0.15">
      <c r="A433" s="183"/>
      <c r="B433" s="180"/>
      <c r="C433" s="174"/>
      <c r="D433" s="180"/>
      <c r="E433" s="336"/>
      <c r="F433" s="337"/>
      <c r="G433" s="98" t="s">
        <v>599</v>
      </c>
      <c r="H433" s="99"/>
      <c r="I433" s="99"/>
      <c r="J433" s="99"/>
      <c r="K433" s="99"/>
      <c r="L433" s="99"/>
      <c r="M433" s="99"/>
      <c r="N433" s="99"/>
      <c r="O433" s="99"/>
      <c r="P433" s="99"/>
      <c r="Q433" s="99"/>
      <c r="R433" s="99"/>
      <c r="S433" s="99"/>
      <c r="T433" s="99"/>
      <c r="U433" s="99"/>
      <c r="V433" s="99"/>
      <c r="W433" s="99"/>
      <c r="X433" s="100"/>
      <c r="Y433" s="195" t="s">
        <v>12</v>
      </c>
      <c r="Z433" s="196"/>
      <c r="AA433" s="197"/>
      <c r="AB433" s="207" t="s">
        <v>599</v>
      </c>
      <c r="AC433" s="207"/>
      <c r="AD433" s="207"/>
      <c r="AE433" s="334" t="s">
        <v>561</v>
      </c>
      <c r="AF433" s="201"/>
      <c r="AG433" s="201"/>
      <c r="AH433" s="201"/>
      <c r="AI433" s="334" t="s">
        <v>561</v>
      </c>
      <c r="AJ433" s="201"/>
      <c r="AK433" s="201"/>
      <c r="AL433" s="201"/>
      <c r="AM433" s="334" t="s">
        <v>561</v>
      </c>
      <c r="AN433" s="201"/>
      <c r="AO433" s="201"/>
      <c r="AP433" s="335"/>
      <c r="AQ433" s="334" t="s">
        <v>561</v>
      </c>
      <c r="AR433" s="201"/>
      <c r="AS433" s="201"/>
      <c r="AT433" s="335"/>
      <c r="AU433" s="201" t="s">
        <v>561</v>
      </c>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207" t="s">
        <v>599</v>
      </c>
      <c r="AC434" s="207"/>
      <c r="AD434" s="207"/>
      <c r="AE434" s="334" t="s">
        <v>561</v>
      </c>
      <c r="AF434" s="201"/>
      <c r="AG434" s="201"/>
      <c r="AH434" s="335"/>
      <c r="AI434" s="334" t="s">
        <v>587</v>
      </c>
      <c r="AJ434" s="201"/>
      <c r="AK434" s="201"/>
      <c r="AL434" s="201"/>
      <c r="AM434" s="334" t="s">
        <v>588</v>
      </c>
      <c r="AN434" s="201"/>
      <c r="AO434" s="201"/>
      <c r="AP434" s="335"/>
      <c r="AQ434" s="334" t="s">
        <v>561</v>
      </c>
      <c r="AR434" s="201"/>
      <c r="AS434" s="201"/>
      <c r="AT434" s="335"/>
      <c r="AU434" s="201" t="s">
        <v>561</v>
      </c>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t="s">
        <v>561</v>
      </c>
      <c r="AF435" s="201"/>
      <c r="AG435" s="201"/>
      <c r="AH435" s="335"/>
      <c r="AI435" s="334" t="s">
        <v>561</v>
      </c>
      <c r="AJ435" s="201"/>
      <c r="AK435" s="201"/>
      <c r="AL435" s="201"/>
      <c r="AM435" s="334" t="s">
        <v>561</v>
      </c>
      <c r="AN435" s="201"/>
      <c r="AO435" s="201"/>
      <c r="AP435" s="335"/>
      <c r="AQ435" s="334" t="s">
        <v>561</v>
      </c>
      <c r="AR435" s="201"/>
      <c r="AS435" s="201"/>
      <c r="AT435" s="335"/>
      <c r="AU435" s="201" t="s">
        <v>561</v>
      </c>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468</v>
      </c>
      <c r="AJ436" s="211"/>
      <c r="AK436" s="211"/>
      <c r="AL436" s="153"/>
      <c r="AM436" s="211" t="s">
        <v>531</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468</v>
      </c>
      <c r="AJ441" s="211"/>
      <c r="AK441" s="211"/>
      <c r="AL441" s="153"/>
      <c r="AM441" s="211" t="s">
        <v>531</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468</v>
      </c>
      <c r="AJ446" s="211"/>
      <c r="AK446" s="211"/>
      <c r="AL446" s="153"/>
      <c r="AM446" s="211" t="s">
        <v>531</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468</v>
      </c>
      <c r="AJ451" s="211"/>
      <c r="AK451" s="211"/>
      <c r="AL451" s="153"/>
      <c r="AM451" s="211" t="s">
        <v>531</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468</v>
      </c>
      <c r="AJ456" s="211"/>
      <c r="AK456" s="211"/>
      <c r="AL456" s="153"/>
      <c r="AM456" s="211" t="s">
        <v>531</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v>27</v>
      </c>
      <c r="AF457" s="194"/>
      <c r="AG457" s="127" t="s">
        <v>356</v>
      </c>
      <c r="AH457" s="128"/>
      <c r="AI457" s="150"/>
      <c r="AJ457" s="150"/>
      <c r="AK457" s="150"/>
      <c r="AL457" s="148"/>
      <c r="AM457" s="150"/>
      <c r="AN457" s="150"/>
      <c r="AO457" s="150"/>
      <c r="AP457" s="148"/>
      <c r="AQ457" s="590" t="s">
        <v>561</v>
      </c>
      <c r="AR457" s="194"/>
      <c r="AS457" s="127" t="s">
        <v>356</v>
      </c>
      <c r="AT457" s="128"/>
      <c r="AU457" s="194">
        <v>32</v>
      </c>
      <c r="AV457" s="194"/>
      <c r="AW457" s="127" t="s">
        <v>300</v>
      </c>
      <c r="AX457" s="189"/>
    </row>
    <row r="458" spans="1:50" ht="23.25" customHeight="1" x14ac:dyDescent="0.15">
      <c r="A458" s="183"/>
      <c r="B458" s="180"/>
      <c r="C458" s="174"/>
      <c r="D458" s="180"/>
      <c r="E458" s="336"/>
      <c r="F458" s="337"/>
      <c r="G458" s="98" t="s">
        <v>613</v>
      </c>
      <c r="H458" s="99"/>
      <c r="I458" s="99"/>
      <c r="J458" s="99"/>
      <c r="K458" s="99"/>
      <c r="L458" s="99"/>
      <c r="M458" s="99"/>
      <c r="N458" s="99"/>
      <c r="O458" s="99"/>
      <c r="P458" s="99"/>
      <c r="Q458" s="99"/>
      <c r="R458" s="99"/>
      <c r="S458" s="99"/>
      <c r="T458" s="99"/>
      <c r="U458" s="99"/>
      <c r="V458" s="99"/>
      <c r="W458" s="99"/>
      <c r="X458" s="100"/>
      <c r="Y458" s="195" t="s">
        <v>12</v>
      </c>
      <c r="Z458" s="196"/>
      <c r="AA458" s="197"/>
      <c r="AB458" s="207" t="s">
        <v>600</v>
      </c>
      <c r="AC458" s="207"/>
      <c r="AD458" s="207"/>
      <c r="AE458" s="334">
        <v>8.5</v>
      </c>
      <c r="AF458" s="201"/>
      <c r="AG458" s="201"/>
      <c r="AH458" s="201"/>
      <c r="AI458" s="334" t="s">
        <v>561</v>
      </c>
      <c r="AJ458" s="201"/>
      <c r="AK458" s="201"/>
      <c r="AL458" s="201"/>
      <c r="AM458" s="334" t="s">
        <v>587</v>
      </c>
      <c r="AN458" s="201"/>
      <c r="AO458" s="201"/>
      <c r="AP458" s="335"/>
      <c r="AQ458" s="334" t="s">
        <v>561</v>
      </c>
      <c r="AR458" s="201"/>
      <c r="AS458" s="201"/>
      <c r="AT458" s="335"/>
      <c r="AU458" s="201" t="s">
        <v>561</v>
      </c>
      <c r="AV458" s="201"/>
      <c r="AW458" s="201"/>
      <c r="AX458" s="202"/>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593</v>
      </c>
      <c r="AC459" s="199"/>
      <c r="AD459" s="199"/>
      <c r="AE459" s="334" t="s">
        <v>608</v>
      </c>
      <c r="AF459" s="201"/>
      <c r="AG459" s="201"/>
      <c r="AH459" s="335"/>
      <c r="AI459" s="334" t="s">
        <v>561</v>
      </c>
      <c r="AJ459" s="201"/>
      <c r="AK459" s="201"/>
      <c r="AL459" s="201"/>
      <c r="AM459" s="334" t="s">
        <v>561</v>
      </c>
      <c r="AN459" s="201"/>
      <c r="AO459" s="201"/>
      <c r="AP459" s="335"/>
      <c r="AQ459" s="334" t="s">
        <v>587</v>
      </c>
      <c r="AR459" s="201"/>
      <c r="AS459" s="201"/>
      <c r="AT459" s="335"/>
      <c r="AU459" s="201">
        <v>10</v>
      </c>
      <c r="AV459" s="201"/>
      <c r="AW459" s="201"/>
      <c r="AX459" s="202"/>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f>AE458/AU459*100</f>
        <v>85</v>
      </c>
      <c r="AF460" s="201"/>
      <c r="AG460" s="201"/>
      <c r="AH460" s="335"/>
      <c r="AI460" s="334" t="s">
        <v>561</v>
      </c>
      <c r="AJ460" s="201"/>
      <c r="AK460" s="201"/>
      <c r="AL460" s="201"/>
      <c r="AM460" s="334" t="s">
        <v>561</v>
      </c>
      <c r="AN460" s="201"/>
      <c r="AO460" s="201"/>
      <c r="AP460" s="335"/>
      <c r="AQ460" s="334" t="s">
        <v>601</v>
      </c>
      <c r="AR460" s="201"/>
      <c r="AS460" s="201"/>
      <c r="AT460" s="335"/>
      <c r="AU460" s="201" t="s">
        <v>561</v>
      </c>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468</v>
      </c>
      <c r="AJ461" s="211"/>
      <c r="AK461" s="211"/>
      <c r="AL461" s="153"/>
      <c r="AM461" s="211" t="s">
        <v>531</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468</v>
      </c>
      <c r="AJ466" s="211"/>
      <c r="AK466" s="211"/>
      <c r="AL466" s="153"/>
      <c r="AM466" s="211" t="s">
        <v>531</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468</v>
      </c>
      <c r="AJ471" s="211"/>
      <c r="AK471" s="211"/>
      <c r="AL471" s="153"/>
      <c r="AM471" s="211" t="s">
        <v>531</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468</v>
      </c>
      <c r="AJ476" s="211"/>
      <c r="AK476" s="211"/>
      <c r="AL476" s="153"/>
      <c r="AM476" s="211" t="s">
        <v>531</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602</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898" t="s">
        <v>384</v>
      </c>
      <c r="H484" s="117"/>
      <c r="I484" s="117"/>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468</v>
      </c>
      <c r="AJ485" s="211"/>
      <c r="AK485" s="211"/>
      <c r="AL485" s="153"/>
      <c r="AM485" s="211" t="s">
        <v>531</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468</v>
      </c>
      <c r="AJ490" s="211"/>
      <c r="AK490" s="211"/>
      <c r="AL490" s="153"/>
      <c r="AM490" s="211" t="s">
        <v>531</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468</v>
      </c>
      <c r="AJ495" s="211"/>
      <c r="AK495" s="211"/>
      <c r="AL495" s="153"/>
      <c r="AM495" s="211" t="s">
        <v>531</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468</v>
      </c>
      <c r="AJ500" s="211"/>
      <c r="AK500" s="211"/>
      <c r="AL500" s="153"/>
      <c r="AM500" s="211" t="s">
        <v>531</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468</v>
      </c>
      <c r="AJ505" s="211"/>
      <c r="AK505" s="211"/>
      <c r="AL505" s="153"/>
      <c r="AM505" s="211" t="s">
        <v>531</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468</v>
      </c>
      <c r="AJ510" s="211"/>
      <c r="AK510" s="211"/>
      <c r="AL510" s="153"/>
      <c r="AM510" s="211" t="s">
        <v>531</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468</v>
      </c>
      <c r="AJ515" s="211"/>
      <c r="AK515" s="211"/>
      <c r="AL515" s="153"/>
      <c r="AM515" s="211" t="s">
        <v>531</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468</v>
      </c>
      <c r="AJ520" s="211"/>
      <c r="AK520" s="211"/>
      <c r="AL520" s="153"/>
      <c r="AM520" s="211" t="s">
        <v>531</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468</v>
      </c>
      <c r="AJ525" s="211"/>
      <c r="AK525" s="211"/>
      <c r="AL525" s="153"/>
      <c r="AM525" s="211" t="s">
        <v>531</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468</v>
      </c>
      <c r="AJ530" s="211"/>
      <c r="AK530" s="211"/>
      <c r="AL530" s="153"/>
      <c r="AM530" s="211" t="s">
        <v>531</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898" t="s">
        <v>384</v>
      </c>
      <c r="H538" s="117"/>
      <c r="I538" s="117"/>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468</v>
      </c>
      <c r="AJ539" s="211"/>
      <c r="AK539" s="211"/>
      <c r="AL539" s="153"/>
      <c r="AM539" s="211" t="s">
        <v>531</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468</v>
      </c>
      <c r="AJ544" s="211"/>
      <c r="AK544" s="211"/>
      <c r="AL544" s="153"/>
      <c r="AM544" s="211" t="s">
        <v>531</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468</v>
      </c>
      <c r="AJ549" s="211"/>
      <c r="AK549" s="211"/>
      <c r="AL549" s="153"/>
      <c r="AM549" s="211" t="s">
        <v>531</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468</v>
      </c>
      <c r="AJ554" s="211"/>
      <c r="AK554" s="211"/>
      <c r="AL554" s="153"/>
      <c r="AM554" s="211" t="s">
        <v>531</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468</v>
      </c>
      <c r="AJ559" s="211"/>
      <c r="AK559" s="211"/>
      <c r="AL559" s="153"/>
      <c r="AM559" s="211" t="s">
        <v>531</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468</v>
      </c>
      <c r="AJ564" s="211"/>
      <c r="AK564" s="211"/>
      <c r="AL564" s="153"/>
      <c r="AM564" s="211" t="s">
        <v>531</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468</v>
      </c>
      <c r="AJ569" s="211"/>
      <c r="AK569" s="211"/>
      <c r="AL569" s="153"/>
      <c r="AM569" s="211" t="s">
        <v>531</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468</v>
      </c>
      <c r="AJ574" s="211"/>
      <c r="AK574" s="211"/>
      <c r="AL574" s="153"/>
      <c r="AM574" s="211" t="s">
        <v>531</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468</v>
      </c>
      <c r="AJ579" s="211"/>
      <c r="AK579" s="211"/>
      <c r="AL579" s="153"/>
      <c r="AM579" s="211" t="s">
        <v>531</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468</v>
      </c>
      <c r="AJ584" s="211"/>
      <c r="AK584" s="211"/>
      <c r="AL584" s="153"/>
      <c r="AM584" s="211" t="s">
        <v>531</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thickBot="1" x14ac:dyDescent="0.2">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898" t="s">
        <v>384</v>
      </c>
      <c r="H592" s="117"/>
      <c r="I592" s="117"/>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468</v>
      </c>
      <c r="AJ593" s="211"/>
      <c r="AK593" s="211"/>
      <c r="AL593" s="153"/>
      <c r="AM593" s="211" t="s">
        <v>531</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468</v>
      </c>
      <c r="AJ598" s="211"/>
      <c r="AK598" s="211"/>
      <c r="AL598" s="153"/>
      <c r="AM598" s="211" t="s">
        <v>531</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468</v>
      </c>
      <c r="AJ603" s="211"/>
      <c r="AK603" s="211"/>
      <c r="AL603" s="153"/>
      <c r="AM603" s="211" t="s">
        <v>531</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468</v>
      </c>
      <c r="AJ608" s="211"/>
      <c r="AK608" s="211"/>
      <c r="AL608" s="153"/>
      <c r="AM608" s="211" t="s">
        <v>531</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468</v>
      </c>
      <c r="AJ613" s="211"/>
      <c r="AK613" s="211"/>
      <c r="AL613" s="153"/>
      <c r="AM613" s="211" t="s">
        <v>531</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468</v>
      </c>
      <c r="AJ618" s="211"/>
      <c r="AK618" s="211"/>
      <c r="AL618" s="153"/>
      <c r="AM618" s="211" t="s">
        <v>531</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468</v>
      </c>
      <c r="AJ623" s="211"/>
      <c r="AK623" s="211"/>
      <c r="AL623" s="153"/>
      <c r="AM623" s="211" t="s">
        <v>531</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468</v>
      </c>
      <c r="AJ628" s="211"/>
      <c r="AK628" s="211"/>
      <c r="AL628" s="153"/>
      <c r="AM628" s="211" t="s">
        <v>531</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468</v>
      </c>
      <c r="AJ633" s="211"/>
      <c r="AK633" s="211"/>
      <c r="AL633" s="153"/>
      <c r="AM633" s="211" t="s">
        <v>531</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468</v>
      </c>
      <c r="AJ638" s="211"/>
      <c r="AK638" s="211"/>
      <c r="AL638" s="153"/>
      <c r="AM638" s="211" t="s">
        <v>531</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898" t="s">
        <v>384</v>
      </c>
      <c r="H646" s="117"/>
      <c r="I646" s="117"/>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468</v>
      </c>
      <c r="AJ647" s="211"/>
      <c r="AK647" s="211"/>
      <c r="AL647" s="153"/>
      <c r="AM647" s="211" t="s">
        <v>531</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468</v>
      </c>
      <c r="AJ652" s="211"/>
      <c r="AK652" s="211"/>
      <c r="AL652" s="153"/>
      <c r="AM652" s="211" t="s">
        <v>531</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468</v>
      </c>
      <c r="AJ657" s="211"/>
      <c r="AK657" s="211"/>
      <c r="AL657" s="153"/>
      <c r="AM657" s="211" t="s">
        <v>531</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468</v>
      </c>
      <c r="AJ662" s="211"/>
      <c r="AK662" s="211"/>
      <c r="AL662" s="153"/>
      <c r="AM662" s="211" t="s">
        <v>531</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468</v>
      </c>
      <c r="AJ667" s="211"/>
      <c r="AK667" s="211"/>
      <c r="AL667" s="153"/>
      <c r="AM667" s="211" t="s">
        <v>531</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468</v>
      </c>
      <c r="AJ672" s="211"/>
      <c r="AK672" s="211"/>
      <c r="AL672" s="153"/>
      <c r="AM672" s="211" t="s">
        <v>531</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468</v>
      </c>
      <c r="AJ677" s="211"/>
      <c r="AK677" s="211"/>
      <c r="AL677" s="153"/>
      <c r="AM677" s="211" t="s">
        <v>531</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468</v>
      </c>
      <c r="AJ682" s="211"/>
      <c r="AK682" s="211"/>
      <c r="AL682" s="153"/>
      <c r="AM682" s="211" t="s">
        <v>531</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468</v>
      </c>
      <c r="AJ687" s="211"/>
      <c r="AK687" s="211"/>
      <c r="AL687" s="153"/>
      <c r="AM687" s="211" t="s">
        <v>531</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468</v>
      </c>
      <c r="AJ692" s="211"/>
      <c r="AK692" s="211"/>
      <c r="AL692" s="153"/>
      <c r="AM692" s="211" t="s">
        <v>531</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1"/>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0" ht="60.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546</v>
      </c>
      <c r="AE702" s="340"/>
      <c r="AF702" s="340"/>
      <c r="AG702" s="382" t="s">
        <v>754</v>
      </c>
      <c r="AH702" s="383"/>
      <c r="AI702" s="383"/>
      <c r="AJ702" s="383"/>
      <c r="AK702" s="383"/>
      <c r="AL702" s="383"/>
      <c r="AM702" s="383"/>
      <c r="AN702" s="383"/>
      <c r="AO702" s="383"/>
      <c r="AP702" s="383"/>
      <c r="AQ702" s="383"/>
      <c r="AR702" s="383"/>
      <c r="AS702" s="383"/>
      <c r="AT702" s="383"/>
      <c r="AU702" s="383"/>
      <c r="AV702" s="383"/>
      <c r="AW702" s="383"/>
      <c r="AX702" s="384"/>
    </row>
    <row r="703" spans="1:50" ht="132.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2" t="s">
        <v>546</v>
      </c>
      <c r="AE703" s="323"/>
      <c r="AF703" s="323"/>
      <c r="AG703" s="95" t="s">
        <v>753</v>
      </c>
      <c r="AH703" s="96"/>
      <c r="AI703" s="96"/>
      <c r="AJ703" s="96"/>
      <c r="AK703" s="96"/>
      <c r="AL703" s="96"/>
      <c r="AM703" s="96"/>
      <c r="AN703" s="96"/>
      <c r="AO703" s="96"/>
      <c r="AP703" s="96"/>
      <c r="AQ703" s="96"/>
      <c r="AR703" s="96"/>
      <c r="AS703" s="96"/>
      <c r="AT703" s="96"/>
      <c r="AU703" s="96"/>
      <c r="AV703" s="96"/>
      <c r="AW703" s="96"/>
      <c r="AX703" s="97"/>
    </row>
    <row r="704" spans="1:50" ht="71.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546</v>
      </c>
      <c r="AE704" s="783"/>
      <c r="AF704" s="783"/>
      <c r="AG704" s="161" t="s">
        <v>755</v>
      </c>
      <c r="AH704" s="102"/>
      <c r="AI704" s="102"/>
      <c r="AJ704" s="102"/>
      <c r="AK704" s="102"/>
      <c r="AL704" s="102"/>
      <c r="AM704" s="102"/>
      <c r="AN704" s="102"/>
      <c r="AO704" s="102"/>
      <c r="AP704" s="102"/>
      <c r="AQ704" s="102"/>
      <c r="AR704" s="102"/>
      <c r="AS704" s="102"/>
      <c r="AT704" s="102"/>
      <c r="AU704" s="102"/>
      <c r="AV704" s="102"/>
      <c r="AW704" s="102"/>
      <c r="AX704" s="162"/>
    </row>
    <row r="705" spans="1:50" ht="59.25"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546</v>
      </c>
      <c r="AE705" s="715"/>
      <c r="AF705" s="715"/>
      <c r="AG705" s="119" t="s">
        <v>756</v>
      </c>
      <c r="AH705" s="99"/>
      <c r="AI705" s="99"/>
      <c r="AJ705" s="99"/>
      <c r="AK705" s="99"/>
      <c r="AL705" s="99"/>
      <c r="AM705" s="99"/>
      <c r="AN705" s="99"/>
      <c r="AO705" s="99"/>
      <c r="AP705" s="99"/>
      <c r="AQ705" s="99"/>
      <c r="AR705" s="99"/>
      <c r="AS705" s="99"/>
      <c r="AT705" s="99"/>
      <c r="AU705" s="99"/>
      <c r="AV705" s="99"/>
      <c r="AW705" s="99"/>
      <c r="AX705" s="120"/>
    </row>
    <row r="706" spans="1:50" ht="59.25" customHeight="1" x14ac:dyDescent="0.15">
      <c r="A706" s="642"/>
      <c r="B706" s="643"/>
      <c r="C706" s="794"/>
      <c r="D706" s="795"/>
      <c r="E706" s="730" t="s">
        <v>524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605</v>
      </c>
      <c r="AE706" s="323"/>
      <c r="AF706" s="663"/>
      <c r="AG706" s="161"/>
      <c r="AH706" s="102"/>
      <c r="AI706" s="102"/>
      <c r="AJ706" s="102"/>
      <c r="AK706" s="102"/>
      <c r="AL706" s="102"/>
      <c r="AM706" s="102"/>
      <c r="AN706" s="102"/>
      <c r="AO706" s="102"/>
      <c r="AP706" s="102"/>
      <c r="AQ706" s="102"/>
      <c r="AR706" s="102"/>
      <c r="AS706" s="102"/>
      <c r="AT706" s="102"/>
      <c r="AU706" s="102"/>
      <c r="AV706" s="102"/>
      <c r="AW706" s="102"/>
      <c r="AX706" s="162"/>
    </row>
    <row r="707" spans="1:50" ht="59.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606</v>
      </c>
      <c r="AE707" s="836"/>
      <c r="AF707" s="836"/>
      <c r="AG707" s="161"/>
      <c r="AH707" s="102"/>
      <c r="AI707" s="102"/>
      <c r="AJ707" s="102"/>
      <c r="AK707" s="102"/>
      <c r="AL707" s="102"/>
      <c r="AM707" s="102"/>
      <c r="AN707" s="102"/>
      <c r="AO707" s="102"/>
      <c r="AP707" s="102"/>
      <c r="AQ707" s="102"/>
      <c r="AR707" s="102"/>
      <c r="AS707" s="102"/>
      <c r="AT707" s="102"/>
      <c r="AU707" s="102"/>
      <c r="AV707" s="102"/>
      <c r="AW707" s="102"/>
      <c r="AX707" s="162"/>
    </row>
    <row r="708" spans="1:50" ht="171.7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546</v>
      </c>
      <c r="AE708" s="605"/>
      <c r="AF708" s="605"/>
      <c r="AG708" s="742" t="s">
        <v>757</v>
      </c>
      <c r="AH708" s="743"/>
      <c r="AI708" s="743"/>
      <c r="AJ708" s="743"/>
      <c r="AK708" s="743"/>
      <c r="AL708" s="743"/>
      <c r="AM708" s="743"/>
      <c r="AN708" s="743"/>
      <c r="AO708" s="743"/>
      <c r="AP708" s="743"/>
      <c r="AQ708" s="743"/>
      <c r="AR708" s="743"/>
      <c r="AS708" s="743"/>
      <c r="AT708" s="743"/>
      <c r="AU708" s="743"/>
      <c r="AV708" s="743"/>
      <c r="AW708" s="743"/>
      <c r="AX708" s="744"/>
    </row>
    <row r="709" spans="1:50" ht="51"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546</v>
      </c>
      <c r="AE709" s="323"/>
      <c r="AF709" s="323"/>
      <c r="AG709" s="95" t="s">
        <v>758</v>
      </c>
      <c r="AH709" s="96"/>
      <c r="AI709" s="96"/>
      <c r="AJ709" s="96"/>
      <c r="AK709" s="96"/>
      <c r="AL709" s="96"/>
      <c r="AM709" s="96"/>
      <c r="AN709" s="96"/>
      <c r="AO709" s="96"/>
      <c r="AP709" s="96"/>
      <c r="AQ709" s="96"/>
      <c r="AR709" s="96"/>
      <c r="AS709" s="96"/>
      <c r="AT709" s="96"/>
      <c r="AU709" s="96"/>
      <c r="AV709" s="96"/>
      <c r="AW709" s="96"/>
      <c r="AX709" s="97"/>
    </row>
    <row r="710" spans="1:50" ht="83.2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546</v>
      </c>
      <c r="AE710" s="323"/>
      <c r="AF710" s="323"/>
      <c r="AG710" s="95" t="s">
        <v>759</v>
      </c>
      <c r="AH710" s="96"/>
      <c r="AI710" s="96"/>
      <c r="AJ710" s="96"/>
      <c r="AK710" s="96"/>
      <c r="AL710" s="96"/>
      <c r="AM710" s="96"/>
      <c r="AN710" s="96"/>
      <c r="AO710" s="96"/>
      <c r="AP710" s="96"/>
      <c r="AQ710" s="96"/>
      <c r="AR710" s="96"/>
      <c r="AS710" s="96"/>
      <c r="AT710" s="96"/>
      <c r="AU710" s="96"/>
      <c r="AV710" s="96"/>
      <c r="AW710" s="96"/>
      <c r="AX710" s="97"/>
    </row>
    <row r="711" spans="1:50" ht="83.25"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2" t="s">
        <v>546</v>
      </c>
      <c r="AE711" s="323"/>
      <c r="AF711" s="323"/>
      <c r="AG711" s="95" t="s">
        <v>759</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2"/>
      <c r="B712" s="644"/>
      <c r="C712" s="388" t="s">
        <v>484</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603</v>
      </c>
      <c r="AE712" s="783"/>
      <c r="AF712" s="783"/>
      <c r="AG712" s="810" t="s">
        <v>614</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485</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603</v>
      </c>
      <c r="AE713" s="323"/>
      <c r="AF713" s="663"/>
      <c r="AG713" s="95" t="s">
        <v>608</v>
      </c>
      <c r="AH713" s="96"/>
      <c r="AI713" s="96"/>
      <c r="AJ713" s="96"/>
      <c r="AK713" s="96"/>
      <c r="AL713" s="96"/>
      <c r="AM713" s="96"/>
      <c r="AN713" s="96"/>
      <c r="AO713" s="96"/>
      <c r="AP713" s="96"/>
      <c r="AQ713" s="96"/>
      <c r="AR713" s="96"/>
      <c r="AS713" s="96"/>
      <c r="AT713" s="96"/>
      <c r="AU713" s="96"/>
      <c r="AV713" s="96"/>
      <c r="AW713" s="96"/>
      <c r="AX713" s="97"/>
    </row>
    <row r="714" spans="1:50" ht="163.5" customHeight="1" x14ac:dyDescent="0.15">
      <c r="A714" s="645"/>
      <c r="B714" s="646"/>
      <c r="C714" s="647" t="s">
        <v>457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546</v>
      </c>
      <c r="AE714" s="808"/>
      <c r="AF714" s="809"/>
      <c r="AG714" s="736" t="s">
        <v>764</v>
      </c>
      <c r="AH714" s="737"/>
      <c r="AI714" s="737"/>
      <c r="AJ714" s="737"/>
      <c r="AK714" s="737"/>
      <c r="AL714" s="737"/>
      <c r="AM714" s="737"/>
      <c r="AN714" s="737"/>
      <c r="AO714" s="737"/>
      <c r="AP714" s="737"/>
      <c r="AQ714" s="737"/>
      <c r="AR714" s="737"/>
      <c r="AS714" s="737"/>
      <c r="AT714" s="737"/>
      <c r="AU714" s="737"/>
      <c r="AV714" s="737"/>
      <c r="AW714" s="737"/>
      <c r="AX714" s="738"/>
    </row>
    <row r="715" spans="1:50" ht="75" customHeight="1" x14ac:dyDescent="0.15">
      <c r="A715" s="640" t="s">
        <v>40</v>
      </c>
      <c r="B715" s="784"/>
      <c r="C715" s="785" t="s">
        <v>458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546</v>
      </c>
      <c r="AE715" s="605"/>
      <c r="AF715" s="656"/>
      <c r="AG715" s="742" t="s">
        <v>760</v>
      </c>
      <c r="AH715" s="743"/>
      <c r="AI715" s="743"/>
      <c r="AJ715" s="743"/>
      <c r="AK715" s="743"/>
      <c r="AL715" s="743"/>
      <c r="AM715" s="743"/>
      <c r="AN715" s="743"/>
      <c r="AO715" s="743"/>
      <c r="AP715" s="743"/>
      <c r="AQ715" s="743"/>
      <c r="AR715" s="743"/>
      <c r="AS715" s="743"/>
      <c r="AT715" s="743"/>
      <c r="AU715" s="743"/>
      <c r="AV715" s="743"/>
      <c r="AW715" s="743"/>
      <c r="AX715" s="744"/>
    </row>
    <row r="716" spans="1:50" ht="83.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546</v>
      </c>
      <c r="AE716" s="627"/>
      <c r="AF716" s="627"/>
      <c r="AG716" s="95" t="s">
        <v>761</v>
      </c>
      <c r="AH716" s="96"/>
      <c r="AI716" s="96"/>
      <c r="AJ716" s="96"/>
      <c r="AK716" s="96"/>
      <c r="AL716" s="96"/>
      <c r="AM716" s="96"/>
      <c r="AN716" s="96"/>
      <c r="AO716" s="96"/>
      <c r="AP716" s="96"/>
      <c r="AQ716" s="96"/>
      <c r="AR716" s="96"/>
      <c r="AS716" s="96"/>
      <c r="AT716" s="96"/>
      <c r="AU716" s="96"/>
      <c r="AV716" s="96"/>
      <c r="AW716" s="96"/>
      <c r="AX716" s="97"/>
    </row>
    <row r="717" spans="1:50" ht="265.5"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546</v>
      </c>
      <c r="AE717" s="323"/>
      <c r="AF717" s="323"/>
      <c r="AG717" s="95" t="s">
        <v>762</v>
      </c>
      <c r="AH717" s="96"/>
      <c r="AI717" s="96"/>
      <c r="AJ717" s="96"/>
      <c r="AK717" s="96"/>
      <c r="AL717" s="96"/>
      <c r="AM717" s="96"/>
      <c r="AN717" s="96"/>
      <c r="AO717" s="96"/>
      <c r="AP717" s="96"/>
      <c r="AQ717" s="96"/>
      <c r="AR717" s="96"/>
      <c r="AS717" s="96"/>
      <c r="AT717" s="96"/>
      <c r="AU717" s="96"/>
      <c r="AV717" s="96"/>
      <c r="AW717" s="96"/>
      <c r="AX717" s="97"/>
    </row>
    <row r="718" spans="1:50" ht="52.5"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546</v>
      </c>
      <c r="AE718" s="323"/>
      <c r="AF718" s="323"/>
      <c r="AG718" s="121" t="s">
        <v>763</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603</v>
      </c>
      <c r="AE719" s="605"/>
      <c r="AF719" s="605"/>
      <c r="AG719" s="119" t="s">
        <v>604</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8"/>
      <c r="B720" s="779"/>
      <c r="C720" s="296" t="s">
        <v>476</v>
      </c>
      <c r="D720" s="294"/>
      <c r="E720" s="294"/>
      <c r="F720" s="297"/>
      <c r="G720" s="293" t="s">
        <v>477</v>
      </c>
      <c r="H720" s="294"/>
      <c r="I720" s="294"/>
      <c r="J720" s="294"/>
      <c r="K720" s="294"/>
      <c r="L720" s="294"/>
      <c r="M720" s="294"/>
      <c r="N720" s="293" t="s">
        <v>481</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8"/>
      <c r="B721" s="779"/>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78"/>
      <c r="B722" s="779"/>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78"/>
      <c r="B723" s="779"/>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78"/>
      <c r="B724" s="779"/>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80"/>
      <c r="B725" s="781"/>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71.25" customHeight="1" x14ac:dyDescent="0.15">
      <c r="A726" s="640" t="s">
        <v>48</v>
      </c>
      <c r="B726" s="802"/>
      <c r="C726" s="815" t="s">
        <v>53</v>
      </c>
      <c r="D726" s="837"/>
      <c r="E726" s="837"/>
      <c r="F726" s="838"/>
      <c r="G726" s="574" t="s">
        <v>751</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75.75" customHeight="1" thickBot="1" x14ac:dyDescent="0.2">
      <c r="A727" s="803"/>
      <c r="B727" s="804"/>
      <c r="C727" s="748" t="s">
        <v>57</v>
      </c>
      <c r="D727" s="749"/>
      <c r="E727" s="749"/>
      <c r="F727" s="750"/>
      <c r="G727" s="572" t="s">
        <v>765</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770</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102.75" customHeight="1" thickBot="1" x14ac:dyDescent="0.2">
      <c r="A731" s="799" t="s">
        <v>256</v>
      </c>
      <c r="B731" s="800"/>
      <c r="C731" s="800"/>
      <c r="D731" s="800"/>
      <c r="E731" s="801"/>
      <c r="F731" s="729" t="s">
        <v>769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83.25" customHeight="1" thickBot="1" x14ac:dyDescent="0.2">
      <c r="A733" s="673" t="s">
        <v>771</v>
      </c>
      <c r="B733" s="674"/>
      <c r="C733" s="674"/>
      <c r="D733" s="674"/>
      <c r="E733" s="675"/>
      <c r="F733" s="637" t="s">
        <v>772</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06.25" customHeight="1" thickBot="1" x14ac:dyDescent="0.2">
      <c r="A735" s="790" t="s">
        <v>752</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491</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4"/>
      <c r="C737" s="204"/>
      <c r="D737" s="205"/>
      <c r="E737" s="987" t="s">
        <v>554</v>
      </c>
      <c r="F737" s="987"/>
      <c r="G737" s="987"/>
      <c r="H737" s="987"/>
      <c r="I737" s="987"/>
      <c r="J737" s="987"/>
      <c r="K737" s="987"/>
      <c r="L737" s="987"/>
      <c r="M737" s="987"/>
      <c r="N737" s="359" t="s">
        <v>358</v>
      </c>
      <c r="O737" s="359"/>
      <c r="P737" s="359"/>
      <c r="Q737" s="359"/>
      <c r="R737" s="987" t="s">
        <v>555</v>
      </c>
      <c r="S737" s="987"/>
      <c r="T737" s="987"/>
      <c r="U737" s="987"/>
      <c r="V737" s="987"/>
      <c r="W737" s="987"/>
      <c r="X737" s="987"/>
      <c r="Y737" s="987"/>
      <c r="Z737" s="987"/>
      <c r="AA737" s="359" t="s">
        <v>359</v>
      </c>
      <c r="AB737" s="359"/>
      <c r="AC737" s="359"/>
      <c r="AD737" s="359"/>
      <c r="AE737" s="987" t="s">
        <v>556</v>
      </c>
      <c r="AF737" s="987"/>
      <c r="AG737" s="987"/>
      <c r="AH737" s="987"/>
      <c r="AI737" s="987"/>
      <c r="AJ737" s="987"/>
      <c r="AK737" s="987"/>
      <c r="AL737" s="987"/>
      <c r="AM737" s="987"/>
      <c r="AN737" s="359" t="s">
        <v>360</v>
      </c>
      <c r="AO737" s="359"/>
      <c r="AP737" s="359"/>
      <c r="AQ737" s="359"/>
      <c r="AR737" s="988" t="s">
        <v>557</v>
      </c>
      <c r="AS737" s="989"/>
      <c r="AT737" s="989"/>
      <c r="AU737" s="989"/>
      <c r="AV737" s="989"/>
      <c r="AW737" s="989"/>
      <c r="AX737" s="990"/>
      <c r="AY737" s="89"/>
      <c r="AZ737" s="89"/>
    </row>
    <row r="738" spans="1:52" ht="24.75" customHeight="1" x14ac:dyDescent="0.15">
      <c r="A738" s="991" t="s">
        <v>361</v>
      </c>
      <c r="B738" s="204"/>
      <c r="C738" s="204"/>
      <c r="D738" s="205"/>
      <c r="E738" s="987" t="s">
        <v>558</v>
      </c>
      <c r="F738" s="987"/>
      <c r="G738" s="987"/>
      <c r="H738" s="987"/>
      <c r="I738" s="987"/>
      <c r="J738" s="987"/>
      <c r="K738" s="987"/>
      <c r="L738" s="987"/>
      <c r="M738" s="987"/>
      <c r="N738" s="359" t="s">
        <v>362</v>
      </c>
      <c r="O738" s="359"/>
      <c r="P738" s="359"/>
      <c r="Q738" s="359"/>
      <c r="R738" s="987" t="s">
        <v>559</v>
      </c>
      <c r="S738" s="987"/>
      <c r="T738" s="987"/>
      <c r="U738" s="987"/>
      <c r="V738" s="987"/>
      <c r="W738" s="987"/>
      <c r="X738" s="987"/>
      <c r="Y738" s="987"/>
      <c r="Z738" s="987"/>
      <c r="AA738" s="359" t="s">
        <v>478</v>
      </c>
      <c r="AB738" s="359"/>
      <c r="AC738" s="359"/>
      <c r="AD738" s="359"/>
      <c r="AE738" s="987" t="s">
        <v>560</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538</v>
      </c>
      <c r="B739" s="996"/>
      <c r="C739" s="996"/>
      <c r="D739" s="997"/>
      <c r="E739" s="998" t="s">
        <v>545</v>
      </c>
      <c r="F739" s="999"/>
      <c r="G739" s="999"/>
      <c r="H739" s="91" t="str">
        <f>IF(E739="", "", "(")</f>
        <v>(</v>
      </c>
      <c r="I739" s="982"/>
      <c r="J739" s="982"/>
      <c r="K739" s="91" t="str">
        <f>IF(OR(I739="　", I739=""), "", "-")</f>
        <v/>
      </c>
      <c r="L739" s="983">
        <v>213</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527</v>
      </c>
      <c r="B740" s="615"/>
      <c r="C740" s="615"/>
      <c r="D740" s="615"/>
      <c r="E740" s="615"/>
      <c r="F740" s="616"/>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547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94"/>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529</v>
      </c>
      <c r="B779" s="629"/>
      <c r="C779" s="629"/>
      <c r="D779" s="629"/>
      <c r="E779" s="629"/>
      <c r="F779" s="630"/>
      <c r="G779" s="595" t="s">
        <v>626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679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615</v>
      </c>
      <c r="H781" s="671"/>
      <c r="I781" s="671"/>
      <c r="J781" s="671"/>
      <c r="K781" s="672"/>
      <c r="L781" s="664" t="s">
        <v>620</v>
      </c>
      <c r="M781" s="665"/>
      <c r="N781" s="665"/>
      <c r="O781" s="665"/>
      <c r="P781" s="665"/>
      <c r="Q781" s="665"/>
      <c r="R781" s="665"/>
      <c r="S781" s="665"/>
      <c r="T781" s="665"/>
      <c r="U781" s="665"/>
      <c r="V781" s="665"/>
      <c r="W781" s="665"/>
      <c r="X781" s="666"/>
      <c r="Y781" s="385">
        <v>138707</v>
      </c>
      <c r="Z781" s="386"/>
      <c r="AA781" s="386"/>
      <c r="AB781" s="805"/>
      <c r="AC781" s="670" t="s">
        <v>680</v>
      </c>
      <c r="AD781" s="671"/>
      <c r="AE781" s="671"/>
      <c r="AF781" s="671"/>
      <c r="AG781" s="672"/>
      <c r="AH781" s="664" t="s">
        <v>681</v>
      </c>
      <c r="AI781" s="665"/>
      <c r="AJ781" s="665"/>
      <c r="AK781" s="665"/>
      <c r="AL781" s="665"/>
      <c r="AM781" s="665"/>
      <c r="AN781" s="665"/>
      <c r="AO781" s="665"/>
      <c r="AP781" s="665"/>
      <c r="AQ781" s="665"/>
      <c r="AR781" s="665"/>
      <c r="AS781" s="665"/>
      <c r="AT781" s="666"/>
      <c r="AU781" s="385">
        <v>626</v>
      </c>
      <c r="AV781" s="386"/>
      <c r="AW781" s="386"/>
      <c r="AX781" s="387"/>
    </row>
    <row r="782" spans="1:50" ht="24.75" customHeight="1" x14ac:dyDescent="0.15">
      <c r="A782" s="631"/>
      <c r="B782" s="632"/>
      <c r="C782" s="632"/>
      <c r="D782" s="632"/>
      <c r="E782" s="632"/>
      <c r="F782" s="633"/>
      <c r="G782" s="606" t="s">
        <v>616</v>
      </c>
      <c r="H782" s="607"/>
      <c r="I782" s="607"/>
      <c r="J782" s="607"/>
      <c r="K782" s="608"/>
      <c r="L782" s="598" t="s">
        <v>621</v>
      </c>
      <c r="M782" s="599"/>
      <c r="N782" s="599"/>
      <c r="O782" s="599"/>
      <c r="P782" s="599"/>
      <c r="Q782" s="599"/>
      <c r="R782" s="599"/>
      <c r="S782" s="599"/>
      <c r="T782" s="599"/>
      <c r="U782" s="599"/>
      <c r="V782" s="599"/>
      <c r="W782" s="599"/>
      <c r="X782" s="600"/>
      <c r="Y782" s="601">
        <v>10</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617</v>
      </c>
      <c r="H783" s="607"/>
      <c r="I783" s="607"/>
      <c r="J783" s="607"/>
      <c r="K783" s="608"/>
      <c r="L783" s="598" t="s">
        <v>622</v>
      </c>
      <c r="M783" s="599"/>
      <c r="N783" s="599"/>
      <c r="O783" s="599"/>
      <c r="P783" s="599"/>
      <c r="Q783" s="599"/>
      <c r="R783" s="599"/>
      <c r="S783" s="599"/>
      <c r="T783" s="599"/>
      <c r="U783" s="599"/>
      <c r="V783" s="599"/>
      <c r="W783" s="599"/>
      <c r="X783" s="600"/>
      <c r="Y783" s="601">
        <v>52</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618</v>
      </c>
      <c r="H784" s="607"/>
      <c r="I784" s="607"/>
      <c r="J784" s="607"/>
      <c r="K784" s="608"/>
      <c r="L784" s="598" t="s">
        <v>623</v>
      </c>
      <c r="M784" s="599"/>
      <c r="N784" s="599"/>
      <c r="O784" s="599"/>
      <c r="P784" s="599"/>
      <c r="Q784" s="599"/>
      <c r="R784" s="599"/>
      <c r="S784" s="599"/>
      <c r="T784" s="599"/>
      <c r="U784" s="599"/>
      <c r="V784" s="599"/>
      <c r="W784" s="599"/>
      <c r="X784" s="600"/>
      <c r="Y784" s="601">
        <v>432</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619</v>
      </c>
      <c r="H785" s="607"/>
      <c r="I785" s="607"/>
      <c r="J785" s="607"/>
      <c r="K785" s="608"/>
      <c r="L785" s="598" t="s">
        <v>624</v>
      </c>
      <c r="M785" s="599"/>
      <c r="N785" s="599"/>
      <c r="O785" s="599"/>
      <c r="P785" s="599"/>
      <c r="Q785" s="599"/>
      <c r="R785" s="599"/>
      <c r="S785" s="599"/>
      <c r="T785" s="599"/>
      <c r="U785" s="599"/>
      <c r="V785" s="599"/>
      <c r="W785" s="599"/>
      <c r="X785" s="600"/>
      <c r="Y785" s="601">
        <v>1495</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140696</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626</v>
      </c>
      <c r="AV791" s="832"/>
      <c r="AW791" s="832"/>
      <c r="AX791" s="834"/>
    </row>
    <row r="792" spans="1:50" ht="24.75" customHeight="1" x14ac:dyDescent="0.15">
      <c r="A792" s="631"/>
      <c r="B792" s="632"/>
      <c r="C792" s="632"/>
      <c r="D792" s="632"/>
      <c r="E792" s="632"/>
      <c r="F792" s="633"/>
      <c r="G792" s="595" t="s">
        <v>625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627</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616</v>
      </c>
      <c r="H794" s="671"/>
      <c r="I794" s="671"/>
      <c r="J794" s="671"/>
      <c r="K794" s="672"/>
      <c r="L794" s="664" t="s">
        <v>730</v>
      </c>
      <c r="M794" s="665"/>
      <c r="N794" s="665"/>
      <c r="O794" s="665"/>
      <c r="P794" s="665"/>
      <c r="Q794" s="665"/>
      <c r="R794" s="665"/>
      <c r="S794" s="665"/>
      <c r="T794" s="665"/>
      <c r="U794" s="665"/>
      <c r="V794" s="665"/>
      <c r="W794" s="665"/>
      <c r="X794" s="666"/>
      <c r="Y794" s="385">
        <v>126</v>
      </c>
      <c r="Z794" s="386"/>
      <c r="AA794" s="386"/>
      <c r="AB794" s="805"/>
      <c r="AC794" s="670" t="s">
        <v>615</v>
      </c>
      <c r="AD794" s="671"/>
      <c r="AE794" s="671"/>
      <c r="AF794" s="671"/>
      <c r="AG794" s="672"/>
      <c r="AH794" s="664" t="s">
        <v>736</v>
      </c>
      <c r="AI794" s="665"/>
      <c r="AJ794" s="665"/>
      <c r="AK794" s="665"/>
      <c r="AL794" s="665"/>
      <c r="AM794" s="665"/>
      <c r="AN794" s="665"/>
      <c r="AO794" s="665"/>
      <c r="AP794" s="665"/>
      <c r="AQ794" s="665"/>
      <c r="AR794" s="665"/>
      <c r="AS794" s="665"/>
      <c r="AT794" s="666"/>
      <c r="AU794" s="385">
        <v>86173</v>
      </c>
      <c r="AV794" s="386"/>
      <c r="AW794" s="386"/>
      <c r="AX794" s="387"/>
    </row>
    <row r="795" spans="1:50" ht="24.75" customHeight="1" x14ac:dyDescent="0.15">
      <c r="A795" s="631"/>
      <c r="B795" s="632"/>
      <c r="C795" s="632"/>
      <c r="D795" s="632"/>
      <c r="E795" s="632"/>
      <c r="F795" s="633"/>
      <c r="G795" s="606" t="s">
        <v>617</v>
      </c>
      <c r="H795" s="607"/>
      <c r="I795" s="607"/>
      <c r="J795" s="607"/>
      <c r="K795" s="608"/>
      <c r="L795" s="598" t="s">
        <v>731</v>
      </c>
      <c r="M795" s="599"/>
      <c r="N795" s="599"/>
      <c r="O795" s="599"/>
      <c r="P795" s="599"/>
      <c r="Q795" s="599"/>
      <c r="R795" s="599"/>
      <c r="S795" s="599"/>
      <c r="T795" s="599"/>
      <c r="U795" s="599"/>
      <c r="V795" s="599"/>
      <c r="W795" s="599"/>
      <c r="X795" s="600"/>
      <c r="Y795" s="601">
        <v>6</v>
      </c>
      <c r="Z795" s="602"/>
      <c r="AA795" s="602"/>
      <c r="AB795" s="612"/>
      <c r="AC795" s="606" t="s">
        <v>616</v>
      </c>
      <c r="AD795" s="607"/>
      <c r="AE795" s="607"/>
      <c r="AF795" s="607"/>
      <c r="AG795" s="608"/>
      <c r="AH795" s="598" t="s">
        <v>737</v>
      </c>
      <c r="AI795" s="599"/>
      <c r="AJ795" s="599"/>
      <c r="AK795" s="599"/>
      <c r="AL795" s="599"/>
      <c r="AM795" s="599"/>
      <c r="AN795" s="599"/>
      <c r="AO795" s="599"/>
      <c r="AP795" s="599"/>
      <c r="AQ795" s="599"/>
      <c r="AR795" s="599"/>
      <c r="AS795" s="599"/>
      <c r="AT795" s="600"/>
      <c r="AU795" s="601">
        <v>2</v>
      </c>
      <c r="AV795" s="602"/>
      <c r="AW795" s="602"/>
      <c r="AX795" s="603"/>
    </row>
    <row r="796" spans="1:50" ht="24.75" customHeight="1" x14ac:dyDescent="0.15">
      <c r="A796" s="631"/>
      <c r="B796" s="632"/>
      <c r="C796" s="632"/>
      <c r="D796" s="632"/>
      <c r="E796" s="632"/>
      <c r="F796" s="633"/>
      <c r="G796" s="606" t="s">
        <v>628</v>
      </c>
      <c r="H796" s="607"/>
      <c r="I796" s="607"/>
      <c r="J796" s="607"/>
      <c r="K796" s="608"/>
      <c r="L796" s="598" t="s">
        <v>732</v>
      </c>
      <c r="M796" s="599"/>
      <c r="N796" s="599"/>
      <c r="O796" s="599"/>
      <c r="P796" s="599"/>
      <c r="Q796" s="599"/>
      <c r="R796" s="599"/>
      <c r="S796" s="599"/>
      <c r="T796" s="599"/>
      <c r="U796" s="599"/>
      <c r="V796" s="599"/>
      <c r="W796" s="599"/>
      <c r="X796" s="600"/>
      <c r="Y796" s="601">
        <v>7</v>
      </c>
      <c r="Z796" s="602"/>
      <c r="AA796" s="602"/>
      <c r="AB796" s="612"/>
      <c r="AC796" s="606" t="s">
        <v>617</v>
      </c>
      <c r="AD796" s="607"/>
      <c r="AE796" s="607"/>
      <c r="AF796" s="607"/>
      <c r="AG796" s="608"/>
      <c r="AH796" s="598" t="s">
        <v>738</v>
      </c>
      <c r="AI796" s="599"/>
      <c r="AJ796" s="599"/>
      <c r="AK796" s="599"/>
      <c r="AL796" s="599"/>
      <c r="AM796" s="599"/>
      <c r="AN796" s="599"/>
      <c r="AO796" s="599"/>
      <c r="AP796" s="599"/>
      <c r="AQ796" s="599"/>
      <c r="AR796" s="599"/>
      <c r="AS796" s="599"/>
      <c r="AT796" s="600"/>
      <c r="AU796" s="601">
        <v>12</v>
      </c>
      <c r="AV796" s="602"/>
      <c r="AW796" s="602"/>
      <c r="AX796" s="603"/>
    </row>
    <row r="797" spans="1:50" ht="24.75" customHeight="1" x14ac:dyDescent="0.15">
      <c r="A797" s="631"/>
      <c r="B797" s="632"/>
      <c r="C797" s="632"/>
      <c r="D797" s="632"/>
      <c r="E797" s="632"/>
      <c r="F797" s="633"/>
      <c r="G797" s="606" t="s">
        <v>619</v>
      </c>
      <c r="H797" s="607"/>
      <c r="I797" s="607"/>
      <c r="J797" s="607"/>
      <c r="K797" s="608"/>
      <c r="L797" s="598" t="s">
        <v>735</v>
      </c>
      <c r="M797" s="599"/>
      <c r="N797" s="599"/>
      <c r="O797" s="599"/>
      <c r="P797" s="599"/>
      <c r="Q797" s="599"/>
      <c r="R797" s="599"/>
      <c r="S797" s="599"/>
      <c r="T797" s="599"/>
      <c r="U797" s="599"/>
      <c r="V797" s="599"/>
      <c r="W797" s="599"/>
      <c r="X797" s="600"/>
      <c r="Y797" s="601">
        <v>2.5</v>
      </c>
      <c r="Z797" s="602"/>
      <c r="AA797" s="602"/>
      <c r="AB797" s="612"/>
      <c r="AC797" s="606" t="s">
        <v>618</v>
      </c>
      <c r="AD797" s="607"/>
      <c r="AE797" s="607"/>
      <c r="AF797" s="607"/>
      <c r="AG797" s="608"/>
      <c r="AH797" s="598" t="s">
        <v>739</v>
      </c>
      <c r="AI797" s="599"/>
      <c r="AJ797" s="599"/>
      <c r="AK797" s="599"/>
      <c r="AL797" s="599"/>
      <c r="AM797" s="599"/>
      <c r="AN797" s="599"/>
      <c r="AO797" s="599"/>
      <c r="AP797" s="599"/>
      <c r="AQ797" s="599"/>
      <c r="AR797" s="599"/>
      <c r="AS797" s="599"/>
      <c r="AT797" s="600"/>
      <c r="AU797" s="601">
        <v>238</v>
      </c>
      <c r="AV797" s="602"/>
      <c r="AW797" s="602"/>
      <c r="AX797" s="603"/>
    </row>
    <row r="798" spans="1:50" ht="24.75" customHeight="1" x14ac:dyDescent="0.15">
      <c r="A798" s="631"/>
      <c r="B798" s="632"/>
      <c r="C798" s="632"/>
      <c r="D798" s="632"/>
      <c r="E798" s="632"/>
      <c r="F798" s="633"/>
      <c r="G798" s="606" t="s">
        <v>629</v>
      </c>
      <c r="H798" s="607"/>
      <c r="I798" s="607"/>
      <c r="J798" s="607"/>
      <c r="K798" s="608"/>
      <c r="L798" s="598"/>
      <c r="M798" s="599"/>
      <c r="N798" s="599"/>
      <c r="O798" s="599"/>
      <c r="P798" s="599"/>
      <c r="Q798" s="599"/>
      <c r="R798" s="599"/>
      <c r="S798" s="599"/>
      <c r="T798" s="599"/>
      <c r="U798" s="599"/>
      <c r="V798" s="599"/>
      <c r="W798" s="599"/>
      <c r="X798" s="600"/>
      <c r="Y798" s="601">
        <v>42.5</v>
      </c>
      <c r="Z798" s="602"/>
      <c r="AA798" s="602"/>
      <c r="AB798" s="612"/>
      <c r="AC798" s="606" t="s">
        <v>619</v>
      </c>
      <c r="AD798" s="607"/>
      <c r="AE798" s="607"/>
      <c r="AF798" s="607"/>
      <c r="AG798" s="608"/>
      <c r="AH798" s="598" t="s">
        <v>740</v>
      </c>
      <c r="AI798" s="599"/>
      <c r="AJ798" s="599"/>
      <c r="AK798" s="599"/>
      <c r="AL798" s="599"/>
      <c r="AM798" s="599"/>
      <c r="AN798" s="599"/>
      <c r="AO798" s="599"/>
      <c r="AP798" s="599"/>
      <c r="AQ798" s="599"/>
      <c r="AR798" s="599"/>
      <c r="AS798" s="599"/>
      <c r="AT798" s="600"/>
      <c r="AU798" s="601">
        <v>257</v>
      </c>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184</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86682</v>
      </c>
      <c r="AV804" s="832"/>
      <c r="AW804" s="832"/>
      <c r="AX804" s="834"/>
    </row>
    <row r="805" spans="1:50" ht="24.75" customHeight="1" x14ac:dyDescent="0.15">
      <c r="A805" s="631"/>
      <c r="B805" s="632"/>
      <c r="C805" s="632"/>
      <c r="D805" s="632"/>
      <c r="E805" s="632"/>
      <c r="F805" s="633"/>
      <c r="G805" s="595" t="s">
        <v>683</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630</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684</v>
      </c>
      <c r="H807" s="671"/>
      <c r="I807" s="671"/>
      <c r="J807" s="671"/>
      <c r="K807" s="672"/>
      <c r="L807" s="664" t="s">
        <v>686</v>
      </c>
      <c r="M807" s="665"/>
      <c r="N807" s="665"/>
      <c r="O807" s="665"/>
      <c r="P807" s="665"/>
      <c r="Q807" s="665"/>
      <c r="R807" s="665"/>
      <c r="S807" s="665"/>
      <c r="T807" s="665"/>
      <c r="U807" s="665"/>
      <c r="V807" s="665"/>
      <c r="W807" s="665"/>
      <c r="X807" s="666"/>
      <c r="Y807" s="385">
        <v>70</v>
      </c>
      <c r="Z807" s="386"/>
      <c r="AA807" s="386"/>
      <c r="AB807" s="805"/>
      <c r="AC807" s="670" t="s">
        <v>616</v>
      </c>
      <c r="AD807" s="671"/>
      <c r="AE807" s="671"/>
      <c r="AF807" s="671"/>
      <c r="AG807" s="672"/>
      <c r="AH807" s="664" t="s">
        <v>730</v>
      </c>
      <c r="AI807" s="665"/>
      <c r="AJ807" s="665"/>
      <c r="AK807" s="665"/>
      <c r="AL807" s="665"/>
      <c r="AM807" s="665"/>
      <c r="AN807" s="665"/>
      <c r="AO807" s="665"/>
      <c r="AP807" s="665"/>
      <c r="AQ807" s="665"/>
      <c r="AR807" s="665"/>
      <c r="AS807" s="665"/>
      <c r="AT807" s="666"/>
      <c r="AU807" s="385">
        <v>33.799999999999997</v>
      </c>
      <c r="AV807" s="386"/>
      <c r="AW807" s="386"/>
      <c r="AX807" s="387"/>
    </row>
    <row r="808" spans="1:50" ht="24.75"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t="s">
        <v>617</v>
      </c>
      <c r="AD808" s="607"/>
      <c r="AE808" s="607"/>
      <c r="AF808" s="607"/>
      <c r="AG808" s="608"/>
      <c r="AH808" s="598" t="s">
        <v>731</v>
      </c>
      <c r="AI808" s="599"/>
      <c r="AJ808" s="599"/>
      <c r="AK808" s="599"/>
      <c r="AL808" s="599"/>
      <c r="AM808" s="599"/>
      <c r="AN808" s="599"/>
      <c r="AO808" s="599"/>
      <c r="AP808" s="599"/>
      <c r="AQ808" s="599"/>
      <c r="AR808" s="599"/>
      <c r="AS808" s="599"/>
      <c r="AT808" s="600"/>
      <c r="AU808" s="601">
        <v>0.3</v>
      </c>
      <c r="AV808" s="602"/>
      <c r="AW808" s="602"/>
      <c r="AX808" s="603"/>
    </row>
    <row r="809" spans="1:50" ht="24.75"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t="s">
        <v>628</v>
      </c>
      <c r="AD809" s="607"/>
      <c r="AE809" s="607"/>
      <c r="AF809" s="607"/>
      <c r="AG809" s="608"/>
      <c r="AH809" s="598" t="s">
        <v>732</v>
      </c>
      <c r="AI809" s="599"/>
      <c r="AJ809" s="599"/>
      <c r="AK809" s="599"/>
      <c r="AL809" s="599"/>
      <c r="AM809" s="599"/>
      <c r="AN809" s="599"/>
      <c r="AO809" s="599"/>
      <c r="AP809" s="599"/>
      <c r="AQ809" s="599"/>
      <c r="AR809" s="599"/>
      <c r="AS809" s="599"/>
      <c r="AT809" s="600"/>
      <c r="AU809" s="601">
        <v>1</v>
      </c>
      <c r="AV809" s="602"/>
      <c r="AW809" s="602"/>
      <c r="AX809" s="603"/>
    </row>
    <row r="810" spans="1:50" ht="24.75"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t="s">
        <v>619</v>
      </c>
      <c r="AD810" s="607"/>
      <c r="AE810" s="607"/>
      <c r="AF810" s="607"/>
      <c r="AG810" s="608"/>
      <c r="AH810" s="598" t="s">
        <v>735</v>
      </c>
      <c r="AI810" s="599"/>
      <c r="AJ810" s="599"/>
      <c r="AK810" s="599"/>
      <c r="AL810" s="599"/>
      <c r="AM810" s="599"/>
      <c r="AN810" s="599"/>
      <c r="AO810" s="599"/>
      <c r="AP810" s="599"/>
      <c r="AQ810" s="599"/>
      <c r="AR810" s="599"/>
      <c r="AS810" s="599"/>
      <c r="AT810" s="600"/>
      <c r="AU810" s="601">
        <v>0.05</v>
      </c>
      <c r="AV810" s="602"/>
      <c r="AW810" s="602"/>
      <c r="AX810" s="603"/>
    </row>
    <row r="811" spans="1:50" ht="24.75"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t="s">
        <v>629</v>
      </c>
      <c r="AD811" s="607"/>
      <c r="AE811" s="607"/>
      <c r="AF811" s="607"/>
      <c r="AG811" s="608"/>
      <c r="AH811" s="598"/>
      <c r="AI811" s="599"/>
      <c r="AJ811" s="599"/>
      <c r="AK811" s="599"/>
      <c r="AL811" s="599"/>
      <c r="AM811" s="599"/>
      <c r="AN811" s="599"/>
      <c r="AO811" s="599"/>
      <c r="AP811" s="599"/>
      <c r="AQ811" s="599"/>
      <c r="AR811" s="599"/>
      <c r="AS811" s="599"/>
      <c r="AT811" s="600"/>
      <c r="AU811" s="601">
        <v>10.5</v>
      </c>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70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45.649999999999991</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5"/>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4" t="s">
        <v>482</v>
      </c>
      <c r="AM831" s="275"/>
      <c r="AN831" s="275"/>
      <c r="AO831" s="82" t="s">
        <v>480</v>
      </c>
      <c r="AP831" s="21"/>
      <c r="AQ831" s="21"/>
      <c r="AR831" s="21"/>
      <c r="AS831" s="21"/>
      <c r="AT831" s="21"/>
      <c r="AU831" s="21"/>
      <c r="AV831" s="21"/>
      <c r="AW831" s="21"/>
      <c r="AX831" s="22"/>
    </row>
    <row r="832" spans="1:50" ht="19.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475</v>
      </c>
      <c r="AD836" s="143"/>
      <c r="AE836" s="143"/>
      <c r="AF836" s="143"/>
      <c r="AG836" s="143"/>
      <c r="AH836" s="361" t="s">
        <v>510</v>
      </c>
      <c r="AI836" s="358"/>
      <c r="AJ836" s="358"/>
      <c r="AK836" s="358"/>
      <c r="AL836" s="358" t="s">
        <v>21</v>
      </c>
      <c r="AM836" s="358"/>
      <c r="AN836" s="358"/>
      <c r="AO836" s="363"/>
      <c r="AP836" s="364" t="s">
        <v>433</v>
      </c>
      <c r="AQ836" s="364"/>
      <c r="AR836" s="364"/>
      <c r="AS836" s="364"/>
      <c r="AT836" s="364"/>
      <c r="AU836" s="364"/>
      <c r="AV836" s="364"/>
      <c r="AW836" s="364"/>
      <c r="AX836" s="364"/>
    </row>
    <row r="837" spans="1:50" ht="42.75" customHeight="1" x14ac:dyDescent="0.15">
      <c r="A837" s="373">
        <v>1</v>
      </c>
      <c r="B837" s="373">
        <v>1</v>
      </c>
      <c r="C837" s="355" t="s">
        <v>631</v>
      </c>
      <c r="D837" s="341"/>
      <c r="E837" s="341"/>
      <c r="F837" s="341"/>
      <c r="G837" s="341"/>
      <c r="H837" s="341"/>
      <c r="I837" s="341"/>
      <c r="J837" s="342">
        <v>1010005006890</v>
      </c>
      <c r="K837" s="343"/>
      <c r="L837" s="343"/>
      <c r="M837" s="343"/>
      <c r="N837" s="343"/>
      <c r="O837" s="343"/>
      <c r="P837" s="356" t="s">
        <v>632</v>
      </c>
      <c r="Q837" s="344"/>
      <c r="R837" s="344"/>
      <c r="S837" s="344"/>
      <c r="T837" s="344"/>
      <c r="U837" s="344"/>
      <c r="V837" s="344"/>
      <c r="W837" s="344"/>
      <c r="X837" s="344"/>
      <c r="Y837" s="345">
        <v>140696</v>
      </c>
      <c r="Z837" s="346"/>
      <c r="AA837" s="346"/>
      <c r="AB837" s="347"/>
      <c r="AC837" s="357" t="s">
        <v>633</v>
      </c>
      <c r="AD837" s="365"/>
      <c r="AE837" s="365"/>
      <c r="AF837" s="365"/>
      <c r="AG837" s="365"/>
      <c r="AH837" s="366" t="s">
        <v>608</v>
      </c>
      <c r="AI837" s="367"/>
      <c r="AJ837" s="367"/>
      <c r="AK837" s="367"/>
      <c r="AL837" s="351" t="s">
        <v>608</v>
      </c>
      <c r="AM837" s="352"/>
      <c r="AN837" s="352"/>
      <c r="AO837" s="353"/>
      <c r="AP837" s="354" t="s">
        <v>608</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475</v>
      </c>
      <c r="AD869" s="143"/>
      <c r="AE869" s="143"/>
      <c r="AF869" s="143"/>
      <c r="AG869" s="143"/>
      <c r="AH869" s="361" t="s">
        <v>510</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15">
      <c r="A870" s="373">
        <v>1</v>
      </c>
      <c r="B870" s="373">
        <v>1</v>
      </c>
      <c r="C870" s="355" t="s">
        <v>665</v>
      </c>
      <c r="D870" s="341"/>
      <c r="E870" s="341"/>
      <c r="F870" s="341"/>
      <c r="G870" s="341"/>
      <c r="H870" s="341"/>
      <c r="I870" s="341"/>
      <c r="J870" s="342">
        <v>7010401022924</v>
      </c>
      <c r="K870" s="343"/>
      <c r="L870" s="343"/>
      <c r="M870" s="343"/>
      <c r="N870" s="343"/>
      <c r="O870" s="343"/>
      <c r="P870" s="356" t="s">
        <v>681</v>
      </c>
      <c r="Q870" s="344"/>
      <c r="R870" s="344"/>
      <c r="S870" s="344"/>
      <c r="T870" s="344"/>
      <c r="U870" s="344"/>
      <c r="V870" s="344"/>
      <c r="W870" s="344"/>
      <c r="X870" s="344"/>
      <c r="Y870" s="345">
        <v>626</v>
      </c>
      <c r="Z870" s="346"/>
      <c r="AA870" s="346"/>
      <c r="AB870" s="347"/>
      <c r="AC870" s="357" t="s">
        <v>522</v>
      </c>
      <c r="AD870" s="365"/>
      <c r="AE870" s="365"/>
      <c r="AF870" s="365"/>
      <c r="AG870" s="365"/>
      <c r="AH870" s="366" t="s">
        <v>608</v>
      </c>
      <c r="AI870" s="367"/>
      <c r="AJ870" s="367"/>
      <c r="AK870" s="367"/>
      <c r="AL870" s="351" t="s">
        <v>608</v>
      </c>
      <c r="AM870" s="352"/>
      <c r="AN870" s="352"/>
      <c r="AO870" s="353"/>
      <c r="AP870" s="354" t="s">
        <v>610</v>
      </c>
      <c r="AQ870" s="354"/>
      <c r="AR870" s="354"/>
      <c r="AS870" s="354"/>
      <c r="AT870" s="354"/>
      <c r="AU870" s="354"/>
      <c r="AV870" s="354"/>
      <c r="AW870" s="354"/>
      <c r="AX870" s="354"/>
    </row>
    <row r="871" spans="1:50" ht="30" customHeight="1" x14ac:dyDescent="0.15">
      <c r="A871" s="373">
        <v>2</v>
      </c>
      <c r="B871" s="373">
        <v>1</v>
      </c>
      <c r="C871" s="355" t="s">
        <v>637</v>
      </c>
      <c r="D871" s="341"/>
      <c r="E871" s="341"/>
      <c r="F871" s="341"/>
      <c r="G871" s="341"/>
      <c r="H871" s="341"/>
      <c r="I871" s="341"/>
      <c r="J871" s="342">
        <v>9010001027685</v>
      </c>
      <c r="K871" s="343"/>
      <c r="L871" s="343"/>
      <c r="M871" s="343"/>
      <c r="N871" s="343"/>
      <c r="O871" s="343"/>
      <c r="P871" s="356" t="s">
        <v>682</v>
      </c>
      <c r="Q871" s="344"/>
      <c r="R871" s="344"/>
      <c r="S871" s="344"/>
      <c r="T871" s="344"/>
      <c r="U871" s="344"/>
      <c r="V871" s="344"/>
      <c r="W871" s="344"/>
      <c r="X871" s="344"/>
      <c r="Y871" s="345">
        <v>243</v>
      </c>
      <c r="Z871" s="346"/>
      <c r="AA871" s="346"/>
      <c r="AB871" s="347"/>
      <c r="AC871" s="357" t="s">
        <v>522</v>
      </c>
      <c r="AD871" s="357"/>
      <c r="AE871" s="357"/>
      <c r="AF871" s="357"/>
      <c r="AG871" s="357"/>
      <c r="AH871" s="366" t="s">
        <v>610</v>
      </c>
      <c r="AI871" s="367"/>
      <c r="AJ871" s="367"/>
      <c r="AK871" s="367"/>
      <c r="AL871" s="351" t="s">
        <v>608</v>
      </c>
      <c r="AM871" s="352"/>
      <c r="AN871" s="352"/>
      <c r="AO871" s="353"/>
      <c r="AP871" s="354" t="s">
        <v>636</v>
      </c>
      <c r="AQ871" s="354"/>
      <c r="AR871" s="354"/>
      <c r="AS871" s="354"/>
      <c r="AT871" s="354"/>
      <c r="AU871" s="354"/>
      <c r="AV871" s="354"/>
      <c r="AW871" s="354"/>
      <c r="AX871" s="354"/>
    </row>
    <row r="872" spans="1:50" ht="30" customHeight="1" x14ac:dyDescent="0.15">
      <c r="A872" s="373">
        <v>3</v>
      </c>
      <c r="B872" s="373">
        <v>1</v>
      </c>
      <c r="C872" s="355" t="s">
        <v>638</v>
      </c>
      <c r="D872" s="341"/>
      <c r="E872" s="341"/>
      <c r="F872" s="341"/>
      <c r="G872" s="341"/>
      <c r="H872" s="341"/>
      <c r="I872" s="341"/>
      <c r="J872" s="342">
        <v>7011001001599</v>
      </c>
      <c r="K872" s="343"/>
      <c r="L872" s="343"/>
      <c r="M872" s="343"/>
      <c r="N872" s="343"/>
      <c r="O872" s="343"/>
      <c r="P872" s="356" t="s">
        <v>640</v>
      </c>
      <c r="Q872" s="344"/>
      <c r="R872" s="344"/>
      <c r="S872" s="344"/>
      <c r="T872" s="344"/>
      <c r="U872" s="344"/>
      <c r="V872" s="344"/>
      <c r="W872" s="344"/>
      <c r="X872" s="344"/>
      <c r="Y872" s="345">
        <v>144</v>
      </c>
      <c r="Z872" s="346"/>
      <c r="AA872" s="346"/>
      <c r="AB872" s="347"/>
      <c r="AC872" s="357" t="s">
        <v>522</v>
      </c>
      <c r="AD872" s="357"/>
      <c r="AE872" s="357"/>
      <c r="AF872" s="357"/>
      <c r="AG872" s="357"/>
      <c r="AH872" s="366" t="s">
        <v>610</v>
      </c>
      <c r="AI872" s="367"/>
      <c r="AJ872" s="367"/>
      <c r="AK872" s="367"/>
      <c r="AL872" s="351" t="s">
        <v>608</v>
      </c>
      <c r="AM872" s="352"/>
      <c r="AN872" s="352"/>
      <c r="AO872" s="353"/>
      <c r="AP872" s="354" t="s">
        <v>636</v>
      </c>
      <c r="AQ872" s="354"/>
      <c r="AR872" s="354"/>
      <c r="AS872" s="354"/>
      <c r="AT872" s="354"/>
      <c r="AU872" s="354"/>
      <c r="AV872" s="354"/>
      <c r="AW872" s="354"/>
      <c r="AX872" s="354"/>
    </row>
    <row r="873" spans="1:50" ht="30" customHeight="1" x14ac:dyDescent="0.15">
      <c r="A873" s="373">
        <v>4</v>
      </c>
      <c r="B873" s="373">
        <v>1</v>
      </c>
      <c r="C873" s="355" t="s">
        <v>639</v>
      </c>
      <c r="D873" s="341"/>
      <c r="E873" s="341"/>
      <c r="F873" s="341"/>
      <c r="G873" s="341"/>
      <c r="H873" s="341"/>
      <c r="I873" s="341"/>
      <c r="J873" s="342">
        <v>2011401007325</v>
      </c>
      <c r="K873" s="343"/>
      <c r="L873" s="343"/>
      <c r="M873" s="343"/>
      <c r="N873" s="343"/>
      <c r="O873" s="343"/>
      <c r="P873" s="356" t="s">
        <v>642</v>
      </c>
      <c r="Q873" s="344"/>
      <c r="R873" s="344"/>
      <c r="S873" s="344"/>
      <c r="T873" s="344"/>
      <c r="U873" s="344"/>
      <c r="V873" s="344"/>
      <c r="W873" s="344"/>
      <c r="X873" s="344"/>
      <c r="Y873" s="345">
        <v>90</v>
      </c>
      <c r="Z873" s="346"/>
      <c r="AA873" s="346"/>
      <c r="AB873" s="347"/>
      <c r="AC873" s="357" t="s">
        <v>515</v>
      </c>
      <c r="AD873" s="357"/>
      <c r="AE873" s="357"/>
      <c r="AF873" s="357"/>
      <c r="AG873" s="357"/>
      <c r="AH873" s="349">
        <v>2</v>
      </c>
      <c r="AI873" s="350"/>
      <c r="AJ873" s="350"/>
      <c r="AK873" s="350"/>
      <c r="AL873" s="351">
        <v>64.599999999999994</v>
      </c>
      <c r="AM873" s="352"/>
      <c r="AN873" s="352"/>
      <c r="AO873" s="353"/>
      <c r="AP873" s="354" t="s">
        <v>636</v>
      </c>
      <c r="AQ873" s="354"/>
      <c r="AR873" s="354"/>
      <c r="AS873" s="354"/>
      <c r="AT873" s="354"/>
      <c r="AU873" s="354"/>
      <c r="AV873" s="354"/>
      <c r="AW873" s="354"/>
      <c r="AX873" s="354"/>
    </row>
    <row r="874" spans="1:50" ht="30" customHeight="1" x14ac:dyDescent="0.15">
      <c r="A874" s="373">
        <v>5</v>
      </c>
      <c r="B874" s="373">
        <v>1</v>
      </c>
      <c r="C874" s="355" t="s">
        <v>641</v>
      </c>
      <c r="D874" s="341"/>
      <c r="E874" s="341"/>
      <c r="F874" s="341"/>
      <c r="G874" s="341"/>
      <c r="H874" s="341"/>
      <c r="I874" s="341"/>
      <c r="J874" s="342">
        <v>1010002051725</v>
      </c>
      <c r="K874" s="343"/>
      <c r="L874" s="343"/>
      <c r="M874" s="343"/>
      <c r="N874" s="343"/>
      <c r="O874" s="343"/>
      <c r="P874" s="356" t="s">
        <v>642</v>
      </c>
      <c r="Q874" s="344"/>
      <c r="R874" s="344"/>
      <c r="S874" s="344"/>
      <c r="T874" s="344"/>
      <c r="U874" s="344"/>
      <c r="V874" s="344"/>
      <c r="W874" s="344"/>
      <c r="X874" s="344"/>
      <c r="Y874" s="345">
        <v>14</v>
      </c>
      <c r="Z874" s="346"/>
      <c r="AA874" s="346"/>
      <c r="AB874" s="347"/>
      <c r="AC874" s="348" t="s">
        <v>522</v>
      </c>
      <c r="AD874" s="348"/>
      <c r="AE874" s="348"/>
      <c r="AF874" s="348"/>
      <c r="AG874" s="348"/>
      <c r="AH874" s="349" t="s">
        <v>608</v>
      </c>
      <c r="AI874" s="350"/>
      <c r="AJ874" s="350"/>
      <c r="AK874" s="350"/>
      <c r="AL874" s="351" t="s">
        <v>608</v>
      </c>
      <c r="AM874" s="352"/>
      <c r="AN874" s="352"/>
      <c r="AO874" s="353"/>
      <c r="AP874" s="354" t="s">
        <v>636</v>
      </c>
      <c r="AQ874" s="354"/>
      <c r="AR874" s="354"/>
      <c r="AS874" s="354"/>
      <c r="AT874" s="354"/>
      <c r="AU874" s="354"/>
      <c r="AV874" s="354"/>
      <c r="AW874" s="354"/>
      <c r="AX874" s="354"/>
    </row>
    <row r="875" spans="1:50" ht="30" customHeight="1" x14ac:dyDescent="0.15">
      <c r="A875" s="373">
        <v>6</v>
      </c>
      <c r="B875" s="373">
        <v>1</v>
      </c>
      <c r="C875" s="355" t="s">
        <v>643</v>
      </c>
      <c r="D875" s="341"/>
      <c r="E875" s="341"/>
      <c r="F875" s="341"/>
      <c r="G875" s="341"/>
      <c r="H875" s="341"/>
      <c r="I875" s="341"/>
      <c r="J875" s="342">
        <v>5010401072079</v>
      </c>
      <c r="K875" s="343"/>
      <c r="L875" s="343"/>
      <c r="M875" s="343"/>
      <c r="N875" s="343"/>
      <c r="O875" s="343"/>
      <c r="P875" s="356" t="s">
        <v>644</v>
      </c>
      <c r="Q875" s="344"/>
      <c r="R875" s="344"/>
      <c r="S875" s="344"/>
      <c r="T875" s="344"/>
      <c r="U875" s="344"/>
      <c r="V875" s="344"/>
      <c r="W875" s="344"/>
      <c r="X875" s="344"/>
      <c r="Y875" s="345">
        <v>9</v>
      </c>
      <c r="Z875" s="346"/>
      <c r="AA875" s="346"/>
      <c r="AB875" s="347"/>
      <c r="AC875" s="348" t="s">
        <v>515</v>
      </c>
      <c r="AD875" s="348"/>
      <c r="AE875" s="348"/>
      <c r="AF875" s="348"/>
      <c r="AG875" s="348"/>
      <c r="AH875" s="349" t="s">
        <v>733</v>
      </c>
      <c r="AI875" s="350"/>
      <c r="AJ875" s="350"/>
      <c r="AK875" s="350"/>
      <c r="AL875" s="351" t="s">
        <v>690</v>
      </c>
      <c r="AM875" s="352"/>
      <c r="AN875" s="352"/>
      <c r="AO875" s="353"/>
      <c r="AP875" s="354" t="s">
        <v>720</v>
      </c>
      <c r="AQ875" s="354"/>
      <c r="AR875" s="354"/>
      <c r="AS875" s="354"/>
      <c r="AT875" s="354"/>
      <c r="AU875" s="354"/>
      <c r="AV875" s="354"/>
      <c r="AW875" s="354"/>
      <c r="AX875" s="354"/>
    </row>
    <row r="876" spans="1:50" ht="30" customHeight="1" x14ac:dyDescent="0.15">
      <c r="A876" s="373">
        <v>7</v>
      </c>
      <c r="B876" s="373">
        <v>1</v>
      </c>
      <c r="C876" s="355" t="s">
        <v>645</v>
      </c>
      <c r="D876" s="341"/>
      <c r="E876" s="341"/>
      <c r="F876" s="341"/>
      <c r="G876" s="341"/>
      <c r="H876" s="341"/>
      <c r="I876" s="341"/>
      <c r="J876" s="342">
        <v>4011101062271</v>
      </c>
      <c r="K876" s="343"/>
      <c r="L876" s="343"/>
      <c r="M876" s="343"/>
      <c r="N876" s="343"/>
      <c r="O876" s="343"/>
      <c r="P876" s="356" t="s">
        <v>646</v>
      </c>
      <c r="Q876" s="344"/>
      <c r="R876" s="344"/>
      <c r="S876" s="344"/>
      <c r="T876" s="344"/>
      <c r="U876" s="344"/>
      <c r="V876" s="344"/>
      <c r="W876" s="344"/>
      <c r="X876" s="344"/>
      <c r="Y876" s="345">
        <v>8</v>
      </c>
      <c r="Z876" s="346"/>
      <c r="AA876" s="346"/>
      <c r="AB876" s="347"/>
      <c r="AC876" s="348" t="s">
        <v>515</v>
      </c>
      <c r="AD876" s="348"/>
      <c r="AE876" s="348"/>
      <c r="AF876" s="348"/>
      <c r="AG876" s="348"/>
      <c r="AH876" s="349">
        <v>4</v>
      </c>
      <c r="AI876" s="350"/>
      <c r="AJ876" s="350"/>
      <c r="AK876" s="350"/>
      <c r="AL876" s="351">
        <v>94.6</v>
      </c>
      <c r="AM876" s="352"/>
      <c r="AN876" s="352"/>
      <c r="AO876" s="353"/>
      <c r="AP876" s="354" t="s">
        <v>608</v>
      </c>
      <c r="AQ876" s="354"/>
      <c r="AR876" s="354"/>
      <c r="AS876" s="354"/>
      <c r="AT876" s="354"/>
      <c r="AU876" s="354"/>
      <c r="AV876" s="354"/>
      <c r="AW876" s="354"/>
      <c r="AX876" s="354"/>
    </row>
    <row r="877" spans="1:50" ht="30" customHeight="1" x14ac:dyDescent="0.15">
      <c r="A877" s="373">
        <v>8</v>
      </c>
      <c r="B877" s="373">
        <v>1</v>
      </c>
      <c r="C877" s="355" t="s">
        <v>647</v>
      </c>
      <c r="D877" s="341"/>
      <c r="E877" s="341"/>
      <c r="F877" s="341"/>
      <c r="G877" s="341"/>
      <c r="H877" s="341"/>
      <c r="I877" s="341"/>
      <c r="J877" s="342">
        <v>9010601040880</v>
      </c>
      <c r="K877" s="343"/>
      <c r="L877" s="343"/>
      <c r="M877" s="343"/>
      <c r="N877" s="343"/>
      <c r="O877" s="343"/>
      <c r="P877" s="356" t="s">
        <v>642</v>
      </c>
      <c r="Q877" s="344"/>
      <c r="R877" s="344"/>
      <c r="S877" s="344"/>
      <c r="T877" s="344"/>
      <c r="U877" s="344"/>
      <c r="V877" s="344"/>
      <c r="W877" s="344"/>
      <c r="X877" s="344"/>
      <c r="Y877" s="345">
        <v>8</v>
      </c>
      <c r="Z877" s="346"/>
      <c r="AA877" s="346"/>
      <c r="AB877" s="347"/>
      <c r="AC877" s="348" t="s">
        <v>522</v>
      </c>
      <c r="AD877" s="348"/>
      <c r="AE877" s="348"/>
      <c r="AF877" s="348"/>
      <c r="AG877" s="348"/>
      <c r="AH877" s="349" t="s">
        <v>650</v>
      </c>
      <c r="AI877" s="350"/>
      <c r="AJ877" s="350"/>
      <c r="AK877" s="350"/>
      <c r="AL877" s="351" t="s">
        <v>651</v>
      </c>
      <c r="AM877" s="352"/>
      <c r="AN877" s="352"/>
      <c r="AO877" s="353"/>
      <c r="AP877" s="354" t="s">
        <v>462</v>
      </c>
      <c r="AQ877" s="354"/>
      <c r="AR877" s="354"/>
      <c r="AS877" s="354"/>
      <c r="AT877" s="354"/>
      <c r="AU877" s="354"/>
      <c r="AV877" s="354"/>
      <c r="AW877" s="354"/>
      <c r="AX877" s="354"/>
    </row>
    <row r="878" spans="1:50" ht="30" customHeight="1" x14ac:dyDescent="0.15">
      <c r="A878" s="373">
        <v>9</v>
      </c>
      <c r="B878" s="373">
        <v>1</v>
      </c>
      <c r="C878" s="355" t="s">
        <v>648</v>
      </c>
      <c r="D878" s="341"/>
      <c r="E878" s="341"/>
      <c r="F878" s="341"/>
      <c r="G878" s="341"/>
      <c r="H878" s="341"/>
      <c r="I878" s="341"/>
      <c r="J878" s="342">
        <v>4010001030396</v>
      </c>
      <c r="K878" s="343"/>
      <c r="L878" s="343"/>
      <c r="M878" s="343"/>
      <c r="N878" s="343"/>
      <c r="O878" s="343"/>
      <c r="P878" s="356" t="s">
        <v>649</v>
      </c>
      <c r="Q878" s="344"/>
      <c r="R878" s="344"/>
      <c r="S878" s="344"/>
      <c r="T878" s="344"/>
      <c r="U878" s="344"/>
      <c r="V878" s="344"/>
      <c r="W878" s="344"/>
      <c r="X878" s="344"/>
      <c r="Y878" s="345">
        <v>8</v>
      </c>
      <c r="Z878" s="346"/>
      <c r="AA878" s="346"/>
      <c r="AB878" s="347"/>
      <c r="AC878" s="348" t="s">
        <v>522</v>
      </c>
      <c r="AD878" s="348"/>
      <c r="AE878" s="348"/>
      <c r="AF878" s="348"/>
      <c r="AG878" s="348"/>
      <c r="AH878" s="349" t="s">
        <v>650</v>
      </c>
      <c r="AI878" s="350"/>
      <c r="AJ878" s="350"/>
      <c r="AK878" s="350"/>
      <c r="AL878" s="351" t="s">
        <v>651</v>
      </c>
      <c r="AM878" s="352"/>
      <c r="AN878" s="352"/>
      <c r="AO878" s="353"/>
      <c r="AP878" s="354" t="s">
        <v>462</v>
      </c>
      <c r="AQ878" s="354"/>
      <c r="AR878" s="354"/>
      <c r="AS878" s="354"/>
      <c r="AT878" s="354"/>
      <c r="AU878" s="354"/>
      <c r="AV878" s="354"/>
      <c r="AW878" s="354"/>
      <c r="AX878" s="354"/>
    </row>
    <row r="879" spans="1:50" ht="30" customHeight="1" x14ac:dyDescent="0.15">
      <c r="A879" s="373">
        <v>10</v>
      </c>
      <c r="B879" s="373">
        <v>1</v>
      </c>
      <c r="C879" s="355" t="s">
        <v>652</v>
      </c>
      <c r="D879" s="341"/>
      <c r="E879" s="341"/>
      <c r="F879" s="341"/>
      <c r="G879" s="341"/>
      <c r="H879" s="341"/>
      <c r="I879" s="341"/>
      <c r="J879" s="342">
        <v>7010501016231</v>
      </c>
      <c r="K879" s="343"/>
      <c r="L879" s="343"/>
      <c r="M879" s="343"/>
      <c r="N879" s="343"/>
      <c r="O879" s="343"/>
      <c r="P879" s="356" t="s">
        <v>653</v>
      </c>
      <c r="Q879" s="344"/>
      <c r="R879" s="344"/>
      <c r="S879" s="344"/>
      <c r="T879" s="344"/>
      <c r="U879" s="344"/>
      <c r="V879" s="344"/>
      <c r="W879" s="344"/>
      <c r="X879" s="344"/>
      <c r="Y879" s="345">
        <v>8</v>
      </c>
      <c r="Z879" s="346"/>
      <c r="AA879" s="346"/>
      <c r="AB879" s="347"/>
      <c r="AC879" s="348" t="s">
        <v>515</v>
      </c>
      <c r="AD879" s="348"/>
      <c r="AE879" s="348"/>
      <c r="AF879" s="348"/>
      <c r="AG879" s="348"/>
      <c r="AH879" s="349">
        <v>2</v>
      </c>
      <c r="AI879" s="350"/>
      <c r="AJ879" s="350"/>
      <c r="AK879" s="350"/>
      <c r="AL879" s="351">
        <v>47.1</v>
      </c>
      <c r="AM879" s="352"/>
      <c r="AN879" s="352"/>
      <c r="AO879" s="353"/>
      <c r="AP879" s="354" t="s">
        <v>462</v>
      </c>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475</v>
      </c>
      <c r="AD902" s="143"/>
      <c r="AE902" s="143"/>
      <c r="AF902" s="143"/>
      <c r="AG902" s="143"/>
      <c r="AH902" s="361" t="s">
        <v>510</v>
      </c>
      <c r="AI902" s="358"/>
      <c r="AJ902" s="358"/>
      <c r="AK902" s="358"/>
      <c r="AL902" s="358" t="s">
        <v>21</v>
      </c>
      <c r="AM902" s="358"/>
      <c r="AN902" s="358"/>
      <c r="AO902" s="363"/>
      <c r="AP902" s="364" t="s">
        <v>433</v>
      </c>
      <c r="AQ902" s="364"/>
      <c r="AR902" s="364"/>
      <c r="AS902" s="364"/>
      <c r="AT902" s="364"/>
      <c r="AU902" s="364"/>
      <c r="AV902" s="364"/>
      <c r="AW902" s="364"/>
      <c r="AX902" s="364"/>
    </row>
    <row r="903" spans="1:50" ht="48" customHeight="1" x14ac:dyDescent="0.15">
      <c r="A903" s="373">
        <v>1</v>
      </c>
      <c r="B903" s="373">
        <v>1</v>
      </c>
      <c r="C903" s="355" t="s">
        <v>634</v>
      </c>
      <c r="D903" s="341"/>
      <c r="E903" s="341"/>
      <c r="F903" s="341"/>
      <c r="G903" s="341"/>
      <c r="H903" s="341"/>
      <c r="I903" s="341"/>
      <c r="J903" s="342" t="s">
        <v>687</v>
      </c>
      <c r="K903" s="343"/>
      <c r="L903" s="343"/>
      <c r="M903" s="343"/>
      <c r="N903" s="343"/>
      <c r="O903" s="343"/>
      <c r="P903" s="356" t="s">
        <v>689</v>
      </c>
      <c r="Q903" s="344"/>
      <c r="R903" s="344"/>
      <c r="S903" s="344"/>
      <c r="T903" s="344"/>
      <c r="U903" s="344"/>
      <c r="V903" s="344"/>
      <c r="W903" s="344"/>
      <c r="X903" s="344"/>
      <c r="Y903" s="345">
        <v>184</v>
      </c>
      <c r="Z903" s="346"/>
      <c r="AA903" s="346"/>
      <c r="AB903" s="347"/>
      <c r="AC903" s="357" t="s">
        <v>656</v>
      </c>
      <c r="AD903" s="365"/>
      <c r="AE903" s="365"/>
      <c r="AF903" s="365"/>
      <c r="AG903" s="365"/>
      <c r="AH903" s="366" t="s">
        <v>718</v>
      </c>
      <c r="AI903" s="367"/>
      <c r="AJ903" s="367"/>
      <c r="AK903" s="367"/>
      <c r="AL903" s="351" t="s">
        <v>719</v>
      </c>
      <c r="AM903" s="352"/>
      <c r="AN903" s="352"/>
      <c r="AO903" s="353"/>
      <c r="AP903" s="354" t="s">
        <v>720</v>
      </c>
      <c r="AQ903" s="354"/>
      <c r="AR903" s="354"/>
      <c r="AS903" s="354"/>
      <c r="AT903" s="354"/>
      <c r="AU903" s="354"/>
      <c r="AV903" s="354"/>
      <c r="AW903" s="354"/>
      <c r="AX903" s="354"/>
    </row>
    <row r="904" spans="1:50" ht="48" customHeight="1" x14ac:dyDescent="0.15">
      <c r="A904" s="373">
        <v>2</v>
      </c>
      <c r="B904" s="373">
        <v>1</v>
      </c>
      <c r="C904" s="355" t="s">
        <v>691</v>
      </c>
      <c r="D904" s="341"/>
      <c r="E904" s="341"/>
      <c r="F904" s="341"/>
      <c r="G904" s="341"/>
      <c r="H904" s="341"/>
      <c r="I904" s="341"/>
      <c r="J904" s="342" t="s">
        <v>690</v>
      </c>
      <c r="K904" s="343"/>
      <c r="L904" s="343"/>
      <c r="M904" s="343"/>
      <c r="N904" s="343"/>
      <c r="O904" s="343"/>
      <c r="P904" s="356" t="s">
        <v>709</v>
      </c>
      <c r="Q904" s="344"/>
      <c r="R904" s="344"/>
      <c r="S904" s="344"/>
      <c r="T904" s="344"/>
      <c r="U904" s="344"/>
      <c r="V904" s="344"/>
      <c r="W904" s="344"/>
      <c r="X904" s="344"/>
      <c r="Y904" s="345">
        <v>178</v>
      </c>
      <c r="Z904" s="346"/>
      <c r="AA904" s="346"/>
      <c r="AB904" s="347"/>
      <c r="AC904" s="357" t="s">
        <v>656</v>
      </c>
      <c r="AD904" s="365"/>
      <c r="AE904" s="365"/>
      <c r="AF904" s="365"/>
      <c r="AG904" s="365"/>
      <c r="AH904" s="366" t="s">
        <v>718</v>
      </c>
      <c r="AI904" s="367"/>
      <c r="AJ904" s="367"/>
      <c r="AK904" s="367"/>
      <c r="AL904" s="351" t="s">
        <v>719</v>
      </c>
      <c r="AM904" s="352"/>
      <c r="AN904" s="352"/>
      <c r="AO904" s="353"/>
      <c r="AP904" s="354" t="s">
        <v>720</v>
      </c>
      <c r="AQ904" s="354"/>
      <c r="AR904" s="354"/>
      <c r="AS904" s="354"/>
      <c r="AT904" s="354"/>
      <c r="AU904" s="354"/>
      <c r="AV904" s="354"/>
      <c r="AW904" s="354"/>
      <c r="AX904" s="354"/>
    </row>
    <row r="905" spans="1:50" ht="48" customHeight="1" x14ac:dyDescent="0.15">
      <c r="A905" s="373">
        <v>3</v>
      </c>
      <c r="B905" s="373">
        <v>1</v>
      </c>
      <c r="C905" s="355" t="s">
        <v>692</v>
      </c>
      <c r="D905" s="341"/>
      <c r="E905" s="341"/>
      <c r="F905" s="341"/>
      <c r="G905" s="341"/>
      <c r="H905" s="341"/>
      <c r="I905" s="341"/>
      <c r="J905" s="342" t="s">
        <v>690</v>
      </c>
      <c r="K905" s="343"/>
      <c r="L905" s="343"/>
      <c r="M905" s="343"/>
      <c r="N905" s="343"/>
      <c r="O905" s="343"/>
      <c r="P905" s="356" t="s">
        <v>710</v>
      </c>
      <c r="Q905" s="344"/>
      <c r="R905" s="344"/>
      <c r="S905" s="344"/>
      <c r="T905" s="344"/>
      <c r="U905" s="344"/>
      <c r="V905" s="344"/>
      <c r="W905" s="344"/>
      <c r="X905" s="344"/>
      <c r="Y905" s="345">
        <v>177</v>
      </c>
      <c r="Z905" s="346"/>
      <c r="AA905" s="346"/>
      <c r="AB905" s="347"/>
      <c r="AC905" s="357" t="s">
        <v>656</v>
      </c>
      <c r="AD905" s="365"/>
      <c r="AE905" s="365"/>
      <c r="AF905" s="365"/>
      <c r="AG905" s="365"/>
      <c r="AH905" s="366" t="s">
        <v>718</v>
      </c>
      <c r="AI905" s="367"/>
      <c r="AJ905" s="367"/>
      <c r="AK905" s="367"/>
      <c r="AL905" s="351" t="s">
        <v>719</v>
      </c>
      <c r="AM905" s="352"/>
      <c r="AN905" s="352"/>
      <c r="AO905" s="353"/>
      <c r="AP905" s="354" t="s">
        <v>720</v>
      </c>
      <c r="AQ905" s="354"/>
      <c r="AR905" s="354"/>
      <c r="AS905" s="354"/>
      <c r="AT905" s="354"/>
      <c r="AU905" s="354"/>
      <c r="AV905" s="354"/>
      <c r="AW905" s="354"/>
      <c r="AX905" s="354"/>
    </row>
    <row r="906" spans="1:50" ht="48" customHeight="1" x14ac:dyDescent="0.15">
      <c r="A906" s="373">
        <v>4</v>
      </c>
      <c r="B906" s="373">
        <v>1</v>
      </c>
      <c r="C906" s="355" t="s">
        <v>693</v>
      </c>
      <c r="D906" s="341"/>
      <c r="E906" s="341"/>
      <c r="F906" s="341"/>
      <c r="G906" s="341"/>
      <c r="H906" s="341"/>
      <c r="I906" s="341"/>
      <c r="J906" s="342" t="s">
        <v>690</v>
      </c>
      <c r="K906" s="343"/>
      <c r="L906" s="343"/>
      <c r="M906" s="343"/>
      <c r="N906" s="343"/>
      <c r="O906" s="343"/>
      <c r="P906" s="356" t="s">
        <v>711</v>
      </c>
      <c r="Q906" s="344"/>
      <c r="R906" s="344"/>
      <c r="S906" s="344"/>
      <c r="T906" s="344"/>
      <c r="U906" s="344"/>
      <c r="V906" s="344"/>
      <c r="W906" s="344"/>
      <c r="X906" s="344"/>
      <c r="Y906" s="345">
        <v>173</v>
      </c>
      <c r="Z906" s="346"/>
      <c r="AA906" s="346"/>
      <c r="AB906" s="347"/>
      <c r="AC906" s="357" t="s">
        <v>656</v>
      </c>
      <c r="AD906" s="365"/>
      <c r="AE906" s="365"/>
      <c r="AF906" s="365"/>
      <c r="AG906" s="365"/>
      <c r="AH906" s="366" t="s">
        <v>718</v>
      </c>
      <c r="AI906" s="367"/>
      <c r="AJ906" s="367"/>
      <c r="AK906" s="367"/>
      <c r="AL906" s="351" t="s">
        <v>719</v>
      </c>
      <c r="AM906" s="352"/>
      <c r="AN906" s="352"/>
      <c r="AO906" s="353"/>
      <c r="AP906" s="354" t="s">
        <v>720</v>
      </c>
      <c r="AQ906" s="354"/>
      <c r="AR906" s="354"/>
      <c r="AS906" s="354"/>
      <c r="AT906" s="354"/>
      <c r="AU906" s="354"/>
      <c r="AV906" s="354"/>
      <c r="AW906" s="354"/>
      <c r="AX906" s="354"/>
    </row>
    <row r="907" spans="1:50" ht="48" customHeight="1" x14ac:dyDescent="0.15">
      <c r="A907" s="373">
        <v>5</v>
      </c>
      <c r="B907" s="373">
        <v>1</v>
      </c>
      <c r="C907" s="355" t="s">
        <v>694</v>
      </c>
      <c r="D907" s="341"/>
      <c r="E907" s="341"/>
      <c r="F907" s="341"/>
      <c r="G907" s="341"/>
      <c r="H907" s="341"/>
      <c r="I907" s="341"/>
      <c r="J907" s="342" t="s">
        <v>690</v>
      </c>
      <c r="K907" s="343"/>
      <c r="L907" s="343"/>
      <c r="M907" s="343"/>
      <c r="N907" s="343"/>
      <c r="O907" s="343"/>
      <c r="P907" s="356" t="s">
        <v>712</v>
      </c>
      <c r="Q907" s="344"/>
      <c r="R907" s="344"/>
      <c r="S907" s="344"/>
      <c r="T907" s="344"/>
      <c r="U907" s="344"/>
      <c r="V907" s="344"/>
      <c r="W907" s="344"/>
      <c r="X907" s="344"/>
      <c r="Y907" s="345">
        <v>168</v>
      </c>
      <c r="Z907" s="346"/>
      <c r="AA907" s="346"/>
      <c r="AB907" s="347"/>
      <c r="AC907" s="357" t="s">
        <v>656</v>
      </c>
      <c r="AD907" s="365"/>
      <c r="AE907" s="365"/>
      <c r="AF907" s="365"/>
      <c r="AG907" s="365"/>
      <c r="AH907" s="366" t="s">
        <v>718</v>
      </c>
      <c r="AI907" s="367"/>
      <c r="AJ907" s="367"/>
      <c r="AK907" s="367"/>
      <c r="AL907" s="351" t="s">
        <v>719</v>
      </c>
      <c r="AM907" s="352"/>
      <c r="AN907" s="352"/>
      <c r="AO907" s="353"/>
      <c r="AP907" s="354" t="s">
        <v>720</v>
      </c>
      <c r="AQ907" s="354"/>
      <c r="AR907" s="354"/>
      <c r="AS907" s="354"/>
      <c r="AT907" s="354"/>
      <c r="AU907" s="354"/>
      <c r="AV907" s="354"/>
      <c r="AW907" s="354"/>
      <c r="AX907" s="354"/>
    </row>
    <row r="908" spans="1:50" ht="48" customHeight="1" x14ac:dyDescent="0.15">
      <c r="A908" s="373">
        <v>6</v>
      </c>
      <c r="B908" s="373">
        <v>1</v>
      </c>
      <c r="C908" s="355" t="s">
        <v>695</v>
      </c>
      <c r="D908" s="341"/>
      <c r="E908" s="341"/>
      <c r="F908" s="341"/>
      <c r="G908" s="341"/>
      <c r="H908" s="341"/>
      <c r="I908" s="341"/>
      <c r="J908" s="342" t="s">
        <v>690</v>
      </c>
      <c r="K908" s="343"/>
      <c r="L908" s="343"/>
      <c r="M908" s="343"/>
      <c r="N908" s="343"/>
      <c r="O908" s="343"/>
      <c r="P908" s="356" t="s">
        <v>713</v>
      </c>
      <c r="Q908" s="344"/>
      <c r="R908" s="344"/>
      <c r="S908" s="344"/>
      <c r="T908" s="344"/>
      <c r="U908" s="344"/>
      <c r="V908" s="344"/>
      <c r="W908" s="344"/>
      <c r="X908" s="344"/>
      <c r="Y908" s="345">
        <v>168</v>
      </c>
      <c r="Z908" s="346"/>
      <c r="AA908" s="346"/>
      <c r="AB908" s="347"/>
      <c r="AC908" s="357" t="s">
        <v>656</v>
      </c>
      <c r="AD908" s="365"/>
      <c r="AE908" s="365"/>
      <c r="AF908" s="365"/>
      <c r="AG908" s="365"/>
      <c r="AH908" s="366" t="s">
        <v>718</v>
      </c>
      <c r="AI908" s="367"/>
      <c r="AJ908" s="367"/>
      <c r="AK908" s="367"/>
      <c r="AL908" s="351" t="s">
        <v>719</v>
      </c>
      <c r="AM908" s="352"/>
      <c r="AN908" s="352"/>
      <c r="AO908" s="353"/>
      <c r="AP908" s="354" t="s">
        <v>720</v>
      </c>
      <c r="AQ908" s="354"/>
      <c r="AR908" s="354"/>
      <c r="AS908" s="354"/>
      <c r="AT908" s="354"/>
      <c r="AU908" s="354"/>
      <c r="AV908" s="354"/>
      <c r="AW908" s="354"/>
      <c r="AX908" s="354"/>
    </row>
    <row r="909" spans="1:50" ht="48" customHeight="1" x14ac:dyDescent="0.15">
      <c r="A909" s="373">
        <v>7</v>
      </c>
      <c r="B909" s="373">
        <v>1</v>
      </c>
      <c r="C909" s="355" t="s">
        <v>696</v>
      </c>
      <c r="D909" s="341"/>
      <c r="E909" s="341"/>
      <c r="F909" s="341"/>
      <c r="G909" s="341"/>
      <c r="H909" s="341"/>
      <c r="I909" s="341"/>
      <c r="J909" s="342" t="s">
        <v>690</v>
      </c>
      <c r="K909" s="343"/>
      <c r="L909" s="343"/>
      <c r="M909" s="343"/>
      <c r="N909" s="343"/>
      <c r="O909" s="343"/>
      <c r="P909" s="356" t="s">
        <v>714</v>
      </c>
      <c r="Q909" s="344"/>
      <c r="R909" s="344"/>
      <c r="S909" s="344"/>
      <c r="T909" s="344"/>
      <c r="U909" s="344"/>
      <c r="V909" s="344"/>
      <c r="W909" s="344"/>
      <c r="X909" s="344"/>
      <c r="Y909" s="345">
        <v>166</v>
      </c>
      <c r="Z909" s="346"/>
      <c r="AA909" s="346"/>
      <c r="AB909" s="347"/>
      <c r="AC909" s="357" t="s">
        <v>656</v>
      </c>
      <c r="AD909" s="365"/>
      <c r="AE909" s="365"/>
      <c r="AF909" s="365"/>
      <c r="AG909" s="365"/>
      <c r="AH909" s="366" t="s">
        <v>718</v>
      </c>
      <c r="AI909" s="367"/>
      <c r="AJ909" s="367"/>
      <c r="AK909" s="367"/>
      <c r="AL909" s="351" t="s">
        <v>719</v>
      </c>
      <c r="AM909" s="352"/>
      <c r="AN909" s="352"/>
      <c r="AO909" s="353"/>
      <c r="AP909" s="354" t="s">
        <v>720</v>
      </c>
      <c r="AQ909" s="354"/>
      <c r="AR909" s="354"/>
      <c r="AS909" s="354"/>
      <c r="AT909" s="354"/>
      <c r="AU909" s="354"/>
      <c r="AV909" s="354"/>
      <c r="AW909" s="354"/>
      <c r="AX909" s="354"/>
    </row>
    <row r="910" spans="1:50" ht="48" customHeight="1" x14ac:dyDescent="0.15">
      <c r="A910" s="373">
        <v>8</v>
      </c>
      <c r="B910" s="373">
        <v>1</v>
      </c>
      <c r="C910" s="355" t="s">
        <v>697</v>
      </c>
      <c r="D910" s="341"/>
      <c r="E910" s="341"/>
      <c r="F910" s="341"/>
      <c r="G910" s="341"/>
      <c r="H910" s="341"/>
      <c r="I910" s="341"/>
      <c r="J910" s="342" t="s">
        <v>690</v>
      </c>
      <c r="K910" s="343"/>
      <c r="L910" s="343"/>
      <c r="M910" s="343"/>
      <c r="N910" s="343"/>
      <c r="O910" s="343"/>
      <c r="P910" s="356" t="s">
        <v>715</v>
      </c>
      <c r="Q910" s="344"/>
      <c r="R910" s="344"/>
      <c r="S910" s="344"/>
      <c r="T910" s="344"/>
      <c r="U910" s="344"/>
      <c r="V910" s="344"/>
      <c r="W910" s="344"/>
      <c r="X910" s="344"/>
      <c r="Y910" s="345">
        <v>159</v>
      </c>
      <c r="Z910" s="346"/>
      <c r="AA910" s="346"/>
      <c r="AB910" s="347"/>
      <c r="AC910" s="357" t="s">
        <v>656</v>
      </c>
      <c r="AD910" s="365"/>
      <c r="AE910" s="365"/>
      <c r="AF910" s="365"/>
      <c r="AG910" s="365"/>
      <c r="AH910" s="366" t="s">
        <v>718</v>
      </c>
      <c r="AI910" s="367"/>
      <c r="AJ910" s="367"/>
      <c r="AK910" s="367"/>
      <c r="AL910" s="351" t="s">
        <v>719</v>
      </c>
      <c r="AM910" s="352"/>
      <c r="AN910" s="352"/>
      <c r="AO910" s="353"/>
      <c r="AP910" s="354" t="s">
        <v>720</v>
      </c>
      <c r="AQ910" s="354"/>
      <c r="AR910" s="354"/>
      <c r="AS910" s="354"/>
      <c r="AT910" s="354"/>
      <c r="AU910" s="354"/>
      <c r="AV910" s="354"/>
      <c r="AW910" s="354"/>
      <c r="AX910" s="354"/>
    </row>
    <row r="911" spans="1:50" ht="48" customHeight="1" x14ac:dyDescent="0.15">
      <c r="A911" s="373">
        <v>9</v>
      </c>
      <c r="B911" s="373">
        <v>1</v>
      </c>
      <c r="C911" s="355" t="s">
        <v>698</v>
      </c>
      <c r="D911" s="341"/>
      <c r="E911" s="341"/>
      <c r="F911" s="341"/>
      <c r="G911" s="341"/>
      <c r="H911" s="341"/>
      <c r="I911" s="341"/>
      <c r="J911" s="342" t="s">
        <v>690</v>
      </c>
      <c r="K911" s="343"/>
      <c r="L911" s="343"/>
      <c r="M911" s="343"/>
      <c r="N911" s="343"/>
      <c r="O911" s="343"/>
      <c r="P911" s="356" t="s">
        <v>716</v>
      </c>
      <c r="Q911" s="344"/>
      <c r="R911" s="344"/>
      <c r="S911" s="344"/>
      <c r="T911" s="344"/>
      <c r="U911" s="344"/>
      <c r="V911" s="344"/>
      <c r="W911" s="344"/>
      <c r="X911" s="344"/>
      <c r="Y911" s="345">
        <v>152</v>
      </c>
      <c r="Z911" s="346"/>
      <c r="AA911" s="346"/>
      <c r="AB911" s="347"/>
      <c r="AC911" s="357" t="s">
        <v>656</v>
      </c>
      <c r="AD911" s="365"/>
      <c r="AE911" s="365"/>
      <c r="AF911" s="365"/>
      <c r="AG911" s="365"/>
      <c r="AH911" s="366" t="s">
        <v>718</v>
      </c>
      <c r="AI911" s="367"/>
      <c r="AJ911" s="367"/>
      <c r="AK911" s="367"/>
      <c r="AL911" s="351" t="s">
        <v>719</v>
      </c>
      <c r="AM911" s="352"/>
      <c r="AN911" s="352"/>
      <c r="AO911" s="353"/>
      <c r="AP911" s="354" t="s">
        <v>720</v>
      </c>
      <c r="AQ911" s="354"/>
      <c r="AR911" s="354"/>
      <c r="AS911" s="354"/>
      <c r="AT911" s="354"/>
      <c r="AU911" s="354"/>
      <c r="AV911" s="354"/>
      <c r="AW911" s="354"/>
      <c r="AX911" s="354"/>
    </row>
    <row r="912" spans="1:50" ht="48" customHeight="1" x14ac:dyDescent="0.15">
      <c r="A912" s="373">
        <v>10</v>
      </c>
      <c r="B912" s="373">
        <v>1</v>
      </c>
      <c r="C912" s="355" t="s">
        <v>688</v>
      </c>
      <c r="D912" s="341"/>
      <c r="E912" s="341"/>
      <c r="F912" s="341"/>
      <c r="G912" s="341"/>
      <c r="H912" s="341"/>
      <c r="I912" s="341"/>
      <c r="J912" s="342" t="s">
        <v>690</v>
      </c>
      <c r="K912" s="343"/>
      <c r="L912" s="343"/>
      <c r="M912" s="343"/>
      <c r="N912" s="343"/>
      <c r="O912" s="343"/>
      <c r="P912" s="356" t="s">
        <v>717</v>
      </c>
      <c r="Q912" s="344"/>
      <c r="R912" s="344"/>
      <c r="S912" s="344"/>
      <c r="T912" s="344"/>
      <c r="U912" s="344"/>
      <c r="V912" s="344"/>
      <c r="W912" s="344"/>
      <c r="X912" s="344"/>
      <c r="Y912" s="345">
        <v>150</v>
      </c>
      <c r="Z912" s="346"/>
      <c r="AA912" s="346"/>
      <c r="AB912" s="347"/>
      <c r="AC912" s="357" t="s">
        <v>656</v>
      </c>
      <c r="AD912" s="365"/>
      <c r="AE912" s="365"/>
      <c r="AF912" s="365"/>
      <c r="AG912" s="365"/>
      <c r="AH912" s="366" t="s">
        <v>718</v>
      </c>
      <c r="AI912" s="367"/>
      <c r="AJ912" s="367"/>
      <c r="AK912" s="367"/>
      <c r="AL912" s="351" t="s">
        <v>719</v>
      </c>
      <c r="AM912" s="352"/>
      <c r="AN912" s="352"/>
      <c r="AO912" s="353"/>
      <c r="AP912" s="354" t="s">
        <v>720</v>
      </c>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475</v>
      </c>
      <c r="AD935" s="143"/>
      <c r="AE935" s="143"/>
      <c r="AF935" s="143"/>
      <c r="AG935" s="143"/>
      <c r="AH935" s="361" t="s">
        <v>510</v>
      </c>
      <c r="AI935" s="358"/>
      <c r="AJ935" s="358"/>
      <c r="AK935" s="358"/>
      <c r="AL935" s="358" t="s">
        <v>21</v>
      </c>
      <c r="AM935" s="358"/>
      <c r="AN935" s="358"/>
      <c r="AO935" s="363"/>
      <c r="AP935" s="364" t="s">
        <v>433</v>
      </c>
      <c r="AQ935" s="364"/>
      <c r="AR935" s="364"/>
      <c r="AS935" s="364"/>
      <c r="AT935" s="364"/>
      <c r="AU935" s="364"/>
      <c r="AV935" s="364"/>
      <c r="AW935" s="364"/>
      <c r="AX935" s="364"/>
    </row>
    <row r="936" spans="1:50" ht="48" customHeight="1" x14ac:dyDescent="0.15">
      <c r="A936" s="373">
        <v>1</v>
      </c>
      <c r="B936" s="373">
        <v>1</v>
      </c>
      <c r="C936" s="355" t="s">
        <v>654</v>
      </c>
      <c r="D936" s="341"/>
      <c r="E936" s="341"/>
      <c r="F936" s="341"/>
      <c r="G936" s="341"/>
      <c r="H936" s="341"/>
      <c r="I936" s="341"/>
      <c r="J936" s="342">
        <v>1010005006890</v>
      </c>
      <c r="K936" s="343"/>
      <c r="L936" s="343"/>
      <c r="M936" s="343"/>
      <c r="N936" s="343"/>
      <c r="O936" s="343"/>
      <c r="P936" s="356" t="s">
        <v>655</v>
      </c>
      <c r="Q936" s="344"/>
      <c r="R936" s="344"/>
      <c r="S936" s="344"/>
      <c r="T936" s="344"/>
      <c r="U936" s="344"/>
      <c r="V936" s="344"/>
      <c r="W936" s="344"/>
      <c r="X936" s="344"/>
      <c r="Y936" s="345">
        <v>86682</v>
      </c>
      <c r="Z936" s="346"/>
      <c r="AA936" s="346"/>
      <c r="AB936" s="347"/>
      <c r="AC936" s="357" t="s">
        <v>656</v>
      </c>
      <c r="AD936" s="365"/>
      <c r="AE936" s="365"/>
      <c r="AF936" s="365"/>
      <c r="AG936" s="365"/>
      <c r="AH936" s="366" t="s">
        <v>650</v>
      </c>
      <c r="AI936" s="367"/>
      <c r="AJ936" s="367"/>
      <c r="AK936" s="367"/>
      <c r="AL936" s="351" t="s">
        <v>650</v>
      </c>
      <c r="AM936" s="352"/>
      <c r="AN936" s="352"/>
      <c r="AO936" s="353"/>
      <c r="AP936" s="354" t="s">
        <v>657</v>
      </c>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475</v>
      </c>
      <c r="AD968" s="143"/>
      <c r="AE968" s="143"/>
      <c r="AF968" s="143"/>
      <c r="AG968" s="143"/>
      <c r="AH968" s="361" t="s">
        <v>510</v>
      </c>
      <c r="AI968" s="358"/>
      <c r="AJ968" s="358"/>
      <c r="AK968" s="358"/>
      <c r="AL968" s="358" t="s">
        <v>21</v>
      </c>
      <c r="AM968" s="358"/>
      <c r="AN968" s="358"/>
      <c r="AO968" s="363"/>
      <c r="AP968" s="364" t="s">
        <v>433</v>
      </c>
      <c r="AQ968" s="364"/>
      <c r="AR968" s="364"/>
      <c r="AS968" s="364"/>
      <c r="AT968" s="364"/>
      <c r="AU968" s="364"/>
      <c r="AV968" s="364"/>
      <c r="AW968" s="364"/>
      <c r="AX968" s="364"/>
    </row>
    <row r="969" spans="1:50" ht="30" customHeight="1" x14ac:dyDescent="0.15">
      <c r="A969" s="373">
        <v>1</v>
      </c>
      <c r="B969" s="373">
        <v>1</v>
      </c>
      <c r="C969" s="355" t="s">
        <v>658</v>
      </c>
      <c r="D969" s="341"/>
      <c r="E969" s="341"/>
      <c r="F969" s="341"/>
      <c r="G969" s="341"/>
      <c r="H969" s="341"/>
      <c r="I969" s="341"/>
      <c r="J969" s="342">
        <v>9010001027685</v>
      </c>
      <c r="K969" s="343"/>
      <c r="L969" s="343"/>
      <c r="M969" s="343"/>
      <c r="N969" s="343"/>
      <c r="O969" s="343"/>
      <c r="P969" s="356" t="s">
        <v>685</v>
      </c>
      <c r="Q969" s="344"/>
      <c r="R969" s="344"/>
      <c r="S969" s="344"/>
      <c r="T969" s="344"/>
      <c r="U969" s="344"/>
      <c r="V969" s="344"/>
      <c r="W969" s="344"/>
      <c r="X969" s="344"/>
      <c r="Y969" s="345">
        <v>70</v>
      </c>
      <c r="Z969" s="346"/>
      <c r="AA969" s="346"/>
      <c r="AB969" s="347"/>
      <c r="AC969" s="357" t="s">
        <v>522</v>
      </c>
      <c r="AD969" s="365"/>
      <c r="AE969" s="365"/>
      <c r="AF969" s="365"/>
      <c r="AG969" s="365"/>
      <c r="AH969" s="366" t="s">
        <v>650</v>
      </c>
      <c r="AI969" s="367"/>
      <c r="AJ969" s="367"/>
      <c r="AK969" s="367"/>
      <c r="AL969" s="351" t="s">
        <v>659</v>
      </c>
      <c r="AM969" s="352"/>
      <c r="AN969" s="352"/>
      <c r="AO969" s="353"/>
      <c r="AP969" s="354" t="s">
        <v>657</v>
      </c>
      <c r="AQ969" s="354"/>
      <c r="AR969" s="354"/>
      <c r="AS969" s="354"/>
      <c r="AT969" s="354"/>
      <c r="AU969" s="354"/>
      <c r="AV969" s="354"/>
      <c r="AW969" s="354"/>
      <c r="AX969" s="354"/>
    </row>
    <row r="970" spans="1:50" ht="30" customHeight="1" x14ac:dyDescent="0.15">
      <c r="A970" s="373">
        <v>2</v>
      </c>
      <c r="B970" s="373">
        <v>1</v>
      </c>
      <c r="C970" s="355" t="s">
        <v>660</v>
      </c>
      <c r="D970" s="341"/>
      <c r="E970" s="341"/>
      <c r="F970" s="341"/>
      <c r="G970" s="341"/>
      <c r="H970" s="341"/>
      <c r="I970" s="341"/>
      <c r="J970" s="342">
        <v>7011001001599</v>
      </c>
      <c r="K970" s="343"/>
      <c r="L970" s="343"/>
      <c r="M970" s="343"/>
      <c r="N970" s="343"/>
      <c r="O970" s="343"/>
      <c r="P970" s="356" t="s">
        <v>661</v>
      </c>
      <c r="Q970" s="344"/>
      <c r="R970" s="344"/>
      <c r="S970" s="344"/>
      <c r="T970" s="344"/>
      <c r="U970" s="344"/>
      <c r="V970" s="344"/>
      <c r="W970" s="344"/>
      <c r="X970" s="344"/>
      <c r="Y970" s="345">
        <v>50</v>
      </c>
      <c r="Z970" s="346"/>
      <c r="AA970" s="346"/>
      <c r="AB970" s="347"/>
      <c r="AC970" s="357" t="s">
        <v>522</v>
      </c>
      <c r="AD970" s="357"/>
      <c r="AE970" s="357"/>
      <c r="AF970" s="357"/>
      <c r="AG970" s="357"/>
      <c r="AH970" s="366" t="s">
        <v>659</v>
      </c>
      <c r="AI970" s="367"/>
      <c r="AJ970" s="367"/>
      <c r="AK970" s="367"/>
      <c r="AL970" s="351" t="s">
        <v>659</v>
      </c>
      <c r="AM970" s="352"/>
      <c r="AN970" s="352"/>
      <c r="AO970" s="353"/>
      <c r="AP970" s="354" t="s">
        <v>650</v>
      </c>
      <c r="AQ970" s="354"/>
      <c r="AR970" s="354"/>
      <c r="AS970" s="354"/>
      <c r="AT970" s="354"/>
      <c r="AU970" s="354"/>
      <c r="AV970" s="354"/>
      <c r="AW970" s="354"/>
      <c r="AX970" s="354"/>
    </row>
    <row r="971" spans="1:50" ht="30" customHeight="1" x14ac:dyDescent="0.15">
      <c r="A971" s="373">
        <v>3</v>
      </c>
      <c r="B971" s="373">
        <v>1</v>
      </c>
      <c r="C971" s="355" t="s">
        <v>662</v>
      </c>
      <c r="D971" s="341"/>
      <c r="E971" s="341"/>
      <c r="F971" s="341"/>
      <c r="G971" s="341"/>
      <c r="H971" s="341"/>
      <c r="I971" s="341"/>
      <c r="J971" s="342">
        <v>6013301007723</v>
      </c>
      <c r="K971" s="343"/>
      <c r="L971" s="343"/>
      <c r="M971" s="343"/>
      <c r="N971" s="343"/>
      <c r="O971" s="343"/>
      <c r="P971" s="356" t="s">
        <v>663</v>
      </c>
      <c r="Q971" s="344"/>
      <c r="R971" s="344"/>
      <c r="S971" s="344"/>
      <c r="T971" s="344"/>
      <c r="U971" s="344"/>
      <c r="V971" s="344"/>
      <c r="W971" s="344"/>
      <c r="X971" s="344"/>
      <c r="Y971" s="345">
        <v>15</v>
      </c>
      <c r="Z971" s="346"/>
      <c r="AA971" s="346"/>
      <c r="AB971" s="347"/>
      <c r="AC971" s="357" t="s">
        <v>515</v>
      </c>
      <c r="AD971" s="357"/>
      <c r="AE971" s="357"/>
      <c r="AF971" s="357"/>
      <c r="AG971" s="357"/>
      <c r="AH971" s="349">
        <v>2</v>
      </c>
      <c r="AI971" s="350"/>
      <c r="AJ971" s="350"/>
      <c r="AK971" s="350"/>
      <c r="AL971" s="351">
        <v>93.5</v>
      </c>
      <c r="AM971" s="352"/>
      <c r="AN971" s="352"/>
      <c r="AO971" s="353"/>
      <c r="AP971" s="354" t="s">
        <v>650</v>
      </c>
      <c r="AQ971" s="354"/>
      <c r="AR971" s="354"/>
      <c r="AS971" s="354"/>
      <c r="AT971" s="354"/>
      <c r="AU971" s="354"/>
      <c r="AV971" s="354"/>
      <c r="AW971" s="354"/>
      <c r="AX971" s="354"/>
    </row>
    <row r="972" spans="1:50" ht="30" customHeight="1" x14ac:dyDescent="0.15">
      <c r="A972" s="373">
        <v>4</v>
      </c>
      <c r="B972" s="373">
        <v>1</v>
      </c>
      <c r="C972" s="355" t="s">
        <v>664</v>
      </c>
      <c r="D972" s="341"/>
      <c r="E972" s="341"/>
      <c r="F972" s="341"/>
      <c r="G972" s="341"/>
      <c r="H972" s="341"/>
      <c r="I972" s="341"/>
      <c r="J972" s="342">
        <v>7010401022924</v>
      </c>
      <c r="K972" s="343"/>
      <c r="L972" s="343"/>
      <c r="M972" s="343"/>
      <c r="N972" s="343"/>
      <c r="O972" s="343"/>
      <c r="P972" s="356" t="s">
        <v>681</v>
      </c>
      <c r="Q972" s="344"/>
      <c r="R972" s="344"/>
      <c r="S972" s="344"/>
      <c r="T972" s="344"/>
      <c r="U972" s="344"/>
      <c r="V972" s="344"/>
      <c r="W972" s="344"/>
      <c r="X972" s="344"/>
      <c r="Y972" s="345">
        <v>4</v>
      </c>
      <c r="Z972" s="346"/>
      <c r="AA972" s="346"/>
      <c r="AB972" s="347"/>
      <c r="AC972" s="357" t="s">
        <v>522</v>
      </c>
      <c r="AD972" s="357"/>
      <c r="AE972" s="357"/>
      <c r="AF972" s="357"/>
      <c r="AG972" s="357"/>
      <c r="AH972" s="349" t="s">
        <v>650</v>
      </c>
      <c r="AI972" s="350"/>
      <c r="AJ972" s="350"/>
      <c r="AK972" s="350"/>
      <c r="AL972" s="351" t="s">
        <v>651</v>
      </c>
      <c r="AM972" s="352"/>
      <c r="AN972" s="352"/>
      <c r="AO972" s="353"/>
      <c r="AP972" s="354" t="s">
        <v>666</v>
      </c>
      <c r="AQ972" s="354"/>
      <c r="AR972" s="354"/>
      <c r="AS972" s="354"/>
      <c r="AT972" s="354"/>
      <c r="AU972" s="354"/>
      <c r="AV972" s="354"/>
      <c r="AW972" s="354"/>
      <c r="AX972" s="354"/>
    </row>
    <row r="973" spans="1:50" ht="30" customHeight="1" x14ac:dyDescent="0.15">
      <c r="A973" s="373">
        <v>5</v>
      </c>
      <c r="B973" s="373">
        <v>1</v>
      </c>
      <c r="C973" s="355" t="s">
        <v>667</v>
      </c>
      <c r="D973" s="341"/>
      <c r="E973" s="341"/>
      <c r="F973" s="341"/>
      <c r="G973" s="341"/>
      <c r="H973" s="341"/>
      <c r="I973" s="341"/>
      <c r="J973" s="342">
        <v>1011401013200</v>
      </c>
      <c r="K973" s="343"/>
      <c r="L973" s="343"/>
      <c r="M973" s="343"/>
      <c r="N973" s="343"/>
      <c r="O973" s="343"/>
      <c r="P973" s="356" t="s">
        <v>663</v>
      </c>
      <c r="Q973" s="344"/>
      <c r="R973" s="344"/>
      <c r="S973" s="344"/>
      <c r="T973" s="344"/>
      <c r="U973" s="344"/>
      <c r="V973" s="344"/>
      <c r="W973" s="344"/>
      <c r="X973" s="344"/>
      <c r="Y973" s="345">
        <v>3</v>
      </c>
      <c r="Z973" s="346"/>
      <c r="AA973" s="346"/>
      <c r="AB973" s="347"/>
      <c r="AC973" s="348" t="s">
        <v>515</v>
      </c>
      <c r="AD973" s="348"/>
      <c r="AE973" s="348"/>
      <c r="AF973" s="348"/>
      <c r="AG973" s="348"/>
      <c r="AH973" s="349" t="s">
        <v>734</v>
      </c>
      <c r="AI973" s="350"/>
      <c r="AJ973" s="350"/>
      <c r="AK973" s="350"/>
      <c r="AL973" s="351" t="s">
        <v>690</v>
      </c>
      <c r="AM973" s="352"/>
      <c r="AN973" s="352"/>
      <c r="AO973" s="353"/>
      <c r="AP973" s="354" t="s">
        <v>650</v>
      </c>
      <c r="AQ973" s="354"/>
      <c r="AR973" s="354"/>
      <c r="AS973" s="354"/>
      <c r="AT973" s="354"/>
      <c r="AU973" s="354"/>
      <c r="AV973" s="354"/>
      <c r="AW973" s="354"/>
      <c r="AX973" s="354"/>
    </row>
    <row r="974" spans="1:50" ht="30" customHeight="1" x14ac:dyDescent="0.15">
      <c r="A974" s="373">
        <v>6</v>
      </c>
      <c r="B974" s="373">
        <v>1</v>
      </c>
      <c r="C974" s="355" t="s">
        <v>668</v>
      </c>
      <c r="D974" s="341"/>
      <c r="E974" s="341"/>
      <c r="F974" s="341"/>
      <c r="G974" s="341"/>
      <c r="H974" s="341"/>
      <c r="I974" s="341"/>
      <c r="J974" s="342">
        <v>5010405001703</v>
      </c>
      <c r="K974" s="343"/>
      <c r="L974" s="343"/>
      <c r="M974" s="343"/>
      <c r="N974" s="343"/>
      <c r="O974" s="343"/>
      <c r="P974" s="356" t="s">
        <v>669</v>
      </c>
      <c r="Q974" s="344"/>
      <c r="R974" s="344"/>
      <c r="S974" s="344"/>
      <c r="T974" s="344"/>
      <c r="U974" s="344"/>
      <c r="V974" s="344"/>
      <c r="W974" s="344"/>
      <c r="X974" s="344"/>
      <c r="Y974" s="345">
        <v>3</v>
      </c>
      <c r="Z974" s="346"/>
      <c r="AA974" s="346"/>
      <c r="AB974" s="347"/>
      <c r="AC974" s="348" t="s">
        <v>519</v>
      </c>
      <c r="AD974" s="348"/>
      <c r="AE974" s="348"/>
      <c r="AF974" s="348"/>
      <c r="AG974" s="348"/>
      <c r="AH974" s="349">
        <v>2</v>
      </c>
      <c r="AI974" s="350"/>
      <c r="AJ974" s="350"/>
      <c r="AK974" s="350"/>
      <c r="AL974" s="351" t="s">
        <v>650</v>
      </c>
      <c r="AM974" s="352"/>
      <c r="AN974" s="352"/>
      <c r="AO974" s="353"/>
      <c r="AP974" s="354" t="s">
        <v>650</v>
      </c>
      <c r="AQ974" s="354"/>
      <c r="AR974" s="354"/>
      <c r="AS974" s="354"/>
      <c r="AT974" s="354"/>
      <c r="AU974" s="354"/>
      <c r="AV974" s="354"/>
      <c r="AW974" s="354"/>
      <c r="AX974" s="354"/>
    </row>
    <row r="975" spans="1:50" ht="30" customHeight="1" x14ac:dyDescent="0.15">
      <c r="A975" s="373">
        <v>7</v>
      </c>
      <c r="B975" s="373">
        <v>1</v>
      </c>
      <c r="C975" s="355" t="s">
        <v>670</v>
      </c>
      <c r="D975" s="341"/>
      <c r="E975" s="341"/>
      <c r="F975" s="341"/>
      <c r="G975" s="341"/>
      <c r="H975" s="341"/>
      <c r="I975" s="341"/>
      <c r="J975" s="342">
        <v>9011101059288</v>
      </c>
      <c r="K975" s="343"/>
      <c r="L975" s="343"/>
      <c r="M975" s="343"/>
      <c r="N975" s="343"/>
      <c r="O975" s="343"/>
      <c r="P975" s="356" t="s">
        <v>663</v>
      </c>
      <c r="Q975" s="344"/>
      <c r="R975" s="344"/>
      <c r="S975" s="344"/>
      <c r="T975" s="344"/>
      <c r="U975" s="344"/>
      <c r="V975" s="344"/>
      <c r="W975" s="344"/>
      <c r="X975" s="344"/>
      <c r="Y975" s="345">
        <v>1</v>
      </c>
      <c r="Z975" s="346"/>
      <c r="AA975" s="346"/>
      <c r="AB975" s="347"/>
      <c r="AC975" s="348" t="s">
        <v>515</v>
      </c>
      <c r="AD975" s="348"/>
      <c r="AE975" s="348"/>
      <c r="AF975" s="348"/>
      <c r="AG975" s="348"/>
      <c r="AH975" s="349">
        <v>3</v>
      </c>
      <c r="AI975" s="350"/>
      <c r="AJ975" s="350"/>
      <c r="AK975" s="350"/>
      <c r="AL975" s="351">
        <v>62.8</v>
      </c>
      <c r="AM975" s="352"/>
      <c r="AN975" s="352"/>
      <c r="AO975" s="353"/>
      <c r="AP975" s="354" t="s">
        <v>671</v>
      </c>
      <c r="AQ975" s="354"/>
      <c r="AR975" s="354"/>
      <c r="AS975" s="354"/>
      <c r="AT975" s="354"/>
      <c r="AU975" s="354"/>
      <c r="AV975" s="354"/>
      <c r="AW975" s="354"/>
      <c r="AX975" s="354"/>
    </row>
    <row r="976" spans="1:50" ht="30" customHeight="1" x14ac:dyDescent="0.15">
      <c r="A976" s="373">
        <v>8</v>
      </c>
      <c r="B976" s="373">
        <v>1</v>
      </c>
      <c r="C976" s="355" t="s">
        <v>672</v>
      </c>
      <c r="D976" s="341"/>
      <c r="E976" s="341"/>
      <c r="F976" s="341"/>
      <c r="G976" s="341"/>
      <c r="H976" s="341"/>
      <c r="I976" s="341"/>
      <c r="J976" s="342">
        <v>1010002051725</v>
      </c>
      <c r="K976" s="343"/>
      <c r="L976" s="343"/>
      <c r="M976" s="343"/>
      <c r="N976" s="343"/>
      <c r="O976" s="343"/>
      <c r="P976" s="356" t="s">
        <v>653</v>
      </c>
      <c r="Q976" s="344"/>
      <c r="R976" s="344"/>
      <c r="S976" s="344"/>
      <c r="T976" s="344"/>
      <c r="U976" s="344"/>
      <c r="V976" s="344"/>
      <c r="W976" s="344"/>
      <c r="X976" s="344"/>
      <c r="Y976" s="345">
        <v>1</v>
      </c>
      <c r="Z976" s="346"/>
      <c r="AA976" s="346"/>
      <c r="AB976" s="347"/>
      <c r="AC976" s="348" t="s">
        <v>522</v>
      </c>
      <c r="AD976" s="348"/>
      <c r="AE976" s="348"/>
      <c r="AF976" s="348"/>
      <c r="AG976" s="348"/>
      <c r="AH976" s="349" t="s">
        <v>650</v>
      </c>
      <c r="AI976" s="350"/>
      <c r="AJ976" s="350"/>
      <c r="AK976" s="350"/>
      <c r="AL976" s="351" t="s">
        <v>650</v>
      </c>
      <c r="AM976" s="352"/>
      <c r="AN976" s="352"/>
      <c r="AO976" s="353"/>
      <c r="AP976" s="354" t="s">
        <v>673</v>
      </c>
      <c r="AQ976" s="354"/>
      <c r="AR976" s="354"/>
      <c r="AS976" s="354"/>
      <c r="AT976" s="354"/>
      <c r="AU976" s="354"/>
      <c r="AV976" s="354"/>
      <c r="AW976" s="354"/>
      <c r="AX976" s="354"/>
    </row>
    <row r="977" spans="1:50" ht="30" customHeight="1" x14ac:dyDescent="0.15">
      <c r="A977" s="373">
        <v>9</v>
      </c>
      <c r="B977" s="373">
        <v>1</v>
      </c>
      <c r="C977" s="355" t="s">
        <v>674</v>
      </c>
      <c r="D977" s="341"/>
      <c r="E977" s="341"/>
      <c r="F977" s="341"/>
      <c r="G977" s="341"/>
      <c r="H977" s="341"/>
      <c r="I977" s="341"/>
      <c r="J977" s="342">
        <v>6010401015920</v>
      </c>
      <c r="K977" s="343"/>
      <c r="L977" s="343"/>
      <c r="M977" s="343"/>
      <c r="N977" s="343"/>
      <c r="O977" s="343"/>
      <c r="P977" s="356" t="s">
        <v>675</v>
      </c>
      <c r="Q977" s="344"/>
      <c r="R977" s="344"/>
      <c r="S977" s="344"/>
      <c r="T977" s="344"/>
      <c r="U977" s="344"/>
      <c r="V977" s="344"/>
      <c r="W977" s="344"/>
      <c r="X977" s="344"/>
      <c r="Y977" s="345">
        <v>0.2</v>
      </c>
      <c r="Z977" s="346"/>
      <c r="AA977" s="346"/>
      <c r="AB977" s="347"/>
      <c r="AC977" s="348" t="s">
        <v>521</v>
      </c>
      <c r="AD977" s="348"/>
      <c r="AE977" s="348"/>
      <c r="AF977" s="348"/>
      <c r="AG977" s="348"/>
      <c r="AH977" s="349" t="s">
        <v>650</v>
      </c>
      <c r="AI977" s="350"/>
      <c r="AJ977" s="350"/>
      <c r="AK977" s="350"/>
      <c r="AL977" s="351" t="s">
        <v>650</v>
      </c>
      <c r="AM977" s="352"/>
      <c r="AN977" s="352"/>
      <c r="AO977" s="353"/>
      <c r="AP977" s="354" t="s">
        <v>657</v>
      </c>
      <c r="AQ977" s="354"/>
      <c r="AR977" s="354"/>
      <c r="AS977" s="354"/>
      <c r="AT977" s="354"/>
      <c r="AU977" s="354"/>
      <c r="AV977" s="354"/>
      <c r="AW977" s="354"/>
      <c r="AX977" s="354"/>
    </row>
    <row r="978" spans="1:50" ht="30" customHeight="1" x14ac:dyDescent="0.15">
      <c r="A978" s="373">
        <v>10</v>
      </c>
      <c r="B978" s="373">
        <v>1</v>
      </c>
      <c r="C978" s="355" t="s">
        <v>676</v>
      </c>
      <c r="D978" s="341"/>
      <c r="E978" s="341"/>
      <c r="F978" s="341"/>
      <c r="G978" s="341"/>
      <c r="H978" s="341"/>
      <c r="I978" s="341"/>
      <c r="J978" s="342">
        <v>2010002010424</v>
      </c>
      <c r="K978" s="343"/>
      <c r="L978" s="343"/>
      <c r="M978" s="343"/>
      <c r="N978" s="343"/>
      <c r="O978" s="343"/>
      <c r="P978" s="356" t="s">
        <v>677</v>
      </c>
      <c r="Q978" s="344"/>
      <c r="R978" s="344"/>
      <c r="S978" s="344"/>
      <c r="T978" s="344"/>
      <c r="U978" s="344"/>
      <c r="V978" s="344"/>
      <c r="W978" s="344"/>
      <c r="X978" s="344"/>
      <c r="Y978" s="345">
        <v>0.2</v>
      </c>
      <c r="Z978" s="346"/>
      <c r="AA978" s="346"/>
      <c r="AB978" s="347"/>
      <c r="AC978" s="348" t="s">
        <v>521</v>
      </c>
      <c r="AD978" s="348"/>
      <c r="AE978" s="348"/>
      <c r="AF978" s="348"/>
      <c r="AG978" s="348"/>
      <c r="AH978" s="349" t="s">
        <v>650</v>
      </c>
      <c r="AI978" s="350"/>
      <c r="AJ978" s="350"/>
      <c r="AK978" s="350"/>
      <c r="AL978" s="351" t="s">
        <v>650</v>
      </c>
      <c r="AM978" s="352"/>
      <c r="AN978" s="352"/>
      <c r="AO978" s="353"/>
      <c r="AP978" s="354" t="s">
        <v>678</v>
      </c>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475</v>
      </c>
      <c r="AD1001" s="143"/>
      <c r="AE1001" s="143"/>
      <c r="AF1001" s="143"/>
      <c r="AG1001" s="143"/>
      <c r="AH1001" s="361" t="s">
        <v>510</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54.75" customHeight="1" x14ac:dyDescent="0.15">
      <c r="A1002" s="373">
        <v>1</v>
      </c>
      <c r="B1002" s="373">
        <v>1</v>
      </c>
      <c r="C1002" s="355" t="s">
        <v>699</v>
      </c>
      <c r="D1002" s="341"/>
      <c r="E1002" s="341"/>
      <c r="F1002" s="341"/>
      <c r="G1002" s="341"/>
      <c r="H1002" s="341"/>
      <c r="I1002" s="341"/>
      <c r="J1002" s="342" t="s">
        <v>720</v>
      </c>
      <c r="K1002" s="343"/>
      <c r="L1002" s="343"/>
      <c r="M1002" s="343"/>
      <c r="N1002" s="343"/>
      <c r="O1002" s="343"/>
      <c r="P1002" s="356" t="s">
        <v>721</v>
      </c>
      <c r="Q1002" s="344"/>
      <c r="R1002" s="344"/>
      <c r="S1002" s="344"/>
      <c r="T1002" s="344"/>
      <c r="U1002" s="344"/>
      <c r="V1002" s="344"/>
      <c r="W1002" s="344"/>
      <c r="X1002" s="344"/>
      <c r="Y1002" s="345">
        <v>45.7</v>
      </c>
      <c r="Z1002" s="346"/>
      <c r="AA1002" s="346"/>
      <c r="AB1002" s="347"/>
      <c r="AC1002" s="357" t="s">
        <v>656</v>
      </c>
      <c r="AD1002" s="365"/>
      <c r="AE1002" s="365"/>
      <c r="AF1002" s="365"/>
      <c r="AG1002" s="365"/>
      <c r="AH1002" s="366" t="s">
        <v>690</v>
      </c>
      <c r="AI1002" s="367"/>
      <c r="AJ1002" s="367"/>
      <c r="AK1002" s="367"/>
      <c r="AL1002" s="351" t="s">
        <v>729</v>
      </c>
      <c r="AM1002" s="352"/>
      <c r="AN1002" s="352"/>
      <c r="AO1002" s="353"/>
      <c r="AP1002" s="354" t="s">
        <v>720</v>
      </c>
      <c r="AQ1002" s="354"/>
      <c r="AR1002" s="354"/>
      <c r="AS1002" s="354"/>
      <c r="AT1002" s="354"/>
      <c r="AU1002" s="354"/>
      <c r="AV1002" s="354"/>
      <c r="AW1002" s="354"/>
      <c r="AX1002" s="354"/>
    </row>
    <row r="1003" spans="1:50" ht="54.75" customHeight="1" x14ac:dyDescent="0.15">
      <c r="A1003" s="373">
        <v>2</v>
      </c>
      <c r="B1003" s="373">
        <v>1</v>
      </c>
      <c r="C1003" s="355" t="s">
        <v>700</v>
      </c>
      <c r="D1003" s="341"/>
      <c r="E1003" s="341"/>
      <c r="F1003" s="341"/>
      <c r="G1003" s="341"/>
      <c r="H1003" s="341"/>
      <c r="I1003" s="341"/>
      <c r="J1003" s="342" t="s">
        <v>720</v>
      </c>
      <c r="K1003" s="343"/>
      <c r="L1003" s="343"/>
      <c r="M1003" s="343"/>
      <c r="N1003" s="343"/>
      <c r="O1003" s="343"/>
      <c r="P1003" s="356" t="s">
        <v>722</v>
      </c>
      <c r="Q1003" s="344"/>
      <c r="R1003" s="344"/>
      <c r="S1003" s="344"/>
      <c r="T1003" s="344"/>
      <c r="U1003" s="344"/>
      <c r="V1003" s="344"/>
      <c r="W1003" s="344"/>
      <c r="X1003" s="344"/>
      <c r="Y1003" s="345">
        <v>29</v>
      </c>
      <c r="Z1003" s="346"/>
      <c r="AA1003" s="346"/>
      <c r="AB1003" s="347"/>
      <c r="AC1003" s="357" t="s">
        <v>656</v>
      </c>
      <c r="AD1003" s="365"/>
      <c r="AE1003" s="365"/>
      <c r="AF1003" s="365"/>
      <c r="AG1003" s="365"/>
      <c r="AH1003" s="366" t="s">
        <v>690</v>
      </c>
      <c r="AI1003" s="367"/>
      <c r="AJ1003" s="367"/>
      <c r="AK1003" s="367"/>
      <c r="AL1003" s="351" t="s">
        <v>729</v>
      </c>
      <c r="AM1003" s="352"/>
      <c r="AN1003" s="352"/>
      <c r="AO1003" s="353"/>
      <c r="AP1003" s="354" t="s">
        <v>720</v>
      </c>
      <c r="AQ1003" s="354"/>
      <c r="AR1003" s="354"/>
      <c r="AS1003" s="354"/>
      <c r="AT1003" s="354"/>
      <c r="AU1003" s="354"/>
      <c r="AV1003" s="354"/>
      <c r="AW1003" s="354"/>
      <c r="AX1003" s="354"/>
    </row>
    <row r="1004" spans="1:50" ht="54.75" customHeight="1" x14ac:dyDescent="0.15">
      <c r="A1004" s="373">
        <v>3</v>
      </c>
      <c r="B1004" s="373">
        <v>1</v>
      </c>
      <c r="C1004" s="355" t="s">
        <v>701</v>
      </c>
      <c r="D1004" s="341"/>
      <c r="E1004" s="341"/>
      <c r="F1004" s="341"/>
      <c r="G1004" s="341"/>
      <c r="H1004" s="341"/>
      <c r="I1004" s="341"/>
      <c r="J1004" s="342" t="s">
        <v>720</v>
      </c>
      <c r="K1004" s="343"/>
      <c r="L1004" s="343"/>
      <c r="M1004" s="343"/>
      <c r="N1004" s="343"/>
      <c r="O1004" s="343"/>
      <c r="P1004" s="356" t="s">
        <v>723</v>
      </c>
      <c r="Q1004" s="344"/>
      <c r="R1004" s="344"/>
      <c r="S1004" s="344"/>
      <c r="T1004" s="344"/>
      <c r="U1004" s="344"/>
      <c r="V1004" s="344"/>
      <c r="W1004" s="344"/>
      <c r="X1004" s="344"/>
      <c r="Y1004" s="345">
        <v>25</v>
      </c>
      <c r="Z1004" s="346"/>
      <c r="AA1004" s="346"/>
      <c r="AB1004" s="347"/>
      <c r="AC1004" s="357" t="s">
        <v>656</v>
      </c>
      <c r="AD1004" s="365"/>
      <c r="AE1004" s="365"/>
      <c r="AF1004" s="365"/>
      <c r="AG1004" s="365"/>
      <c r="AH1004" s="366" t="s">
        <v>690</v>
      </c>
      <c r="AI1004" s="367"/>
      <c r="AJ1004" s="367"/>
      <c r="AK1004" s="367"/>
      <c r="AL1004" s="351" t="s">
        <v>729</v>
      </c>
      <c r="AM1004" s="352"/>
      <c r="AN1004" s="352"/>
      <c r="AO1004" s="353"/>
      <c r="AP1004" s="354" t="s">
        <v>720</v>
      </c>
      <c r="AQ1004" s="354"/>
      <c r="AR1004" s="354"/>
      <c r="AS1004" s="354"/>
      <c r="AT1004" s="354"/>
      <c r="AU1004" s="354"/>
      <c r="AV1004" s="354"/>
      <c r="AW1004" s="354"/>
      <c r="AX1004" s="354"/>
    </row>
    <row r="1005" spans="1:50" ht="54.75" customHeight="1" x14ac:dyDescent="0.15">
      <c r="A1005" s="373">
        <v>4</v>
      </c>
      <c r="B1005" s="373">
        <v>1</v>
      </c>
      <c r="C1005" s="355" t="s">
        <v>702</v>
      </c>
      <c r="D1005" s="341"/>
      <c r="E1005" s="341"/>
      <c r="F1005" s="341"/>
      <c r="G1005" s="341"/>
      <c r="H1005" s="341"/>
      <c r="I1005" s="341"/>
      <c r="J1005" s="342" t="s">
        <v>720</v>
      </c>
      <c r="K1005" s="343"/>
      <c r="L1005" s="343"/>
      <c r="M1005" s="343"/>
      <c r="N1005" s="343"/>
      <c r="O1005" s="343"/>
      <c r="P1005" s="356" t="s">
        <v>724</v>
      </c>
      <c r="Q1005" s="344"/>
      <c r="R1005" s="344"/>
      <c r="S1005" s="344"/>
      <c r="T1005" s="344"/>
      <c r="U1005" s="344"/>
      <c r="V1005" s="344"/>
      <c r="W1005" s="344"/>
      <c r="X1005" s="344"/>
      <c r="Y1005" s="345">
        <v>24</v>
      </c>
      <c r="Z1005" s="346"/>
      <c r="AA1005" s="346"/>
      <c r="AB1005" s="347"/>
      <c r="AC1005" s="357" t="s">
        <v>656</v>
      </c>
      <c r="AD1005" s="365"/>
      <c r="AE1005" s="365"/>
      <c r="AF1005" s="365"/>
      <c r="AG1005" s="365"/>
      <c r="AH1005" s="366" t="s">
        <v>690</v>
      </c>
      <c r="AI1005" s="367"/>
      <c r="AJ1005" s="367"/>
      <c r="AK1005" s="367"/>
      <c r="AL1005" s="351" t="s">
        <v>729</v>
      </c>
      <c r="AM1005" s="352"/>
      <c r="AN1005" s="352"/>
      <c r="AO1005" s="353"/>
      <c r="AP1005" s="354" t="s">
        <v>720</v>
      </c>
      <c r="AQ1005" s="354"/>
      <c r="AR1005" s="354"/>
      <c r="AS1005" s="354"/>
      <c r="AT1005" s="354"/>
      <c r="AU1005" s="354"/>
      <c r="AV1005" s="354"/>
      <c r="AW1005" s="354"/>
      <c r="AX1005" s="354"/>
    </row>
    <row r="1006" spans="1:50" ht="54.75" customHeight="1" x14ac:dyDescent="0.15">
      <c r="A1006" s="373">
        <v>5</v>
      </c>
      <c r="B1006" s="373">
        <v>1</v>
      </c>
      <c r="C1006" s="355" t="s">
        <v>703</v>
      </c>
      <c r="D1006" s="341"/>
      <c r="E1006" s="341"/>
      <c r="F1006" s="341"/>
      <c r="G1006" s="341"/>
      <c r="H1006" s="341"/>
      <c r="I1006" s="341"/>
      <c r="J1006" s="342" t="s">
        <v>720</v>
      </c>
      <c r="K1006" s="343"/>
      <c r="L1006" s="343"/>
      <c r="M1006" s="343"/>
      <c r="N1006" s="343"/>
      <c r="O1006" s="343"/>
      <c r="P1006" s="356" t="s">
        <v>725</v>
      </c>
      <c r="Q1006" s="344"/>
      <c r="R1006" s="344"/>
      <c r="S1006" s="344"/>
      <c r="T1006" s="344"/>
      <c r="U1006" s="344"/>
      <c r="V1006" s="344"/>
      <c r="W1006" s="344"/>
      <c r="X1006" s="344"/>
      <c r="Y1006" s="345">
        <v>20</v>
      </c>
      <c r="Z1006" s="346"/>
      <c r="AA1006" s="346"/>
      <c r="AB1006" s="347"/>
      <c r="AC1006" s="357" t="s">
        <v>656</v>
      </c>
      <c r="AD1006" s="365"/>
      <c r="AE1006" s="365"/>
      <c r="AF1006" s="365"/>
      <c r="AG1006" s="365"/>
      <c r="AH1006" s="366" t="s">
        <v>690</v>
      </c>
      <c r="AI1006" s="367"/>
      <c r="AJ1006" s="367"/>
      <c r="AK1006" s="367"/>
      <c r="AL1006" s="351" t="s">
        <v>729</v>
      </c>
      <c r="AM1006" s="352"/>
      <c r="AN1006" s="352"/>
      <c r="AO1006" s="353"/>
      <c r="AP1006" s="354" t="s">
        <v>720</v>
      </c>
      <c r="AQ1006" s="354"/>
      <c r="AR1006" s="354"/>
      <c r="AS1006" s="354"/>
      <c r="AT1006" s="354"/>
      <c r="AU1006" s="354"/>
      <c r="AV1006" s="354"/>
      <c r="AW1006" s="354"/>
      <c r="AX1006" s="354"/>
    </row>
    <row r="1007" spans="1:50" ht="54.75" customHeight="1" x14ac:dyDescent="0.15">
      <c r="A1007" s="373">
        <v>6</v>
      </c>
      <c r="B1007" s="373">
        <v>1</v>
      </c>
      <c r="C1007" s="355" t="s">
        <v>704</v>
      </c>
      <c r="D1007" s="341"/>
      <c r="E1007" s="341"/>
      <c r="F1007" s="341"/>
      <c r="G1007" s="341"/>
      <c r="H1007" s="341"/>
      <c r="I1007" s="341"/>
      <c r="J1007" s="342" t="s">
        <v>720</v>
      </c>
      <c r="K1007" s="343"/>
      <c r="L1007" s="343"/>
      <c r="M1007" s="343"/>
      <c r="N1007" s="343"/>
      <c r="O1007" s="343"/>
      <c r="P1007" s="356" t="s">
        <v>745</v>
      </c>
      <c r="Q1007" s="344"/>
      <c r="R1007" s="344"/>
      <c r="S1007" s="344"/>
      <c r="T1007" s="344"/>
      <c r="U1007" s="344"/>
      <c r="V1007" s="344"/>
      <c r="W1007" s="344"/>
      <c r="X1007" s="344"/>
      <c r="Y1007" s="345">
        <v>17</v>
      </c>
      <c r="Z1007" s="346"/>
      <c r="AA1007" s="346"/>
      <c r="AB1007" s="347"/>
      <c r="AC1007" s="357" t="s">
        <v>656</v>
      </c>
      <c r="AD1007" s="365"/>
      <c r="AE1007" s="365"/>
      <c r="AF1007" s="365"/>
      <c r="AG1007" s="365"/>
      <c r="AH1007" s="366" t="s">
        <v>690</v>
      </c>
      <c r="AI1007" s="367"/>
      <c r="AJ1007" s="367"/>
      <c r="AK1007" s="367"/>
      <c r="AL1007" s="351" t="s">
        <v>729</v>
      </c>
      <c r="AM1007" s="352"/>
      <c r="AN1007" s="352"/>
      <c r="AO1007" s="353"/>
      <c r="AP1007" s="354" t="s">
        <v>720</v>
      </c>
      <c r="AQ1007" s="354"/>
      <c r="AR1007" s="354"/>
      <c r="AS1007" s="354"/>
      <c r="AT1007" s="354"/>
      <c r="AU1007" s="354"/>
      <c r="AV1007" s="354"/>
      <c r="AW1007" s="354"/>
      <c r="AX1007" s="354"/>
    </row>
    <row r="1008" spans="1:50" ht="54.75" customHeight="1" x14ac:dyDescent="0.15">
      <c r="A1008" s="373">
        <v>7</v>
      </c>
      <c r="B1008" s="373">
        <v>1</v>
      </c>
      <c r="C1008" s="355" t="s">
        <v>705</v>
      </c>
      <c r="D1008" s="341"/>
      <c r="E1008" s="341"/>
      <c r="F1008" s="341"/>
      <c r="G1008" s="341"/>
      <c r="H1008" s="341"/>
      <c r="I1008" s="341"/>
      <c r="J1008" s="342" t="s">
        <v>720</v>
      </c>
      <c r="K1008" s="343"/>
      <c r="L1008" s="343"/>
      <c r="M1008" s="343"/>
      <c r="N1008" s="343"/>
      <c r="O1008" s="343"/>
      <c r="P1008" s="356" t="s">
        <v>726</v>
      </c>
      <c r="Q1008" s="344"/>
      <c r="R1008" s="344"/>
      <c r="S1008" s="344"/>
      <c r="T1008" s="344"/>
      <c r="U1008" s="344"/>
      <c r="V1008" s="344"/>
      <c r="W1008" s="344"/>
      <c r="X1008" s="344"/>
      <c r="Y1008" s="345">
        <v>17</v>
      </c>
      <c r="Z1008" s="346"/>
      <c r="AA1008" s="346"/>
      <c r="AB1008" s="347"/>
      <c r="AC1008" s="357" t="s">
        <v>656</v>
      </c>
      <c r="AD1008" s="365"/>
      <c r="AE1008" s="365"/>
      <c r="AF1008" s="365"/>
      <c r="AG1008" s="365"/>
      <c r="AH1008" s="366" t="s">
        <v>690</v>
      </c>
      <c r="AI1008" s="367"/>
      <c r="AJ1008" s="367"/>
      <c r="AK1008" s="367"/>
      <c r="AL1008" s="351" t="s">
        <v>729</v>
      </c>
      <c r="AM1008" s="352"/>
      <c r="AN1008" s="352"/>
      <c r="AO1008" s="353"/>
      <c r="AP1008" s="354" t="s">
        <v>720</v>
      </c>
      <c r="AQ1008" s="354"/>
      <c r="AR1008" s="354"/>
      <c r="AS1008" s="354"/>
      <c r="AT1008" s="354"/>
      <c r="AU1008" s="354"/>
      <c r="AV1008" s="354"/>
      <c r="AW1008" s="354"/>
      <c r="AX1008" s="354"/>
    </row>
    <row r="1009" spans="1:50" ht="54.75" customHeight="1" x14ac:dyDescent="0.15">
      <c r="A1009" s="373">
        <v>8</v>
      </c>
      <c r="B1009" s="373">
        <v>1</v>
      </c>
      <c r="C1009" s="355" t="s">
        <v>706</v>
      </c>
      <c r="D1009" s="341"/>
      <c r="E1009" s="341"/>
      <c r="F1009" s="341"/>
      <c r="G1009" s="341"/>
      <c r="H1009" s="341"/>
      <c r="I1009" s="341"/>
      <c r="J1009" s="342" t="s">
        <v>720</v>
      </c>
      <c r="K1009" s="343"/>
      <c r="L1009" s="343"/>
      <c r="M1009" s="343"/>
      <c r="N1009" s="343"/>
      <c r="O1009" s="343"/>
      <c r="P1009" s="356" t="s">
        <v>727</v>
      </c>
      <c r="Q1009" s="344"/>
      <c r="R1009" s="344"/>
      <c r="S1009" s="344"/>
      <c r="T1009" s="344"/>
      <c r="U1009" s="344"/>
      <c r="V1009" s="344"/>
      <c r="W1009" s="344"/>
      <c r="X1009" s="344"/>
      <c r="Y1009" s="345">
        <v>13</v>
      </c>
      <c r="Z1009" s="346"/>
      <c r="AA1009" s="346"/>
      <c r="AB1009" s="347"/>
      <c r="AC1009" s="357" t="s">
        <v>656</v>
      </c>
      <c r="AD1009" s="365"/>
      <c r="AE1009" s="365"/>
      <c r="AF1009" s="365"/>
      <c r="AG1009" s="365"/>
      <c r="AH1009" s="366" t="s">
        <v>690</v>
      </c>
      <c r="AI1009" s="367"/>
      <c r="AJ1009" s="367"/>
      <c r="AK1009" s="367"/>
      <c r="AL1009" s="351" t="s">
        <v>729</v>
      </c>
      <c r="AM1009" s="352"/>
      <c r="AN1009" s="352"/>
      <c r="AO1009" s="353"/>
      <c r="AP1009" s="354" t="s">
        <v>720</v>
      </c>
      <c r="AQ1009" s="354"/>
      <c r="AR1009" s="354"/>
      <c r="AS1009" s="354"/>
      <c r="AT1009" s="354"/>
      <c r="AU1009" s="354"/>
      <c r="AV1009" s="354"/>
      <c r="AW1009" s="354"/>
      <c r="AX1009" s="354"/>
    </row>
    <row r="1010" spans="1:50" ht="54.75" customHeight="1" x14ac:dyDescent="0.15">
      <c r="A1010" s="373">
        <v>9</v>
      </c>
      <c r="B1010" s="373">
        <v>1</v>
      </c>
      <c r="C1010" s="355" t="s">
        <v>707</v>
      </c>
      <c r="D1010" s="341"/>
      <c r="E1010" s="341"/>
      <c r="F1010" s="341"/>
      <c r="G1010" s="341"/>
      <c r="H1010" s="341"/>
      <c r="I1010" s="341"/>
      <c r="J1010" s="342" t="s">
        <v>720</v>
      </c>
      <c r="K1010" s="343"/>
      <c r="L1010" s="343"/>
      <c r="M1010" s="343"/>
      <c r="N1010" s="343"/>
      <c r="O1010" s="343"/>
      <c r="P1010" s="356" t="s">
        <v>746</v>
      </c>
      <c r="Q1010" s="344"/>
      <c r="R1010" s="344"/>
      <c r="S1010" s="344"/>
      <c r="T1010" s="344"/>
      <c r="U1010" s="344"/>
      <c r="V1010" s="344"/>
      <c r="W1010" s="344"/>
      <c r="X1010" s="344"/>
      <c r="Y1010" s="345">
        <v>13</v>
      </c>
      <c r="Z1010" s="346"/>
      <c r="AA1010" s="346"/>
      <c r="AB1010" s="347"/>
      <c r="AC1010" s="357" t="s">
        <v>656</v>
      </c>
      <c r="AD1010" s="365"/>
      <c r="AE1010" s="365"/>
      <c r="AF1010" s="365"/>
      <c r="AG1010" s="365"/>
      <c r="AH1010" s="366" t="s">
        <v>690</v>
      </c>
      <c r="AI1010" s="367"/>
      <c r="AJ1010" s="367"/>
      <c r="AK1010" s="367"/>
      <c r="AL1010" s="351" t="s">
        <v>729</v>
      </c>
      <c r="AM1010" s="352"/>
      <c r="AN1010" s="352"/>
      <c r="AO1010" s="353"/>
      <c r="AP1010" s="354" t="s">
        <v>720</v>
      </c>
      <c r="AQ1010" s="354"/>
      <c r="AR1010" s="354"/>
      <c r="AS1010" s="354"/>
      <c r="AT1010" s="354"/>
      <c r="AU1010" s="354"/>
      <c r="AV1010" s="354"/>
      <c r="AW1010" s="354"/>
      <c r="AX1010" s="354"/>
    </row>
    <row r="1011" spans="1:50" ht="54.75" customHeight="1" x14ac:dyDescent="0.15">
      <c r="A1011" s="373">
        <v>10</v>
      </c>
      <c r="B1011" s="373">
        <v>1</v>
      </c>
      <c r="C1011" s="355" t="s">
        <v>708</v>
      </c>
      <c r="D1011" s="341"/>
      <c r="E1011" s="341"/>
      <c r="F1011" s="341"/>
      <c r="G1011" s="341"/>
      <c r="H1011" s="341"/>
      <c r="I1011" s="341"/>
      <c r="J1011" s="342" t="s">
        <v>720</v>
      </c>
      <c r="K1011" s="343"/>
      <c r="L1011" s="343"/>
      <c r="M1011" s="343"/>
      <c r="N1011" s="343"/>
      <c r="O1011" s="343"/>
      <c r="P1011" s="356" t="s">
        <v>728</v>
      </c>
      <c r="Q1011" s="344"/>
      <c r="R1011" s="344"/>
      <c r="S1011" s="344"/>
      <c r="T1011" s="344"/>
      <c r="U1011" s="344"/>
      <c r="V1011" s="344"/>
      <c r="W1011" s="344"/>
      <c r="X1011" s="344"/>
      <c r="Y1011" s="345">
        <v>13</v>
      </c>
      <c r="Z1011" s="346"/>
      <c r="AA1011" s="346"/>
      <c r="AB1011" s="347"/>
      <c r="AC1011" s="357" t="s">
        <v>656</v>
      </c>
      <c r="AD1011" s="365"/>
      <c r="AE1011" s="365"/>
      <c r="AF1011" s="365"/>
      <c r="AG1011" s="365"/>
      <c r="AH1011" s="366" t="s">
        <v>690</v>
      </c>
      <c r="AI1011" s="367"/>
      <c r="AJ1011" s="367"/>
      <c r="AK1011" s="367"/>
      <c r="AL1011" s="351" t="s">
        <v>729</v>
      </c>
      <c r="AM1011" s="352"/>
      <c r="AN1011" s="352"/>
      <c r="AO1011" s="353"/>
      <c r="AP1011" s="354" t="s">
        <v>720</v>
      </c>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475</v>
      </c>
      <c r="AD1034" s="143"/>
      <c r="AE1034" s="143"/>
      <c r="AF1034" s="143"/>
      <c r="AG1034" s="143"/>
      <c r="AH1034" s="361" t="s">
        <v>510</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475</v>
      </c>
      <c r="AD1067" s="143"/>
      <c r="AE1067" s="143"/>
      <c r="AF1067" s="143"/>
      <c r="AG1067" s="143"/>
      <c r="AH1067" s="361" t="s">
        <v>510</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customHeight="1" x14ac:dyDescent="0.15">
      <c r="A1098" s="374" t="s">
        <v>463</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482</v>
      </c>
      <c r="AM1098" s="277"/>
      <c r="AN1098" s="2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464</v>
      </c>
      <c r="AQ1101" s="364"/>
      <c r="AR1101" s="364"/>
      <c r="AS1101" s="364"/>
      <c r="AT1101" s="364"/>
      <c r="AU1101" s="364"/>
      <c r="AV1101" s="364"/>
      <c r="AW1101" s="364"/>
      <c r="AX1101" s="364"/>
    </row>
    <row r="1102" spans="1:50" ht="30" customHeight="1" x14ac:dyDescent="0.15">
      <c r="A1102" s="373">
        <v>1</v>
      </c>
      <c r="B1102" s="373">
        <v>1</v>
      </c>
      <c r="C1102" s="371"/>
      <c r="D1102" s="371"/>
      <c r="E1102" s="141" t="s">
        <v>635</v>
      </c>
      <c r="F1102" s="372"/>
      <c r="G1102" s="372"/>
      <c r="H1102" s="372"/>
      <c r="I1102" s="372"/>
      <c r="J1102" s="342" t="s">
        <v>614</v>
      </c>
      <c r="K1102" s="343"/>
      <c r="L1102" s="343"/>
      <c r="M1102" s="343"/>
      <c r="N1102" s="343"/>
      <c r="O1102" s="343"/>
      <c r="P1102" s="356" t="s">
        <v>608</v>
      </c>
      <c r="Q1102" s="344"/>
      <c r="R1102" s="344"/>
      <c r="S1102" s="344"/>
      <c r="T1102" s="344"/>
      <c r="U1102" s="344"/>
      <c r="V1102" s="344"/>
      <c r="W1102" s="344"/>
      <c r="X1102" s="344"/>
      <c r="Y1102" s="345" t="s">
        <v>636</v>
      </c>
      <c r="Z1102" s="346"/>
      <c r="AA1102" s="346"/>
      <c r="AB1102" s="347"/>
      <c r="AC1102" s="348"/>
      <c r="AD1102" s="348"/>
      <c r="AE1102" s="348"/>
      <c r="AF1102" s="348"/>
      <c r="AG1102" s="348"/>
      <c r="AH1102" s="349" t="s">
        <v>608</v>
      </c>
      <c r="AI1102" s="350"/>
      <c r="AJ1102" s="350"/>
      <c r="AK1102" s="350"/>
      <c r="AL1102" s="351" t="s">
        <v>636</v>
      </c>
      <c r="AM1102" s="352"/>
      <c r="AN1102" s="352"/>
      <c r="AO1102" s="353"/>
      <c r="AP1102" s="354" t="s">
        <v>614</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01">
      <formula>IF(RIGHT(TEXT(P14,"0.#"),1)=".",FALSE,TRUE)</formula>
    </cfRule>
    <cfRule type="expression" dxfId="2792" priority="14002">
      <formula>IF(RIGHT(TEXT(P14,"0.#"),1)=".",TRUE,FALSE)</formula>
    </cfRule>
  </conditionalFormatting>
  <conditionalFormatting sqref="AE32">
    <cfRule type="expression" dxfId="2791" priority="13991">
      <formula>IF(RIGHT(TEXT(AE32,"0.#"),1)=".",FALSE,TRUE)</formula>
    </cfRule>
    <cfRule type="expression" dxfId="2790" priority="13992">
      <formula>IF(RIGHT(TEXT(AE32,"0.#"),1)=".",TRUE,FALSE)</formula>
    </cfRule>
  </conditionalFormatting>
  <conditionalFormatting sqref="P18:AX18">
    <cfRule type="expression" dxfId="2789" priority="13877">
      <formula>IF(RIGHT(TEXT(P18,"0.#"),1)=".",FALSE,TRUE)</formula>
    </cfRule>
    <cfRule type="expression" dxfId="2788" priority="13878">
      <formula>IF(RIGHT(TEXT(P18,"0.#"),1)=".",TRUE,FALSE)</formula>
    </cfRule>
  </conditionalFormatting>
  <conditionalFormatting sqref="Y782">
    <cfRule type="expression" dxfId="2787" priority="13873">
      <formula>IF(RIGHT(TEXT(Y782,"0.#"),1)=".",FALSE,TRUE)</formula>
    </cfRule>
    <cfRule type="expression" dxfId="2786" priority="13874">
      <formula>IF(RIGHT(TEXT(Y782,"0.#"),1)=".",TRUE,FALSE)</formula>
    </cfRule>
  </conditionalFormatting>
  <conditionalFormatting sqref="Y791">
    <cfRule type="expression" dxfId="2785" priority="13869">
      <formula>IF(RIGHT(TEXT(Y791,"0.#"),1)=".",FALSE,TRUE)</formula>
    </cfRule>
    <cfRule type="expression" dxfId="2784" priority="13870">
      <formula>IF(RIGHT(TEXT(Y791,"0.#"),1)=".",TRUE,FALSE)</formula>
    </cfRule>
  </conditionalFormatting>
  <conditionalFormatting sqref="Y822:Y829 Y820 Y809:Y816 Y807 Y796:Y803 Y794">
    <cfRule type="expression" dxfId="2783" priority="13651">
      <formula>IF(RIGHT(TEXT(Y794,"0.#"),1)=".",FALSE,TRUE)</formula>
    </cfRule>
    <cfRule type="expression" dxfId="2782" priority="13652">
      <formula>IF(RIGHT(TEXT(Y794,"0.#"),1)=".",TRUE,FALSE)</formula>
    </cfRule>
  </conditionalFormatting>
  <conditionalFormatting sqref="P16:AQ17 P13:AX13 P15:AX15">
    <cfRule type="expression" dxfId="2781" priority="13699">
      <formula>IF(RIGHT(TEXT(P13,"0.#"),1)=".",FALSE,TRUE)</formula>
    </cfRule>
    <cfRule type="expression" dxfId="2780" priority="13700">
      <formula>IF(RIGHT(TEXT(P13,"0.#"),1)=".",TRUE,FALSE)</formula>
    </cfRule>
  </conditionalFormatting>
  <conditionalFormatting sqref="P19:AJ19">
    <cfRule type="expression" dxfId="2779" priority="13697">
      <formula>IF(RIGHT(TEXT(P19,"0.#"),1)=".",FALSE,TRUE)</formula>
    </cfRule>
    <cfRule type="expression" dxfId="2778" priority="13698">
      <formula>IF(RIGHT(TEXT(P19,"0.#"),1)=".",TRUE,FALSE)</formula>
    </cfRule>
  </conditionalFormatting>
  <conditionalFormatting sqref="AE101 AQ101">
    <cfRule type="expression" dxfId="2777" priority="13689">
      <formula>IF(RIGHT(TEXT(AE101,"0.#"),1)=".",FALSE,TRUE)</formula>
    </cfRule>
    <cfRule type="expression" dxfId="2776" priority="13690">
      <formula>IF(RIGHT(TEXT(AE101,"0.#"),1)=".",TRUE,FALSE)</formula>
    </cfRule>
  </conditionalFormatting>
  <conditionalFormatting sqref="Y783:Y790 Y781">
    <cfRule type="expression" dxfId="2775" priority="13675">
      <formula>IF(RIGHT(TEXT(Y781,"0.#"),1)=".",FALSE,TRUE)</formula>
    </cfRule>
    <cfRule type="expression" dxfId="2774" priority="13676">
      <formula>IF(RIGHT(TEXT(Y781,"0.#"),1)=".",TRUE,FALSE)</formula>
    </cfRule>
  </conditionalFormatting>
  <conditionalFormatting sqref="AU782">
    <cfRule type="expression" dxfId="2773" priority="13673">
      <formula>IF(RIGHT(TEXT(AU782,"0.#"),1)=".",FALSE,TRUE)</formula>
    </cfRule>
    <cfRule type="expression" dxfId="2772" priority="13674">
      <formula>IF(RIGHT(TEXT(AU782,"0.#"),1)=".",TRUE,FALSE)</formula>
    </cfRule>
  </conditionalFormatting>
  <conditionalFormatting sqref="AU791">
    <cfRule type="expression" dxfId="2771" priority="13671">
      <formula>IF(RIGHT(TEXT(AU791,"0.#"),1)=".",FALSE,TRUE)</formula>
    </cfRule>
    <cfRule type="expression" dxfId="2770" priority="13672">
      <formula>IF(RIGHT(TEXT(AU791,"0.#"),1)=".",TRUE,FALSE)</formula>
    </cfRule>
  </conditionalFormatting>
  <conditionalFormatting sqref="AU783:AU790 AU781">
    <cfRule type="expression" dxfId="2769" priority="13669">
      <formula>IF(RIGHT(TEXT(AU781,"0.#"),1)=".",FALSE,TRUE)</formula>
    </cfRule>
    <cfRule type="expression" dxfId="2768" priority="13670">
      <formula>IF(RIGHT(TEXT(AU781,"0.#"),1)=".",TRUE,FALSE)</formula>
    </cfRule>
  </conditionalFormatting>
  <conditionalFormatting sqref="Y821 Y808 Y795">
    <cfRule type="expression" dxfId="2767" priority="13655">
      <formula>IF(RIGHT(TEXT(Y795,"0.#"),1)=".",FALSE,TRUE)</formula>
    </cfRule>
    <cfRule type="expression" dxfId="2766" priority="13656">
      <formula>IF(RIGHT(TEXT(Y795,"0.#"),1)=".",TRUE,FALSE)</formula>
    </cfRule>
  </conditionalFormatting>
  <conditionalFormatting sqref="Y830 Y817 Y804">
    <cfRule type="expression" dxfId="2765" priority="13653">
      <formula>IF(RIGHT(TEXT(Y804,"0.#"),1)=".",FALSE,TRUE)</formula>
    </cfRule>
    <cfRule type="expression" dxfId="2764" priority="13654">
      <formula>IF(RIGHT(TEXT(Y804,"0.#"),1)=".",TRUE,FALSE)</formula>
    </cfRule>
  </conditionalFormatting>
  <conditionalFormatting sqref="AU821 AU808 AU795">
    <cfRule type="expression" dxfId="2763" priority="13649">
      <formula>IF(RIGHT(TEXT(AU795,"0.#"),1)=".",FALSE,TRUE)</formula>
    </cfRule>
    <cfRule type="expression" dxfId="2762" priority="13650">
      <formula>IF(RIGHT(TEXT(AU795,"0.#"),1)=".",TRUE,FALSE)</formula>
    </cfRule>
  </conditionalFormatting>
  <conditionalFormatting sqref="AU830 AU817 AU804">
    <cfRule type="expression" dxfId="2761" priority="13647">
      <formula>IF(RIGHT(TEXT(AU804,"0.#"),1)=".",FALSE,TRUE)</formula>
    </cfRule>
    <cfRule type="expression" dxfId="2760" priority="13648">
      <formula>IF(RIGHT(TEXT(AU804,"0.#"),1)=".",TRUE,FALSE)</formula>
    </cfRule>
  </conditionalFormatting>
  <conditionalFormatting sqref="AU822:AU829 AU820 AU809:AU816 AU807 AU796:AU803 AU794">
    <cfRule type="expression" dxfId="2759" priority="13645">
      <formula>IF(RIGHT(TEXT(AU794,"0.#"),1)=".",FALSE,TRUE)</formula>
    </cfRule>
    <cfRule type="expression" dxfId="2758" priority="13646">
      <formula>IF(RIGHT(TEXT(AU794,"0.#"),1)=".",TRUE,FALSE)</formula>
    </cfRule>
  </conditionalFormatting>
  <conditionalFormatting sqref="AM87">
    <cfRule type="expression" dxfId="2757" priority="13299">
      <formula>IF(RIGHT(TEXT(AM87,"0.#"),1)=".",FALSE,TRUE)</formula>
    </cfRule>
    <cfRule type="expression" dxfId="2756" priority="13300">
      <formula>IF(RIGHT(TEXT(AM87,"0.#"),1)=".",TRUE,FALSE)</formula>
    </cfRule>
  </conditionalFormatting>
  <conditionalFormatting sqref="AE55">
    <cfRule type="expression" dxfId="2755" priority="13367">
      <formula>IF(RIGHT(TEXT(AE55,"0.#"),1)=".",FALSE,TRUE)</formula>
    </cfRule>
    <cfRule type="expression" dxfId="2754" priority="13368">
      <formula>IF(RIGHT(TEXT(AE55,"0.#"),1)=".",TRUE,FALSE)</formula>
    </cfRule>
  </conditionalFormatting>
  <conditionalFormatting sqref="AI55">
    <cfRule type="expression" dxfId="2753" priority="13365">
      <formula>IF(RIGHT(TEXT(AI55,"0.#"),1)=".",FALSE,TRUE)</formula>
    </cfRule>
    <cfRule type="expression" dxfId="2752" priority="13366">
      <formula>IF(RIGHT(TEXT(AI55,"0.#"),1)=".",TRUE,FALSE)</formula>
    </cfRule>
  </conditionalFormatting>
  <conditionalFormatting sqref="AM34">
    <cfRule type="expression" dxfId="2751" priority="13445">
      <formula>IF(RIGHT(TEXT(AM34,"0.#"),1)=".",FALSE,TRUE)</formula>
    </cfRule>
    <cfRule type="expression" dxfId="2750" priority="13446">
      <formula>IF(RIGHT(TEXT(AM34,"0.#"),1)=".",TRUE,FALSE)</formula>
    </cfRule>
  </conditionalFormatting>
  <conditionalFormatting sqref="AE33">
    <cfRule type="expression" dxfId="2749" priority="13459">
      <formula>IF(RIGHT(TEXT(AE33,"0.#"),1)=".",FALSE,TRUE)</formula>
    </cfRule>
    <cfRule type="expression" dxfId="2748" priority="13460">
      <formula>IF(RIGHT(TEXT(AE33,"0.#"),1)=".",TRUE,FALSE)</formula>
    </cfRule>
  </conditionalFormatting>
  <conditionalFormatting sqref="AE34">
    <cfRule type="expression" dxfId="2747" priority="13457">
      <formula>IF(RIGHT(TEXT(AE34,"0.#"),1)=".",FALSE,TRUE)</formula>
    </cfRule>
    <cfRule type="expression" dxfId="2746" priority="13458">
      <formula>IF(RIGHT(TEXT(AE34,"0.#"),1)=".",TRUE,FALSE)</formula>
    </cfRule>
  </conditionalFormatting>
  <conditionalFormatting sqref="AI34">
    <cfRule type="expression" dxfId="2745" priority="13455">
      <formula>IF(RIGHT(TEXT(AI34,"0.#"),1)=".",FALSE,TRUE)</formula>
    </cfRule>
    <cfRule type="expression" dxfId="2744" priority="13456">
      <formula>IF(RIGHT(TEXT(AI34,"0.#"),1)=".",TRUE,FALSE)</formula>
    </cfRule>
  </conditionalFormatting>
  <conditionalFormatting sqref="AI33">
    <cfRule type="expression" dxfId="2743" priority="13453">
      <formula>IF(RIGHT(TEXT(AI33,"0.#"),1)=".",FALSE,TRUE)</formula>
    </cfRule>
    <cfRule type="expression" dxfId="2742" priority="13454">
      <formula>IF(RIGHT(TEXT(AI33,"0.#"),1)=".",TRUE,FALSE)</formula>
    </cfRule>
  </conditionalFormatting>
  <conditionalFormatting sqref="AI32">
    <cfRule type="expression" dxfId="2741" priority="13451">
      <formula>IF(RIGHT(TEXT(AI32,"0.#"),1)=".",FALSE,TRUE)</formula>
    </cfRule>
    <cfRule type="expression" dxfId="2740" priority="13452">
      <formula>IF(RIGHT(TEXT(AI32,"0.#"),1)=".",TRUE,FALSE)</formula>
    </cfRule>
  </conditionalFormatting>
  <conditionalFormatting sqref="AM32">
    <cfRule type="expression" dxfId="2739" priority="13449">
      <formula>IF(RIGHT(TEXT(AM32,"0.#"),1)=".",FALSE,TRUE)</formula>
    </cfRule>
    <cfRule type="expression" dxfId="2738" priority="13450">
      <formula>IF(RIGHT(TEXT(AM32,"0.#"),1)=".",TRUE,FALSE)</formula>
    </cfRule>
  </conditionalFormatting>
  <conditionalFormatting sqref="AM33">
    <cfRule type="expression" dxfId="2737" priority="13447">
      <formula>IF(RIGHT(TEXT(AM33,"0.#"),1)=".",FALSE,TRUE)</formula>
    </cfRule>
    <cfRule type="expression" dxfId="2736" priority="13448">
      <formula>IF(RIGHT(TEXT(AM33,"0.#"),1)=".",TRUE,FALSE)</formula>
    </cfRule>
  </conditionalFormatting>
  <conditionalFormatting sqref="AQ32:AQ34">
    <cfRule type="expression" dxfId="2735" priority="13439">
      <formula>IF(RIGHT(TEXT(AQ32,"0.#"),1)=".",FALSE,TRUE)</formula>
    </cfRule>
    <cfRule type="expression" dxfId="2734" priority="13440">
      <formula>IF(RIGHT(TEXT(AQ32,"0.#"),1)=".",TRUE,FALSE)</formula>
    </cfRule>
  </conditionalFormatting>
  <conditionalFormatting sqref="AU32:AU34">
    <cfRule type="expression" dxfId="2733" priority="13437">
      <formula>IF(RIGHT(TEXT(AU32,"0.#"),1)=".",FALSE,TRUE)</formula>
    </cfRule>
    <cfRule type="expression" dxfId="2732" priority="13438">
      <formula>IF(RIGHT(TEXT(AU32,"0.#"),1)=".",TRUE,FALSE)</formula>
    </cfRule>
  </conditionalFormatting>
  <conditionalFormatting sqref="AE53">
    <cfRule type="expression" dxfId="2731" priority="13371">
      <formula>IF(RIGHT(TEXT(AE53,"0.#"),1)=".",FALSE,TRUE)</formula>
    </cfRule>
    <cfRule type="expression" dxfId="2730" priority="13372">
      <formula>IF(RIGHT(TEXT(AE53,"0.#"),1)=".",TRUE,FALSE)</formula>
    </cfRule>
  </conditionalFormatting>
  <conditionalFormatting sqref="AE54">
    <cfRule type="expression" dxfId="2729" priority="13369">
      <formula>IF(RIGHT(TEXT(AE54,"0.#"),1)=".",FALSE,TRUE)</formula>
    </cfRule>
    <cfRule type="expression" dxfId="2728" priority="13370">
      <formula>IF(RIGHT(TEXT(AE54,"0.#"),1)=".",TRUE,FALSE)</formula>
    </cfRule>
  </conditionalFormatting>
  <conditionalFormatting sqref="AI54">
    <cfRule type="expression" dxfId="2727" priority="13363">
      <formula>IF(RIGHT(TEXT(AI54,"0.#"),1)=".",FALSE,TRUE)</formula>
    </cfRule>
    <cfRule type="expression" dxfId="2726" priority="13364">
      <formula>IF(RIGHT(TEXT(AI54,"0.#"),1)=".",TRUE,FALSE)</formula>
    </cfRule>
  </conditionalFormatting>
  <conditionalFormatting sqref="AI53">
    <cfRule type="expression" dxfId="2725" priority="13361">
      <formula>IF(RIGHT(TEXT(AI53,"0.#"),1)=".",FALSE,TRUE)</formula>
    </cfRule>
    <cfRule type="expression" dxfId="2724" priority="13362">
      <formula>IF(RIGHT(TEXT(AI53,"0.#"),1)=".",TRUE,FALSE)</formula>
    </cfRule>
  </conditionalFormatting>
  <conditionalFormatting sqref="AM53">
    <cfRule type="expression" dxfId="2723" priority="13359">
      <formula>IF(RIGHT(TEXT(AM53,"0.#"),1)=".",FALSE,TRUE)</formula>
    </cfRule>
    <cfRule type="expression" dxfId="2722" priority="13360">
      <formula>IF(RIGHT(TEXT(AM53,"0.#"),1)=".",TRUE,FALSE)</formula>
    </cfRule>
  </conditionalFormatting>
  <conditionalFormatting sqref="AM54">
    <cfRule type="expression" dxfId="2721" priority="13357">
      <formula>IF(RIGHT(TEXT(AM54,"0.#"),1)=".",FALSE,TRUE)</formula>
    </cfRule>
    <cfRule type="expression" dxfId="2720" priority="13358">
      <formula>IF(RIGHT(TEXT(AM54,"0.#"),1)=".",TRUE,FALSE)</formula>
    </cfRule>
  </conditionalFormatting>
  <conditionalFormatting sqref="AM55">
    <cfRule type="expression" dxfId="2719" priority="13355">
      <formula>IF(RIGHT(TEXT(AM55,"0.#"),1)=".",FALSE,TRUE)</formula>
    </cfRule>
    <cfRule type="expression" dxfId="2718" priority="13356">
      <formula>IF(RIGHT(TEXT(AM55,"0.#"),1)=".",TRUE,FALSE)</formula>
    </cfRule>
  </conditionalFormatting>
  <conditionalFormatting sqref="AE60">
    <cfRule type="expression" dxfId="2717" priority="13341">
      <formula>IF(RIGHT(TEXT(AE60,"0.#"),1)=".",FALSE,TRUE)</formula>
    </cfRule>
    <cfRule type="expression" dxfId="2716" priority="13342">
      <formula>IF(RIGHT(TEXT(AE60,"0.#"),1)=".",TRUE,FALSE)</formula>
    </cfRule>
  </conditionalFormatting>
  <conditionalFormatting sqref="AE61">
    <cfRule type="expression" dxfId="2715" priority="13339">
      <formula>IF(RIGHT(TEXT(AE61,"0.#"),1)=".",FALSE,TRUE)</formula>
    </cfRule>
    <cfRule type="expression" dxfId="2714" priority="13340">
      <formula>IF(RIGHT(TEXT(AE61,"0.#"),1)=".",TRUE,FALSE)</formula>
    </cfRule>
  </conditionalFormatting>
  <conditionalFormatting sqref="AE62">
    <cfRule type="expression" dxfId="2713" priority="13337">
      <formula>IF(RIGHT(TEXT(AE62,"0.#"),1)=".",FALSE,TRUE)</formula>
    </cfRule>
    <cfRule type="expression" dxfId="2712" priority="13338">
      <formula>IF(RIGHT(TEXT(AE62,"0.#"),1)=".",TRUE,FALSE)</formula>
    </cfRule>
  </conditionalFormatting>
  <conditionalFormatting sqref="AI62">
    <cfRule type="expression" dxfId="2711" priority="13335">
      <formula>IF(RIGHT(TEXT(AI62,"0.#"),1)=".",FALSE,TRUE)</formula>
    </cfRule>
    <cfRule type="expression" dxfId="2710" priority="13336">
      <formula>IF(RIGHT(TEXT(AI62,"0.#"),1)=".",TRUE,FALSE)</formula>
    </cfRule>
  </conditionalFormatting>
  <conditionalFormatting sqref="AI61">
    <cfRule type="expression" dxfId="2709" priority="13333">
      <formula>IF(RIGHT(TEXT(AI61,"0.#"),1)=".",FALSE,TRUE)</formula>
    </cfRule>
    <cfRule type="expression" dxfId="2708" priority="13334">
      <formula>IF(RIGHT(TEXT(AI61,"0.#"),1)=".",TRUE,FALSE)</formula>
    </cfRule>
  </conditionalFormatting>
  <conditionalFormatting sqref="AI60">
    <cfRule type="expression" dxfId="2707" priority="13331">
      <formula>IF(RIGHT(TEXT(AI60,"0.#"),1)=".",FALSE,TRUE)</formula>
    </cfRule>
    <cfRule type="expression" dxfId="2706" priority="13332">
      <formula>IF(RIGHT(TEXT(AI60,"0.#"),1)=".",TRUE,FALSE)</formula>
    </cfRule>
  </conditionalFormatting>
  <conditionalFormatting sqref="AM60">
    <cfRule type="expression" dxfId="2705" priority="13329">
      <formula>IF(RIGHT(TEXT(AM60,"0.#"),1)=".",FALSE,TRUE)</formula>
    </cfRule>
    <cfRule type="expression" dxfId="2704" priority="13330">
      <formula>IF(RIGHT(TEXT(AM60,"0.#"),1)=".",TRUE,FALSE)</formula>
    </cfRule>
  </conditionalFormatting>
  <conditionalFormatting sqref="AM61">
    <cfRule type="expression" dxfId="2703" priority="13327">
      <formula>IF(RIGHT(TEXT(AM61,"0.#"),1)=".",FALSE,TRUE)</formula>
    </cfRule>
    <cfRule type="expression" dxfId="2702" priority="13328">
      <formula>IF(RIGHT(TEXT(AM61,"0.#"),1)=".",TRUE,FALSE)</formula>
    </cfRule>
  </conditionalFormatting>
  <conditionalFormatting sqref="AM62">
    <cfRule type="expression" dxfId="2701" priority="13325">
      <formula>IF(RIGHT(TEXT(AM62,"0.#"),1)=".",FALSE,TRUE)</formula>
    </cfRule>
    <cfRule type="expression" dxfId="2700" priority="13326">
      <formula>IF(RIGHT(TEXT(AM62,"0.#"),1)=".",TRUE,FALSE)</formula>
    </cfRule>
  </conditionalFormatting>
  <conditionalFormatting sqref="AE87">
    <cfRule type="expression" dxfId="2699" priority="13311">
      <formula>IF(RIGHT(TEXT(AE87,"0.#"),1)=".",FALSE,TRUE)</formula>
    </cfRule>
    <cfRule type="expression" dxfId="2698" priority="13312">
      <formula>IF(RIGHT(TEXT(AE87,"0.#"),1)=".",TRUE,FALSE)</formula>
    </cfRule>
  </conditionalFormatting>
  <conditionalFormatting sqref="AE88">
    <cfRule type="expression" dxfId="2697" priority="13309">
      <formula>IF(RIGHT(TEXT(AE88,"0.#"),1)=".",FALSE,TRUE)</formula>
    </cfRule>
    <cfRule type="expression" dxfId="2696" priority="13310">
      <formula>IF(RIGHT(TEXT(AE88,"0.#"),1)=".",TRUE,FALSE)</formula>
    </cfRule>
  </conditionalFormatting>
  <conditionalFormatting sqref="AE89">
    <cfRule type="expression" dxfId="2695" priority="13307">
      <formula>IF(RIGHT(TEXT(AE89,"0.#"),1)=".",FALSE,TRUE)</formula>
    </cfRule>
    <cfRule type="expression" dxfId="2694" priority="13308">
      <formula>IF(RIGHT(TEXT(AE89,"0.#"),1)=".",TRUE,FALSE)</formula>
    </cfRule>
  </conditionalFormatting>
  <conditionalFormatting sqref="AI89">
    <cfRule type="expression" dxfId="2693" priority="13305">
      <formula>IF(RIGHT(TEXT(AI89,"0.#"),1)=".",FALSE,TRUE)</formula>
    </cfRule>
    <cfRule type="expression" dxfId="2692" priority="13306">
      <formula>IF(RIGHT(TEXT(AI89,"0.#"),1)=".",TRUE,FALSE)</formula>
    </cfRule>
  </conditionalFormatting>
  <conditionalFormatting sqref="AI88">
    <cfRule type="expression" dxfId="2691" priority="13303">
      <formula>IF(RIGHT(TEXT(AI88,"0.#"),1)=".",FALSE,TRUE)</formula>
    </cfRule>
    <cfRule type="expression" dxfId="2690" priority="13304">
      <formula>IF(RIGHT(TEXT(AI88,"0.#"),1)=".",TRUE,FALSE)</formula>
    </cfRule>
  </conditionalFormatting>
  <conditionalFormatting sqref="AI87">
    <cfRule type="expression" dxfId="2689" priority="13301">
      <formula>IF(RIGHT(TEXT(AI87,"0.#"),1)=".",FALSE,TRUE)</formula>
    </cfRule>
    <cfRule type="expression" dxfId="2688" priority="13302">
      <formula>IF(RIGHT(TEXT(AI87,"0.#"),1)=".",TRUE,FALSE)</formula>
    </cfRule>
  </conditionalFormatting>
  <conditionalFormatting sqref="AM88">
    <cfRule type="expression" dxfId="2687" priority="13297">
      <formula>IF(RIGHT(TEXT(AM88,"0.#"),1)=".",FALSE,TRUE)</formula>
    </cfRule>
    <cfRule type="expression" dxfId="2686" priority="13298">
      <formula>IF(RIGHT(TEXT(AM88,"0.#"),1)=".",TRUE,FALSE)</formula>
    </cfRule>
  </conditionalFormatting>
  <conditionalFormatting sqref="AM89">
    <cfRule type="expression" dxfId="2685" priority="13295">
      <formula>IF(RIGHT(TEXT(AM89,"0.#"),1)=".",FALSE,TRUE)</formula>
    </cfRule>
    <cfRule type="expression" dxfId="2684" priority="13296">
      <formula>IF(RIGHT(TEXT(AM89,"0.#"),1)=".",TRUE,FALSE)</formula>
    </cfRule>
  </conditionalFormatting>
  <conditionalFormatting sqref="AE92">
    <cfRule type="expression" dxfId="2683" priority="13281">
      <formula>IF(RIGHT(TEXT(AE92,"0.#"),1)=".",FALSE,TRUE)</formula>
    </cfRule>
    <cfRule type="expression" dxfId="2682" priority="13282">
      <formula>IF(RIGHT(TEXT(AE92,"0.#"),1)=".",TRUE,FALSE)</formula>
    </cfRule>
  </conditionalFormatting>
  <conditionalFormatting sqref="AE93">
    <cfRule type="expression" dxfId="2681" priority="13279">
      <formula>IF(RIGHT(TEXT(AE93,"0.#"),1)=".",FALSE,TRUE)</formula>
    </cfRule>
    <cfRule type="expression" dxfId="2680" priority="13280">
      <formula>IF(RIGHT(TEXT(AE93,"0.#"),1)=".",TRUE,FALSE)</formula>
    </cfRule>
  </conditionalFormatting>
  <conditionalFormatting sqref="AE94">
    <cfRule type="expression" dxfId="2679" priority="13277">
      <formula>IF(RIGHT(TEXT(AE94,"0.#"),1)=".",FALSE,TRUE)</formula>
    </cfRule>
    <cfRule type="expression" dxfId="2678" priority="13278">
      <formula>IF(RIGHT(TEXT(AE94,"0.#"),1)=".",TRUE,FALSE)</formula>
    </cfRule>
  </conditionalFormatting>
  <conditionalFormatting sqref="AI94">
    <cfRule type="expression" dxfId="2677" priority="13275">
      <formula>IF(RIGHT(TEXT(AI94,"0.#"),1)=".",FALSE,TRUE)</formula>
    </cfRule>
    <cfRule type="expression" dxfId="2676" priority="13276">
      <formula>IF(RIGHT(TEXT(AI94,"0.#"),1)=".",TRUE,FALSE)</formula>
    </cfRule>
  </conditionalFormatting>
  <conditionalFormatting sqref="AI93">
    <cfRule type="expression" dxfId="2675" priority="13273">
      <formula>IF(RIGHT(TEXT(AI93,"0.#"),1)=".",FALSE,TRUE)</formula>
    </cfRule>
    <cfRule type="expression" dxfId="2674" priority="13274">
      <formula>IF(RIGHT(TEXT(AI93,"0.#"),1)=".",TRUE,FALSE)</formula>
    </cfRule>
  </conditionalFormatting>
  <conditionalFormatting sqref="AI92">
    <cfRule type="expression" dxfId="2673" priority="13271">
      <formula>IF(RIGHT(TEXT(AI92,"0.#"),1)=".",FALSE,TRUE)</formula>
    </cfRule>
    <cfRule type="expression" dxfId="2672" priority="13272">
      <formula>IF(RIGHT(TEXT(AI92,"0.#"),1)=".",TRUE,FALSE)</formula>
    </cfRule>
  </conditionalFormatting>
  <conditionalFormatting sqref="AM92">
    <cfRule type="expression" dxfId="2671" priority="13269">
      <formula>IF(RIGHT(TEXT(AM92,"0.#"),1)=".",FALSE,TRUE)</formula>
    </cfRule>
    <cfRule type="expression" dxfId="2670" priority="13270">
      <formula>IF(RIGHT(TEXT(AM92,"0.#"),1)=".",TRUE,FALSE)</formula>
    </cfRule>
  </conditionalFormatting>
  <conditionalFormatting sqref="AM93">
    <cfRule type="expression" dxfId="2669" priority="13267">
      <formula>IF(RIGHT(TEXT(AM93,"0.#"),1)=".",FALSE,TRUE)</formula>
    </cfRule>
    <cfRule type="expression" dxfId="2668" priority="13268">
      <formula>IF(RIGHT(TEXT(AM93,"0.#"),1)=".",TRUE,FALSE)</formula>
    </cfRule>
  </conditionalFormatting>
  <conditionalFormatting sqref="AM94">
    <cfRule type="expression" dxfId="2667" priority="13265">
      <formula>IF(RIGHT(TEXT(AM94,"0.#"),1)=".",FALSE,TRUE)</formula>
    </cfRule>
    <cfRule type="expression" dxfId="2666" priority="13266">
      <formula>IF(RIGHT(TEXT(AM94,"0.#"),1)=".",TRUE,FALSE)</formula>
    </cfRule>
  </conditionalFormatting>
  <conditionalFormatting sqref="AE97">
    <cfRule type="expression" dxfId="2665" priority="13251">
      <formula>IF(RIGHT(TEXT(AE97,"0.#"),1)=".",FALSE,TRUE)</formula>
    </cfRule>
    <cfRule type="expression" dxfId="2664" priority="13252">
      <formula>IF(RIGHT(TEXT(AE97,"0.#"),1)=".",TRUE,FALSE)</formula>
    </cfRule>
  </conditionalFormatting>
  <conditionalFormatting sqref="AE98">
    <cfRule type="expression" dxfId="2663" priority="13249">
      <formula>IF(RIGHT(TEXT(AE98,"0.#"),1)=".",FALSE,TRUE)</formula>
    </cfRule>
    <cfRule type="expression" dxfId="2662" priority="13250">
      <formula>IF(RIGHT(TEXT(AE98,"0.#"),1)=".",TRUE,FALSE)</formula>
    </cfRule>
  </conditionalFormatting>
  <conditionalFormatting sqref="AE99">
    <cfRule type="expression" dxfId="2661" priority="13247">
      <formula>IF(RIGHT(TEXT(AE99,"0.#"),1)=".",FALSE,TRUE)</formula>
    </cfRule>
    <cfRule type="expression" dxfId="2660" priority="13248">
      <formula>IF(RIGHT(TEXT(AE99,"0.#"),1)=".",TRUE,FALSE)</formula>
    </cfRule>
  </conditionalFormatting>
  <conditionalFormatting sqref="AI99">
    <cfRule type="expression" dxfId="2659" priority="13245">
      <formula>IF(RIGHT(TEXT(AI99,"0.#"),1)=".",FALSE,TRUE)</formula>
    </cfRule>
    <cfRule type="expression" dxfId="2658" priority="13246">
      <formula>IF(RIGHT(TEXT(AI99,"0.#"),1)=".",TRUE,FALSE)</formula>
    </cfRule>
  </conditionalFormatting>
  <conditionalFormatting sqref="AI98">
    <cfRule type="expression" dxfId="2657" priority="13243">
      <formula>IF(RIGHT(TEXT(AI98,"0.#"),1)=".",FALSE,TRUE)</formula>
    </cfRule>
    <cfRule type="expression" dxfId="2656" priority="13244">
      <formula>IF(RIGHT(TEXT(AI98,"0.#"),1)=".",TRUE,FALSE)</formula>
    </cfRule>
  </conditionalFormatting>
  <conditionalFormatting sqref="AI97">
    <cfRule type="expression" dxfId="2655" priority="13241">
      <formula>IF(RIGHT(TEXT(AI97,"0.#"),1)=".",FALSE,TRUE)</formula>
    </cfRule>
    <cfRule type="expression" dxfId="2654" priority="13242">
      <formula>IF(RIGHT(TEXT(AI97,"0.#"),1)=".",TRUE,FALSE)</formula>
    </cfRule>
  </conditionalFormatting>
  <conditionalFormatting sqref="AM97">
    <cfRule type="expression" dxfId="2653" priority="13239">
      <formula>IF(RIGHT(TEXT(AM97,"0.#"),1)=".",FALSE,TRUE)</formula>
    </cfRule>
    <cfRule type="expression" dxfId="2652" priority="13240">
      <formula>IF(RIGHT(TEXT(AM97,"0.#"),1)=".",TRUE,FALSE)</formula>
    </cfRule>
  </conditionalFormatting>
  <conditionalFormatting sqref="AM98">
    <cfRule type="expression" dxfId="2651" priority="13237">
      <formula>IF(RIGHT(TEXT(AM98,"0.#"),1)=".",FALSE,TRUE)</formula>
    </cfRule>
    <cfRule type="expression" dxfId="2650" priority="13238">
      <formula>IF(RIGHT(TEXT(AM98,"0.#"),1)=".",TRUE,FALSE)</formula>
    </cfRule>
  </conditionalFormatting>
  <conditionalFormatting sqref="AM99">
    <cfRule type="expression" dxfId="2649" priority="13235">
      <formula>IF(RIGHT(TEXT(AM99,"0.#"),1)=".",FALSE,TRUE)</formula>
    </cfRule>
    <cfRule type="expression" dxfId="2648" priority="13236">
      <formula>IF(RIGHT(TEXT(AM99,"0.#"),1)=".",TRUE,FALSE)</formula>
    </cfRule>
  </conditionalFormatting>
  <conditionalFormatting sqref="AI101">
    <cfRule type="expression" dxfId="2647" priority="13221">
      <formula>IF(RIGHT(TEXT(AI101,"0.#"),1)=".",FALSE,TRUE)</formula>
    </cfRule>
    <cfRule type="expression" dxfId="2646" priority="13222">
      <formula>IF(RIGHT(TEXT(AI101,"0.#"),1)=".",TRUE,FALSE)</formula>
    </cfRule>
  </conditionalFormatting>
  <conditionalFormatting sqref="AM101">
    <cfRule type="expression" dxfId="2645" priority="13219">
      <formula>IF(RIGHT(TEXT(AM101,"0.#"),1)=".",FALSE,TRUE)</formula>
    </cfRule>
    <cfRule type="expression" dxfId="2644" priority="13220">
      <formula>IF(RIGHT(TEXT(AM101,"0.#"),1)=".",TRUE,FALSE)</formula>
    </cfRule>
  </conditionalFormatting>
  <conditionalFormatting sqref="AE102">
    <cfRule type="expression" dxfId="2643" priority="13217">
      <formula>IF(RIGHT(TEXT(AE102,"0.#"),1)=".",FALSE,TRUE)</formula>
    </cfRule>
    <cfRule type="expression" dxfId="2642" priority="13218">
      <formula>IF(RIGHT(TEXT(AE102,"0.#"),1)=".",TRUE,FALSE)</formula>
    </cfRule>
  </conditionalFormatting>
  <conditionalFormatting sqref="AI102">
    <cfRule type="expression" dxfId="2641" priority="13215">
      <formula>IF(RIGHT(TEXT(AI102,"0.#"),1)=".",FALSE,TRUE)</formula>
    </cfRule>
    <cfRule type="expression" dxfId="2640" priority="13216">
      <formula>IF(RIGHT(TEXT(AI102,"0.#"),1)=".",TRUE,FALSE)</formula>
    </cfRule>
  </conditionalFormatting>
  <conditionalFormatting sqref="AM102">
    <cfRule type="expression" dxfId="2639" priority="13213">
      <formula>IF(RIGHT(TEXT(AM102,"0.#"),1)=".",FALSE,TRUE)</formula>
    </cfRule>
    <cfRule type="expression" dxfId="2638" priority="13214">
      <formula>IF(RIGHT(TEXT(AM102,"0.#"),1)=".",TRUE,FALSE)</formula>
    </cfRule>
  </conditionalFormatting>
  <conditionalFormatting sqref="AQ102">
    <cfRule type="expression" dxfId="2637" priority="13211">
      <formula>IF(RIGHT(TEXT(AQ102,"0.#"),1)=".",FALSE,TRUE)</formula>
    </cfRule>
    <cfRule type="expression" dxfId="2636" priority="13212">
      <formula>IF(RIGHT(TEXT(AQ102,"0.#"),1)=".",TRUE,FALSE)</formula>
    </cfRule>
  </conditionalFormatting>
  <conditionalFormatting sqref="AE104">
    <cfRule type="expression" dxfId="2635" priority="13209">
      <formula>IF(RIGHT(TEXT(AE104,"0.#"),1)=".",FALSE,TRUE)</formula>
    </cfRule>
    <cfRule type="expression" dxfId="2634" priority="13210">
      <formula>IF(RIGHT(TEXT(AE104,"0.#"),1)=".",TRUE,FALSE)</formula>
    </cfRule>
  </conditionalFormatting>
  <conditionalFormatting sqref="AI104">
    <cfRule type="expression" dxfId="2633" priority="13207">
      <formula>IF(RIGHT(TEXT(AI104,"0.#"),1)=".",FALSE,TRUE)</formula>
    </cfRule>
    <cfRule type="expression" dxfId="2632" priority="13208">
      <formula>IF(RIGHT(TEXT(AI104,"0.#"),1)=".",TRUE,FALSE)</formula>
    </cfRule>
  </conditionalFormatting>
  <conditionalFormatting sqref="AM104">
    <cfRule type="expression" dxfId="2631" priority="13205">
      <formula>IF(RIGHT(TEXT(AM104,"0.#"),1)=".",FALSE,TRUE)</formula>
    </cfRule>
    <cfRule type="expression" dxfId="2630" priority="13206">
      <formula>IF(RIGHT(TEXT(AM104,"0.#"),1)=".",TRUE,FALSE)</formula>
    </cfRule>
  </conditionalFormatting>
  <conditionalFormatting sqref="AE105">
    <cfRule type="expression" dxfId="2629" priority="13203">
      <formula>IF(RIGHT(TEXT(AE105,"0.#"),1)=".",FALSE,TRUE)</formula>
    </cfRule>
    <cfRule type="expression" dxfId="2628" priority="13204">
      <formula>IF(RIGHT(TEXT(AE105,"0.#"),1)=".",TRUE,FALSE)</formula>
    </cfRule>
  </conditionalFormatting>
  <conditionalFormatting sqref="AI105">
    <cfRule type="expression" dxfId="2627" priority="13201">
      <formula>IF(RIGHT(TEXT(AI105,"0.#"),1)=".",FALSE,TRUE)</formula>
    </cfRule>
    <cfRule type="expression" dxfId="2626" priority="13202">
      <formula>IF(RIGHT(TEXT(AI105,"0.#"),1)=".",TRUE,FALSE)</formula>
    </cfRule>
  </conditionalFormatting>
  <conditionalFormatting sqref="AM105">
    <cfRule type="expression" dxfId="2625" priority="13199">
      <formula>IF(RIGHT(TEXT(AM105,"0.#"),1)=".",FALSE,TRUE)</formula>
    </cfRule>
    <cfRule type="expression" dxfId="2624" priority="13200">
      <formula>IF(RIGHT(TEXT(AM105,"0.#"),1)=".",TRUE,FALSE)</formula>
    </cfRule>
  </conditionalFormatting>
  <conditionalFormatting sqref="AE107">
    <cfRule type="expression" dxfId="2623" priority="13195">
      <formula>IF(RIGHT(TEXT(AE107,"0.#"),1)=".",FALSE,TRUE)</formula>
    </cfRule>
    <cfRule type="expression" dxfId="2622" priority="13196">
      <formula>IF(RIGHT(TEXT(AE107,"0.#"),1)=".",TRUE,FALSE)</formula>
    </cfRule>
  </conditionalFormatting>
  <conditionalFormatting sqref="AI107">
    <cfRule type="expression" dxfId="2621" priority="13193">
      <formula>IF(RIGHT(TEXT(AI107,"0.#"),1)=".",FALSE,TRUE)</formula>
    </cfRule>
    <cfRule type="expression" dxfId="2620" priority="13194">
      <formula>IF(RIGHT(TEXT(AI107,"0.#"),1)=".",TRUE,FALSE)</formula>
    </cfRule>
  </conditionalFormatting>
  <conditionalFormatting sqref="AM107">
    <cfRule type="expression" dxfId="2619" priority="13191">
      <formula>IF(RIGHT(TEXT(AM107,"0.#"),1)=".",FALSE,TRUE)</formula>
    </cfRule>
    <cfRule type="expression" dxfId="2618" priority="13192">
      <formula>IF(RIGHT(TEXT(AM107,"0.#"),1)=".",TRUE,FALSE)</formula>
    </cfRule>
  </conditionalFormatting>
  <conditionalFormatting sqref="AE108">
    <cfRule type="expression" dxfId="2617" priority="13189">
      <formula>IF(RIGHT(TEXT(AE108,"0.#"),1)=".",FALSE,TRUE)</formula>
    </cfRule>
    <cfRule type="expression" dxfId="2616" priority="13190">
      <formula>IF(RIGHT(TEXT(AE108,"0.#"),1)=".",TRUE,FALSE)</formula>
    </cfRule>
  </conditionalFormatting>
  <conditionalFormatting sqref="AI108">
    <cfRule type="expression" dxfId="2615" priority="13187">
      <formula>IF(RIGHT(TEXT(AI108,"0.#"),1)=".",FALSE,TRUE)</formula>
    </cfRule>
    <cfRule type="expression" dxfId="2614" priority="13188">
      <formula>IF(RIGHT(TEXT(AI108,"0.#"),1)=".",TRUE,FALSE)</formula>
    </cfRule>
  </conditionalFormatting>
  <conditionalFormatting sqref="AM108">
    <cfRule type="expression" dxfId="2613" priority="13185">
      <formula>IF(RIGHT(TEXT(AM108,"0.#"),1)=".",FALSE,TRUE)</formula>
    </cfRule>
    <cfRule type="expression" dxfId="2612" priority="13186">
      <formula>IF(RIGHT(TEXT(AM108,"0.#"),1)=".",TRUE,FALSE)</formula>
    </cfRule>
  </conditionalFormatting>
  <conditionalFormatting sqref="AE110">
    <cfRule type="expression" dxfId="2611" priority="13181">
      <formula>IF(RIGHT(TEXT(AE110,"0.#"),1)=".",FALSE,TRUE)</formula>
    </cfRule>
    <cfRule type="expression" dxfId="2610" priority="13182">
      <formula>IF(RIGHT(TEXT(AE110,"0.#"),1)=".",TRUE,FALSE)</formula>
    </cfRule>
  </conditionalFormatting>
  <conditionalFormatting sqref="AI110">
    <cfRule type="expression" dxfId="2609" priority="13179">
      <formula>IF(RIGHT(TEXT(AI110,"0.#"),1)=".",FALSE,TRUE)</formula>
    </cfRule>
    <cfRule type="expression" dxfId="2608" priority="13180">
      <formula>IF(RIGHT(TEXT(AI110,"0.#"),1)=".",TRUE,FALSE)</formula>
    </cfRule>
  </conditionalFormatting>
  <conditionalFormatting sqref="AM110">
    <cfRule type="expression" dxfId="2607" priority="13177">
      <formula>IF(RIGHT(TEXT(AM110,"0.#"),1)=".",FALSE,TRUE)</formula>
    </cfRule>
    <cfRule type="expression" dxfId="2606" priority="13178">
      <formula>IF(RIGHT(TEXT(AM110,"0.#"),1)=".",TRUE,FALSE)</formula>
    </cfRule>
  </conditionalFormatting>
  <conditionalFormatting sqref="AE111">
    <cfRule type="expression" dxfId="2605" priority="13175">
      <formula>IF(RIGHT(TEXT(AE111,"0.#"),1)=".",FALSE,TRUE)</formula>
    </cfRule>
    <cfRule type="expression" dxfId="2604" priority="13176">
      <formula>IF(RIGHT(TEXT(AE111,"0.#"),1)=".",TRUE,FALSE)</formula>
    </cfRule>
  </conditionalFormatting>
  <conditionalFormatting sqref="AI111">
    <cfRule type="expression" dxfId="2603" priority="13173">
      <formula>IF(RIGHT(TEXT(AI111,"0.#"),1)=".",FALSE,TRUE)</formula>
    </cfRule>
    <cfRule type="expression" dxfId="2602" priority="13174">
      <formula>IF(RIGHT(TEXT(AI111,"0.#"),1)=".",TRUE,FALSE)</formula>
    </cfRule>
  </conditionalFormatting>
  <conditionalFormatting sqref="AM111">
    <cfRule type="expression" dxfId="2601" priority="13171">
      <formula>IF(RIGHT(TEXT(AM111,"0.#"),1)=".",FALSE,TRUE)</formula>
    </cfRule>
    <cfRule type="expression" dxfId="2600" priority="13172">
      <formula>IF(RIGHT(TEXT(AM111,"0.#"),1)=".",TRUE,FALSE)</formula>
    </cfRule>
  </conditionalFormatting>
  <conditionalFormatting sqref="AE113">
    <cfRule type="expression" dxfId="2599" priority="13167">
      <formula>IF(RIGHT(TEXT(AE113,"0.#"),1)=".",FALSE,TRUE)</formula>
    </cfRule>
    <cfRule type="expression" dxfId="2598" priority="13168">
      <formula>IF(RIGHT(TEXT(AE113,"0.#"),1)=".",TRUE,FALSE)</formula>
    </cfRule>
  </conditionalFormatting>
  <conditionalFormatting sqref="AI113">
    <cfRule type="expression" dxfId="2597" priority="13165">
      <formula>IF(RIGHT(TEXT(AI113,"0.#"),1)=".",FALSE,TRUE)</formula>
    </cfRule>
    <cfRule type="expression" dxfId="2596" priority="13166">
      <formula>IF(RIGHT(TEXT(AI113,"0.#"),1)=".",TRUE,FALSE)</formula>
    </cfRule>
  </conditionalFormatting>
  <conditionalFormatting sqref="AM113">
    <cfRule type="expression" dxfId="2595" priority="13163">
      <formula>IF(RIGHT(TEXT(AM113,"0.#"),1)=".",FALSE,TRUE)</formula>
    </cfRule>
    <cfRule type="expression" dxfId="2594" priority="13164">
      <formula>IF(RIGHT(TEXT(AM113,"0.#"),1)=".",TRUE,FALSE)</formula>
    </cfRule>
  </conditionalFormatting>
  <conditionalFormatting sqref="AE114">
    <cfRule type="expression" dxfId="2593" priority="13161">
      <formula>IF(RIGHT(TEXT(AE114,"0.#"),1)=".",FALSE,TRUE)</formula>
    </cfRule>
    <cfRule type="expression" dxfId="2592" priority="13162">
      <formula>IF(RIGHT(TEXT(AE114,"0.#"),1)=".",TRUE,FALSE)</formula>
    </cfRule>
  </conditionalFormatting>
  <conditionalFormatting sqref="AI114">
    <cfRule type="expression" dxfId="2591" priority="13159">
      <formula>IF(RIGHT(TEXT(AI114,"0.#"),1)=".",FALSE,TRUE)</formula>
    </cfRule>
    <cfRule type="expression" dxfId="2590" priority="13160">
      <formula>IF(RIGHT(TEXT(AI114,"0.#"),1)=".",TRUE,FALSE)</formula>
    </cfRule>
  </conditionalFormatting>
  <conditionalFormatting sqref="AM114">
    <cfRule type="expression" dxfId="2589" priority="13157">
      <formula>IF(RIGHT(TEXT(AM114,"0.#"),1)=".",FALSE,TRUE)</formula>
    </cfRule>
    <cfRule type="expression" dxfId="2588" priority="13158">
      <formula>IF(RIGHT(TEXT(AM114,"0.#"),1)=".",TRUE,FALSE)</formula>
    </cfRule>
  </conditionalFormatting>
  <conditionalFormatting sqref="AE116 AQ116">
    <cfRule type="expression" dxfId="2587" priority="13153">
      <formula>IF(RIGHT(TEXT(AE116,"0.#"),1)=".",FALSE,TRUE)</formula>
    </cfRule>
    <cfRule type="expression" dxfId="2586" priority="13154">
      <formula>IF(RIGHT(TEXT(AE116,"0.#"),1)=".",TRUE,FALSE)</formula>
    </cfRule>
  </conditionalFormatting>
  <conditionalFormatting sqref="AI116">
    <cfRule type="expression" dxfId="2585" priority="13151">
      <formula>IF(RIGHT(TEXT(AI116,"0.#"),1)=".",FALSE,TRUE)</formula>
    </cfRule>
    <cfRule type="expression" dxfId="2584" priority="13152">
      <formula>IF(RIGHT(TEXT(AI116,"0.#"),1)=".",TRUE,FALSE)</formula>
    </cfRule>
  </conditionalFormatting>
  <conditionalFormatting sqref="AM116">
    <cfRule type="expression" dxfId="2583" priority="13149">
      <formula>IF(RIGHT(TEXT(AM116,"0.#"),1)=".",FALSE,TRUE)</formula>
    </cfRule>
    <cfRule type="expression" dxfId="2582" priority="13150">
      <formula>IF(RIGHT(TEXT(AM116,"0.#"),1)=".",TRUE,FALSE)</formula>
    </cfRule>
  </conditionalFormatting>
  <conditionalFormatting sqref="AE117 AM117">
    <cfRule type="expression" dxfId="2581" priority="13147">
      <formula>IF(RIGHT(TEXT(AE117,"0.#"),1)=".",FALSE,TRUE)</formula>
    </cfRule>
    <cfRule type="expression" dxfId="2580" priority="13148">
      <formula>IF(RIGHT(TEXT(AE117,"0.#"),1)=".",TRUE,FALSE)</formula>
    </cfRule>
  </conditionalFormatting>
  <conditionalFormatting sqref="AI117">
    <cfRule type="expression" dxfId="2579" priority="13145">
      <formula>IF(RIGHT(TEXT(AI117,"0.#"),1)=".",FALSE,TRUE)</formula>
    </cfRule>
    <cfRule type="expression" dxfId="2578" priority="13146">
      <formula>IF(RIGHT(TEXT(AI117,"0.#"),1)=".",TRUE,FALSE)</formula>
    </cfRule>
  </conditionalFormatting>
  <conditionalFormatting sqref="AQ117">
    <cfRule type="expression" dxfId="2577" priority="13141">
      <formula>IF(RIGHT(TEXT(AQ117,"0.#"),1)=".",FALSE,TRUE)</formula>
    </cfRule>
    <cfRule type="expression" dxfId="2576" priority="13142">
      <formula>IF(RIGHT(TEXT(AQ117,"0.#"),1)=".",TRUE,FALSE)</formula>
    </cfRule>
  </conditionalFormatting>
  <conditionalFormatting sqref="AE119 AQ119">
    <cfRule type="expression" dxfId="2575" priority="13139">
      <formula>IF(RIGHT(TEXT(AE119,"0.#"),1)=".",FALSE,TRUE)</formula>
    </cfRule>
    <cfRule type="expression" dxfId="2574" priority="13140">
      <formula>IF(RIGHT(TEXT(AE119,"0.#"),1)=".",TRUE,FALSE)</formula>
    </cfRule>
  </conditionalFormatting>
  <conditionalFormatting sqref="AI119">
    <cfRule type="expression" dxfId="2573" priority="13137">
      <formula>IF(RIGHT(TEXT(AI119,"0.#"),1)=".",FALSE,TRUE)</formula>
    </cfRule>
    <cfRule type="expression" dxfId="2572" priority="13138">
      <formula>IF(RIGHT(TEXT(AI119,"0.#"),1)=".",TRUE,FALSE)</formula>
    </cfRule>
  </conditionalFormatting>
  <conditionalFormatting sqref="AM119">
    <cfRule type="expression" dxfId="2571" priority="13135">
      <formula>IF(RIGHT(TEXT(AM119,"0.#"),1)=".",FALSE,TRUE)</formula>
    </cfRule>
    <cfRule type="expression" dxfId="2570" priority="13136">
      <formula>IF(RIGHT(TEXT(AM119,"0.#"),1)=".",TRUE,FALSE)</formula>
    </cfRule>
  </conditionalFormatting>
  <conditionalFormatting sqref="AQ120">
    <cfRule type="expression" dxfId="2569" priority="13127">
      <formula>IF(RIGHT(TEXT(AQ120,"0.#"),1)=".",FALSE,TRUE)</formula>
    </cfRule>
    <cfRule type="expression" dxfId="2568" priority="13128">
      <formula>IF(RIGHT(TEXT(AQ120,"0.#"),1)=".",TRUE,FALSE)</formula>
    </cfRule>
  </conditionalFormatting>
  <conditionalFormatting sqref="AE122 AQ122">
    <cfRule type="expression" dxfId="2567" priority="13125">
      <formula>IF(RIGHT(TEXT(AE122,"0.#"),1)=".",FALSE,TRUE)</formula>
    </cfRule>
    <cfRule type="expression" dxfId="2566" priority="13126">
      <formula>IF(RIGHT(TEXT(AE122,"0.#"),1)=".",TRUE,FALSE)</formula>
    </cfRule>
  </conditionalFormatting>
  <conditionalFormatting sqref="AI122">
    <cfRule type="expression" dxfId="2565" priority="13123">
      <formula>IF(RIGHT(TEXT(AI122,"0.#"),1)=".",FALSE,TRUE)</formula>
    </cfRule>
    <cfRule type="expression" dxfId="2564" priority="13124">
      <formula>IF(RIGHT(TEXT(AI122,"0.#"),1)=".",TRUE,FALSE)</formula>
    </cfRule>
  </conditionalFormatting>
  <conditionalFormatting sqref="AM122">
    <cfRule type="expression" dxfId="2563" priority="13121">
      <formula>IF(RIGHT(TEXT(AM122,"0.#"),1)=".",FALSE,TRUE)</formula>
    </cfRule>
    <cfRule type="expression" dxfId="2562" priority="13122">
      <formula>IF(RIGHT(TEXT(AM122,"0.#"),1)=".",TRUE,FALSE)</formula>
    </cfRule>
  </conditionalFormatting>
  <conditionalFormatting sqref="AQ123">
    <cfRule type="expression" dxfId="2561" priority="13113">
      <formula>IF(RIGHT(TEXT(AQ123,"0.#"),1)=".",FALSE,TRUE)</formula>
    </cfRule>
    <cfRule type="expression" dxfId="2560" priority="13114">
      <formula>IF(RIGHT(TEXT(AQ123,"0.#"),1)=".",TRUE,FALSE)</formula>
    </cfRule>
  </conditionalFormatting>
  <conditionalFormatting sqref="AE125 AQ125">
    <cfRule type="expression" dxfId="2559" priority="13111">
      <formula>IF(RIGHT(TEXT(AE125,"0.#"),1)=".",FALSE,TRUE)</formula>
    </cfRule>
    <cfRule type="expression" dxfId="2558" priority="13112">
      <formula>IF(RIGHT(TEXT(AE125,"0.#"),1)=".",TRUE,FALSE)</formula>
    </cfRule>
  </conditionalFormatting>
  <conditionalFormatting sqref="AI125">
    <cfRule type="expression" dxfId="2557" priority="13109">
      <formula>IF(RIGHT(TEXT(AI125,"0.#"),1)=".",FALSE,TRUE)</formula>
    </cfRule>
    <cfRule type="expression" dxfId="2556" priority="13110">
      <formula>IF(RIGHT(TEXT(AI125,"0.#"),1)=".",TRUE,FALSE)</formula>
    </cfRule>
  </conditionalFormatting>
  <conditionalFormatting sqref="AM125">
    <cfRule type="expression" dxfId="2555" priority="13107">
      <formula>IF(RIGHT(TEXT(AM125,"0.#"),1)=".",FALSE,TRUE)</formula>
    </cfRule>
    <cfRule type="expression" dxfId="2554" priority="13108">
      <formula>IF(RIGHT(TEXT(AM125,"0.#"),1)=".",TRUE,FALSE)</formula>
    </cfRule>
  </conditionalFormatting>
  <conditionalFormatting sqref="AQ126">
    <cfRule type="expression" dxfId="2553" priority="13099">
      <formula>IF(RIGHT(TEXT(AQ126,"0.#"),1)=".",FALSE,TRUE)</formula>
    </cfRule>
    <cfRule type="expression" dxfId="2552" priority="13100">
      <formula>IF(RIGHT(TEXT(AQ126,"0.#"),1)=".",TRUE,FALSE)</formula>
    </cfRule>
  </conditionalFormatting>
  <conditionalFormatting sqref="AE128 AQ128">
    <cfRule type="expression" dxfId="2551" priority="13097">
      <formula>IF(RIGHT(TEXT(AE128,"0.#"),1)=".",FALSE,TRUE)</formula>
    </cfRule>
    <cfRule type="expression" dxfId="2550" priority="13098">
      <formula>IF(RIGHT(TEXT(AE128,"0.#"),1)=".",TRUE,FALSE)</formula>
    </cfRule>
  </conditionalFormatting>
  <conditionalFormatting sqref="AI128">
    <cfRule type="expression" dxfId="2549" priority="13095">
      <formula>IF(RIGHT(TEXT(AI128,"0.#"),1)=".",FALSE,TRUE)</formula>
    </cfRule>
    <cfRule type="expression" dxfId="2548" priority="13096">
      <formula>IF(RIGHT(TEXT(AI128,"0.#"),1)=".",TRUE,FALSE)</formula>
    </cfRule>
  </conditionalFormatting>
  <conditionalFormatting sqref="AM128">
    <cfRule type="expression" dxfId="2547" priority="13093">
      <formula>IF(RIGHT(TEXT(AM128,"0.#"),1)=".",FALSE,TRUE)</formula>
    </cfRule>
    <cfRule type="expression" dxfId="2546" priority="13094">
      <formula>IF(RIGHT(TEXT(AM128,"0.#"),1)=".",TRUE,FALSE)</formula>
    </cfRule>
  </conditionalFormatting>
  <conditionalFormatting sqref="AQ129">
    <cfRule type="expression" dxfId="2545" priority="13085">
      <formula>IF(RIGHT(TEXT(AQ129,"0.#"),1)=".",FALSE,TRUE)</formula>
    </cfRule>
    <cfRule type="expression" dxfId="2544" priority="13086">
      <formula>IF(RIGHT(TEXT(AQ129,"0.#"),1)=".",TRUE,FALSE)</formula>
    </cfRule>
  </conditionalFormatting>
  <conditionalFormatting sqref="AE75">
    <cfRule type="expression" dxfId="2543" priority="13083">
      <formula>IF(RIGHT(TEXT(AE75,"0.#"),1)=".",FALSE,TRUE)</formula>
    </cfRule>
    <cfRule type="expression" dxfId="2542" priority="13084">
      <formula>IF(RIGHT(TEXT(AE75,"0.#"),1)=".",TRUE,FALSE)</formula>
    </cfRule>
  </conditionalFormatting>
  <conditionalFormatting sqref="AE76">
    <cfRule type="expression" dxfId="2541" priority="13081">
      <formula>IF(RIGHT(TEXT(AE76,"0.#"),1)=".",FALSE,TRUE)</formula>
    </cfRule>
    <cfRule type="expression" dxfId="2540" priority="13082">
      <formula>IF(RIGHT(TEXT(AE76,"0.#"),1)=".",TRUE,FALSE)</formula>
    </cfRule>
  </conditionalFormatting>
  <conditionalFormatting sqref="AE77">
    <cfRule type="expression" dxfId="2539" priority="13079">
      <formula>IF(RIGHT(TEXT(AE77,"0.#"),1)=".",FALSE,TRUE)</formula>
    </cfRule>
    <cfRule type="expression" dxfId="2538" priority="13080">
      <formula>IF(RIGHT(TEXT(AE77,"0.#"),1)=".",TRUE,FALSE)</formula>
    </cfRule>
  </conditionalFormatting>
  <conditionalFormatting sqref="AI77">
    <cfRule type="expression" dxfId="2537" priority="13077">
      <formula>IF(RIGHT(TEXT(AI77,"0.#"),1)=".",FALSE,TRUE)</formula>
    </cfRule>
    <cfRule type="expression" dxfId="2536" priority="13078">
      <formula>IF(RIGHT(TEXT(AI77,"0.#"),1)=".",TRUE,FALSE)</formula>
    </cfRule>
  </conditionalFormatting>
  <conditionalFormatting sqref="AI76">
    <cfRule type="expression" dxfId="2535" priority="13075">
      <formula>IF(RIGHT(TEXT(AI76,"0.#"),1)=".",FALSE,TRUE)</formula>
    </cfRule>
    <cfRule type="expression" dxfId="2534" priority="13076">
      <formula>IF(RIGHT(TEXT(AI76,"0.#"),1)=".",TRUE,FALSE)</formula>
    </cfRule>
  </conditionalFormatting>
  <conditionalFormatting sqref="AI75">
    <cfRule type="expression" dxfId="2533" priority="13073">
      <formula>IF(RIGHT(TEXT(AI75,"0.#"),1)=".",FALSE,TRUE)</formula>
    </cfRule>
    <cfRule type="expression" dxfId="2532" priority="13074">
      <formula>IF(RIGHT(TEXT(AI75,"0.#"),1)=".",TRUE,FALSE)</formula>
    </cfRule>
  </conditionalFormatting>
  <conditionalFormatting sqref="AM75">
    <cfRule type="expression" dxfId="2531" priority="13071">
      <formula>IF(RIGHT(TEXT(AM75,"0.#"),1)=".",FALSE,TRUE)</formula>
    </cfRule>
    <cfRule type="expression" dxfId="2530" priority="13072">
      <formula>IF(RIGHT(TEXT(AM75,"0.#"),1)=".",TRUE,FALSE)</formula>
    </cfRule>
  </conditionalFormatting>
  <conditionalFormatting sqref="AM76">
    <cfRule type="expression" dxfId="2529" priority="13069">
      <formula>IF(RIGHT(TEXT(AM76,"0.#"),1)=".",FALSE,TRUE)</formula>
    </cfRule>
    <cfRule type="expression" dxfId="2528" priority="13070">
      <formula>IF(RIGHT(TEXT(AM76,"0.#"),1)=".",TRUE,FALSE)</formula>
    </cfRule>
  </conditionalFormatting>
  <conditionalFormatting sqref="AM77">
    <cfRule type="expression" dxfId="2527" priority="13067">
      <formula>IF(RIGHT(TEXT(AM77,"0.#"),1)=".",FALSE,TRUE)</formula>
    </cfRule>
    <cfRule type="expression" dxfId="2526" priority="13068">
      <formula>IF(RIGHT(TEXT(AM77,"0.#"),1)=".",TRUE,FALSE)</formula>
    </cfRule>
  </conditionalFormatting>
  <conditionalFormatting sqref="AE134:AE135 AI134:AI135 AM134:AM135 AQ134:AQ135 AU134:AU135">
    <cfRule type="expression" dxfId="2525" priority="13053">
      <formula>IF(RIGHT(TEXT(AE134,"0.#"),1)=".",FALSE,TRUE)</formula>
    </cfRule>
    <cfRule type="expression" dxfId="2524" priority="13054">
      <formula>IF(RIGHT(TEXT(AE134,"0.#"),1)=".",TRUE,FALSE)</formula>
    </cfRule>
  </conditionalFormatting>
  <conditionalFormatting sqref="AE433">
    <cfRule type="expression" dxfId="2523" priority="13023">
      <formula>IF(RIGHT(TEXT(AE433,"0.#"),1)=".",FALSE,TRUE)</formula>
    </cfRule>
    <cfRule type="expression" dxfId="2522" priority="13024">
      <formula>IF(RIGHT(TEXT(AE433,"0.#"),1)=".",TRUE,FALSE)</formula>
    </cfRule>
  </conditionalFormatting>
  <conditionalFormatting sqref="AM435">
    <cfRule type="expression" dxfId="2521" priority="13007">
      <formula>IF(RIGHT(TEXT(AM435,"0.#"),1)=".",FALSE,TRUE)</formula>
    </cfRule>
    <cfRule type="expression" dxfId="2520" priority="13008">
      <formula>IF(RIGHT(TEXT(AM435,"0.#"),1)=".",TRUE,FALSE)</formula>
    </cfRule>
  </conditionalFormatting>
  <conditionalFormatting sqref="AE434">
    <cfRule type="expression" dxfId="2519" priority="13021">
      <formula>IF(RIGHT(TEXT(AE434,"0.#"),1)=".",FALSE,TRUE)</formula>
    </cfRule>
    <cfRule type="expression" dxfId="2518" priority="13022">
      <formula>IF(RIGHT(TEXT(AE434,"0.#"),1)=".",TRUE,FALSE)</formula>
    </cfRule>
  </conditionalFormatting>
  <conditionalFormatting sqref="AE435">
    <cfRule type="expression" dxfId="2517" priority="13019">
      <formula>IF(RIGHT(TEXT(AE435,"0.#"),1)=".",FALSE,TRUE)</formula>
    </cfRule>
    <cfRule type="expression" dxfId="2516" priority="13020">
      <formula>IF(RIGHT(TEXT(AE435,"0.#"),1)=".",TRUE,FALSE)</formula>
    </cfRule>
  </conditionalFormatting>
  <conditionalFormatting sqref="AM433">
    <cfRule type="expression" dxfId="2515" priority="13011">
      <formula>IF(RIGHT(TEXT(AM433,"0.#"),1)=".",FALSE,TRUE)</formula>
    </cfRule>
    <cfRule type="expression" dxfId="2514" priority="13012">
      <formula>IF(RIGHT(TEXT(AM433,"0.#"),1)=".",TRUE,FALSE)</formula>
    </cfRule>
  </conditionalFormatting>
  <conditionalFormatting sqref="AM434">
    <cfRule type="expression" dxfId="2513" priority="13009">
      <formula>IF(RIGHT(TEXT(AM434,"0.#"),1)=".",FALSE,TRUE)</formula>
    </cfRule>
    <cfRule type="expression" dxfId="2512" priority="13010">
      <formula>IF(RIGHT(TEXT(AM434,"0.#"),1)=".",TRUE,FALSE)</formula>
    </cfRule>
  </conditionalFormatting>
  <conditionalFormatting sqref="AU433">
    <cfRule type="expression" dxfId="2511" priority="12999">
      <formula>IF(RIGHT(TEXT(AU433,"0.#"),1)=".",FALSE,TRUE)</formula>
    </cfRule>
    <cfRule type="expression" dxfId="2510" priority="13000">
      <formula>IF(RIGHT(TEXT(AU433,"0.#"),1)=".",TRUE,FALSE)</formula>
    </cfRule>
  </conditionalFormatting>
  <conditionalFormatting sqref="AU434">
    <cfRule type="expression" dxfId="2509" priority="12997">
      <formula>IF(RIGHT(TEXT(AU434,"0.#"),1)=".",FALSE,TRUE)</formula>
    </cfRule>
    <cfRule type="expression" dxfId="2508" priority="12998">
      <formula>IF(RIGHT(TEXT(AU434,"0.#"),1)=".",TRUE,FALSE)</formula>
    </cfRule>
  </conditionalFormatting>
  <conditionalFormatting sqref="AU435">
    <cfRule type="expression" dxfId="2507" priority="12995">
      <formula>IF(RIGHT(TEXT(AU435,"0.#"),1)=".",FALSE,TRUE)</formula>
    </cfRule>
    <cfRule type="expression" dxfId="2506" priority="12996">
      <formula>IF(RIGHT(TEXT(AU435,"0.#"),1)=".",TRUE,FALSE)</formula>
    </cfRule>
  </conditionalFormatting>
  <conditionalFormatting sqref="AI435">
    <cfRule type="expression" dxfId="2505" priority="12929">
      <formula>IF(RIGHT(TEXT(AI435,"0.#"),1)=".",FALSE,TRUE)</formula>
    </cfRule>
    <cfRule type="expression" dxfId="2504" priority="12930">
      <formula>IF(RIGHT(TEXT(AI435,"0.#"),1)=".",TRUE,FALSE)</formula>
    </cfRule>
  </conditionalFormatting>
  <conditionalFormatting sqref="AI433">
    <cfRule type="expression" dxfId="2503" priority="12933">
      <formula>IF(RIGHT(TEXT(AI433,"0.#"),1)=".",FALSE,TRUE)</formula>
    </cfRule>
    <cfRule type="expression" dxfId="2502" priority="12934">
      <formula>IF(RIGHT(TEXT(AI433,"0.#"),1)=".",TRUE,FALSE)</formula>
    </cfRule>
  </conditionalFormatting>
  <conditionalFormatting sqref="AI434">
    <cfRule type="expression" dxfId="2501" priority="12931">
      <formula>IF(RIGHT(TEXT(AI434,"0.#"),1)=".",FALSE,TRUE)</formula>
    </cfRule>
    <cfRule type="expression" dxfId="2500" priority="12932">
      <formula>IF(RIGHT(TEXT(AI434,"0.#"),1)=".",TRUE,FALSE)</formula>
    </cfRule>
  </conditionalFormatting>
  <conditionalFormatting sqref="AQ434">
    <cfRule type="expression" dxfId="2499" priority="12915">
      <formula>IF(RIGHT(TEXT(AQ434,"0.#"),1)=".",FALSE,TRUE)</formula>
    </cfRule>
    <cfRule type="expression" dxfId="2498" priority="12916">
      <formula>IF(RIGHT(TEXT(AQ434,"0.#"),1)=".",TRUE,FALSE)</formula>
    </cfRule>
  </conditionalFormatting>
  <conditionalFormatting sqref="AQ435">
    <cfRule type="expression" dxfId="2497" priority="12901">
      <formula>IF(RIGHT(TEXT(AQ435,"0.#"),1)=".",FALSE,TRUE)</formula>
    </cfRule>
    <cfRule type="expression" dxfId="2496" priority="12902">
      <formula>IF(RIGHT(TEXT(AQ435,"0.#"),1)=".",TRUE,FALSE)</formula>
    </cfRule>
  </conditionalFormatting>
  <conditionalFormatting sqref="AQ433">
    <cfRule type="expression" dxfId="2495" priority="12899">
      <formula>IF(RIGHT(TEXT(AQ433,"0.#"),1)=".",FALSE,TRUE)</formula>
    </cfRule>
    <cfRule type="expression" dxfId="2494" priority="12900">
      <formula>IF(RIGHT(TEXT(AQ433,"0.#"),1)=".",TRUE,FALSE)</formula>
    </cfRule>
  </conditionalFormatting>
  <conditionalFormatting sqref="AL839:AO866">
    <cfRule type="expression" dxfId="2493" priority="6623">
      <formula>IF(AND(AL839&gt;=0, RIGHT(TEXT(AL839,"0.#"),1)&lt;&gt;"."),TRUE,FALSE)</formula>
    </cfRule>
    <cfRule type="expression" dxfId="2492" priority="6624">
      <formula>IF(AND(AL839&gt;=0, RIGHT(TEXT(AL839,"0.#"),1)="."),TRUE,FALSE)</formula>
    </cfRule>
    <cfRule type="expression" dxfId="2491" priority="6625">
      <formula>IF(AND(AL839&lt;0, RIGHT(TEXT(AL839,"0.#"),1)&lt;&gt;"."),TRUE,FALSE)</formula>
    </cfRule>
    <cfRule type="expression" dxfId="2490" priority="6626">
      <formula>IF(AND(AL839&lt;0, RIGHT(TEXT(AL839,"0.#"),1)="."),TRUE,FALSE)</formula>
    </cfRule>
  </conditionalFormatting>
  <conditionalFormatting sqref="AQ53:AQ55">
    <cfRule type="expression" dxfId="2489" priority="4645">
      <formula>IF(RIGHT(TEXT(AQ53,"0.#"),1)=".",FALSE,TRUE)</formula>
    </cfRule>
    <cfRule type="expression" dxfId="2488" priority="4646">
      <formula>IF(RIGHT(TEXT(AQ53,"0.#"),1)=".",TRUE,FALSE)</formula>
    </cfRule>
  </conditionalFormatting>
  <conditionalFormatting sqref="AU53:AU55">
    <cfRule type="expression" dxfId="2487" priority="4643">
      <formula>IF(RIGHT(TEXT(AU53,"0.#"),1)=".",FALSE,TRUE)</formula>
    </cfRule>
    <cfRule type="expression" dxfId="2486" priority="4644">
      <formula>IF(RIGHT(TEXT(AU53,"0.#"),1)=".",TRUE,FALSE)</formula>
    </cfRule>
  </conditionalFormatting>
  <conditionalFormatting sqref="AQ60:AQ62">
    <cfRule type="expression" dxfId="2485" priority="4641">
      <formula>IF(RIGHT(TEXT(AQ60,"0.#"),1)=".",FALSE,TRUE)</formula>
    </cfRule>
    <cfRule type="expression" dxfId="2484" priority="4642">
      <formula>IF(RIGHT(TEXT(AQ60,"0.#"),1)=".",TRUE,FALSE)</formula>
    </cfRule>
  </conditionalFormatting>
  <conditionalFormatting sqref="AU60:AU62">
    <cfRule type="expression" dxfId="2483" priority="4639">
      <formula>IF(RIGHT(TEXT(AU60,"0.#"),1)=".",FALSE,TRUE)</formula>
    </cfRule>
    <cfRule type="expression" dxfId="2482" priority="4640">
      <formula>IF(RIGHT(TEXT(AU60,"0.#"),1)=".",TRUE,FALSE)</formula>
    </cfRule>
  </conditionalFormatting>
  <conditionalFormatting sqref="AQ75:AQ77">
    <cfRule type="expression" dxfId="2481" priority="4637">
      <formula>IF(RIGHT(TEXT(AQ75,"0.#"),1)=".",FALSE,TRUE)</formula>
    </cfRule>
    <cfRule type="expression" dxfId="2480" priority="4638">
      <formula>IF(RIGHT(TEXT(AQ75,"0.#"),1)=".",TRUE,FALSE)</formula>
    </cfRule>
  </conditionalFormatting>
  <conditionalFormatting sqref="AU75:AU77">
    <cfRule type="expression" dxfId="2479" priority="4635">
      <formula>IF(RIGHT(TEXT(AU75,"0.#"),1)=".",FALSE,TRUE)</formula>
    </cfRule>
    <cfRule type="expression" dxfId="2478" priority="4636">
      <formula>IF(RIGHT(TEXT(AU75,"0.#"),1)=".",TRUE,FALSE)</formula>
    </cfRule>
  </conditionalFormatting>
  <conditionalFormatting sqref="AQ87:AQ89">
    <cfRule type="expression" dxfId="2477" priority="4633">
      <formula>IF(RIGHT(TEXT(AQ87,"0.#"),1)=".",FALSE,TRUE)</formula>
    </cfRule>
    <cfRule type="expression" dxfId="2476" priority="4634">
      <formula>IF(RIGHT(TEXT(AQ87,"0.#"),1)=".",TRUE,FALSE)</formula>
    </cfRule>
  </conditionalFormatting>
  <conditionalFormatting sqref="AU87:AU89">
    <cfRule type="expression" dxfId="2475" priority="4631">
      <formula>IF(RIGHT(TEXT(AU87,"0.#"),1)=".",FALSE,TRUE)</formula>
    </cfRule>
    <cfRule type="expression" dxfId="2474" priority="4632">
      <formula>IF(RIGHT(TEXT(AU87,"0.#"),1)=".",TRUE,FALSE)</formula>
    </cfRule>
  </conditionalFormatting>
  <conditionalFormatting sqref="AQ92:AQ94">
    <cfRule type="expression" dxfId="2473" priority="4629">
      <formula>IF(RIGHT(TEXT(AQ92,"0.#"),1)=".",FALSE,TRUE)</formula>
    </cfRule>
    <cfRule type="expression" dxfId="2472" priority="4630">
      <formula>IF(RIGHT(TEXT(AQ92,"0.#"),1)=".",TRUE,FALSE)</formula>
    </cfRule>
  </conditionalFormatting>
  <conditionalFormatting sqref="AU92:AU94">
    <cfRule type="expression" dxfId="2471" priority="4627">
      <formula>IF(RIGHT(TEXT(AU92,"0.#"),1)=".",FALSE,TRUE)</formula>
    </cfRule>
    <cfRule type="expression" dxfId="2470" priority="4628">
      <formula>IF(RIGHT(TEXT(AU92,"0.#"),1)=".",TRUE,FALSE)</formula>
    </cfRule>
  </conditionalFormatting>
  <conditionalFormatting sqref="AQ97:AQ99">
    <cfRule type="expression" dxfId="2469" priority="4625">
      <formula>IF(RIGHT(TEXT(AQ97,"0.#"),1)=".",FALSE,TRUE)</formula>
    </cfRule>
    <cfRule type="expression" dxfId="2468" priority="4626">
      <formula>IF(RIGHT(TEXT(AQ97,"0.#"),1)=".",TRUE,FALSE)</formula>
    </cfRule>
  </conditionalFormatting>
  <conditionalFormatting sqref="AU97:AU99">
    <cfRule type="expression" dxfId="2467" priority="4623">
      <formula>IF(RIGHT(TEXT(AU97,"0.#"),1)=".",FALSE,TRUE)</formula>
    </cfRule>
    <cfRule type="expression" dxfId="2466" priority="4624">
      <formula>IF(RIGHT(TEXT(AU97,"0.#"),1)=".",TRUE,FALSE)</formula>
    </cfRule>
  </conditionalFormatting>
  <conditionalFormatting sqref="AE458">
    <cfRule type="expression" dxfId="2465" priority="4317">
      <formula>IF(RIGHT(TEXT(AE458,"0.#"),1)=".",FALSE,TRUE)</formula>
    </cfRule>
    <cfRule type="expression" dxfId="2464" priority="4318">
      <formula>IF(RIGHT(TEXT(AE458,"0.#"),1)=".",TRUE,FALSE)</formula>
    </cfRule>
  </conditionalFormatting>
  <conditionalFormatting sqref="AM460">
    <cfRule type="expression" dxfId="2463" priority="4307">
      <formula>IF(RIGHT(TEXT(AM460,"0.#"),1)=".",FALSE,TRUE)</formula>
    </cfRule>
    <cfRule type="expression" dxfId="2462" priority="4308">
      <formula>IF(RIGHT(TEXT(AM460,"0.#"),1)=".",TRUE,FALSE)</formula>
    </cfRule>
  </conditionalFormatting>
  <conditionalFormatting sqref="AE459">
    <cfRule type="expression" dxfId="2461" priority="4315">
      <formula>IF(RIGHT(TEXT(AE459,"0.#"),1)=".",FALSE,TRUE)</formula>
    </cfRule>
    <cfRule type="expression" dxfId="2460" priority="4316">
      <formula>IF(RIGHT(TEXT(AE459,"0.#"),1)=".",TRUE,FALSE)</formula>
    </cfRule>
  </conditionalFormatting>
  <conditionalFormatting sqref="AE460">
    <cfRule type="expression" dxfId="2459" priority="4313">
      <formula>IF(RIGHT(TEXT(AE460,"0.#"),1)=".",FALSE,TRUE)</formula>
    </cfRule>
    <cfRule type="expression" dxfId="2458" priority="4314">
      <formula>IF(RIGHT(TEXT(AE460,"0.#"),1)=".",TRUE,FALSE)</formula>
    </cfRule>
  </conditionalFormatting>
  <conditionalFormatting sqref="AM458">
    <cfRule type="expression" dxfId="2457" priority="4311">
      <formula>IF(RIGHT(TEXT(AM458,"0.#"),1)=".",FALSE,TRUE)</formula>
    </cfRule>
    <cfRule type="expression" dxfId="2456" priority="4312">
      <formula>IF(RIGHT(TEXT(AM458,"0.#"),1)=".",TRUE,FALSE)</formula>
    </cfRule>
  </conditionalFormatting>
  <conditionalFormatting sqref="AM459">
    <cfRule type="expression" dxfId="2455" priority="4309">
      <formula>IF(RIGHT(TEXT(AM459,"0.#"),1)=".",FALSE,TRUE)</formula>
    </cfRule>
    <cfRule type="expression" dxfId="2454" priority="4310">
      <formula>IF(RIGHT(TEXT(AM459,"0.#"),1)=".",TRUE,FALSE)</formula>
    </cfRule>
  </conditionalFormatting>
  <conditionalFormatting sqref="AU458">
    <cfRule type="expression" dxfId="2453" priority="4305">
      <formula>IF(RIGHT(TEXT(AU458,"0.#"),1)=".",FALSE,TRUE)</formula>
    </cfRule>
    <cfRule type="expression" dxfId="2452" priority="4306">
      <formula>IF(RIGHT(TEXT(AU458,"0.#"),1)=".",TRUE,FALSE)</formula>
    </cfRule>
  </conditionalFormatting>
  <conditionalFormatting sqref="AU459">
    <cfRule type="expression" dxfId="2451" priority="4303">
      <formula>IF(RIGHT(TEXT(AU459,"0.#"),1)=".",FALSE,TRUE)</formula>
    </cfRule>
    <cfRule type="expression" dxfId="2450" priority="4304">
      <formula>IF(RIGHT(TEXT(AU459,"0.#"),1)=".",TRUE,FALSE)</formula>
    </cfRule>
  </conditionalFormatting>
  <conditionalFormatting sqref="AU460">
    <cfRule type="expression" dxfId="2449" priority="4301">
      <formula>IF(RIGHT(TEXT(AU460,"0.#"),1)=".",FALSE,TRUE)</formula>
    </cfRule>
    <cfRule type="expression" dxfId="2448" priority="4302">
      <formula>IF(RIGHT(TEXT(AU460,"0.#"),1)=".",TRUE,FALSE)</formula>
    </cfRule>
  </conditionalFormatting>
  <conditionalFormatting sqref="AI460">
    <cfRule type="expression" dxfId="2447" priority="4295">
      <formula>IF(RIGHT(TEXT(AI460,"0.#"),1)=".",FALSE,TRUE)</formula>
    </cfRule>
    <cfRule type="expression" dxfId="2446" priority="4296">
      <formula>IF(RIGHT(TEXT(AI460,"0.#"),1)=".",TRUE,FALSE)</formula>
    </cfRule>
  </conditionalFormatting>
  <conditionalFormatting sqref="AI458">
    <cfRule type="expression" dxfId="2445" priority="4299">
      <formula>IF(RIGHT(TEXT(AI458,"0.#"),1)=".",FALSE,TRUE)</formula>
    </cfRule>
    <cfRule type="expression" dxfId="2444" priority="4300">
      <formula>IF(RIGHT(TEXT(AI458,"0.#"),1)=".",TRUE,FALSE)</formula>
    </cfRule>
  </conditionalFormatting>
  <conditionalFormatting sqref="AI459">
    <cfRule type="expression" dxfId="2443" priority="4297">
      <formula>IF(RIGHT(TEXT(AI459,"0.#"),1)=".",FALSE,TRUE)</formula>
    </cfRule>
    <cfRule type="expression" dxfId="2442" priority="4298">
      <formula>IF(RIGHT(TEXT(AI459,"0.#"),1)=".",TRUE,FALSE)</formula>
    </cfRule>
  </conditionalFormatting>
  <conditionalFormatting sqref="AQ459">
    <cfRule type="expression" dxfId="2441" priority="4293">
      <formula>IF(RIGHT(TEXT(AQ459,"0.#"),1)=".",FALSE,TRUE)</formula>
    </cfRule>
    <cfRule type="expression" dxfId="2440" priority="4294">
      <formula>IF(RIGHT(TEXT(AQ459,"0.#"),1)=".",TRUE,FALSE)</formula>
    </cfRule>
  </conditionalFormatting>
  <conditionalFormatting sqref="AQ460">
    <cfRule type="expression" dxfId="2439" priority="4291">
      <formula>IF(RIGHT(TEXT(AQ460,"0.#"),1)=".",FALSE,TRUE)</formula>
    </cfRule>
    <cfRule type="expression" dxfId="2438" priority="4292">
      <formula>IF(RIGHT(TEXT(AQ460,"0.#"),1)=".",TRUE,FALSE)</formula>
    </cfRule>
  </conditionalFormatting>
  <conditionalFormatting sqref="AQ458">
    <cfRule type="expression" dxfId="2437" priority="4289">
      <formula>IF(RIGHT(TEXT(AQ458,"0.#"),1)=".",FALSE,TRUE)</formula>
    </cfRule>
    <cfRule type="expression" dxfId="2436" priority="4290">
      <formula>IF(RIGHT(TEXT(AQ458,"0.#"),1)=".",TRUE,FALSE)</formula>
    </cfRule>
  </conditionalFormatting>
  <conditionalFormatting sqref="AE120 AM120">
    <cfRule type="expression" dxfId="2435" priority="2967">
      <formula>IF(RIGHT(TEXT(AE120,"0.#"),1)=".",FALSE,TRUE)</formula>
    </cfRule>
    <cfRule type="expression" dxfId="2434" priority="2968">
      <formula>IF(RIGHT(TEXT(AE120,"0.#"),1)=".",TRUE,FALSE)</formula>
    </cfRule>
  </conditionalFormatting>
  <conditionalFormatting sqref="AI126">
    <cfRule type="expression" dxfId="2433" priority="2957">
      <formula>IF(RIGHT(TEXT(AI126,"0.#"),1)=".",FALSE,TRUE)</formula>
    </cfRule>
    <cfRule type="expression" dxfId="2432" priority="2958">
      <formula>IF(RIGHT(TEXT(AI126,"0.#"),1)=".",TRUE,FALSE)</formula>
    </cfRule>
  </conditionalFormatting>
  <conditionalFormatting sqref="AI120">
    <cfRule type="expression" dxfId="2431" priority="2965">
      <formula>IF(RIGHT(TEXT(AI120,"0.#"),1)=".",FALSE,TRUE)</formula>
    </cfRule>
    <cfRule type="expression" dxfId="2430" priority="2966">
      <formula>IF(RIGHT(TEXT(AI120,"0.#"),1)=".",TRUE,FALSE)</formula>
    </cfRule>
  </conditionalFormatting>
  <conditionalFormatting sqref="AE123 AM123">
    <cfRule type="expression" dxfId="2429" priority="2963">
      <formula>IF(RIGHT(TEXT(AE123,"0.#"),1)=".",FALSE,TRUE)</formula>
    </cfRule>
    <cfRule type="expression" dxfId="2428" priority="2964">
      <formula>IF(RIGHT(TEXT(AE123,"0.#"),1)=".",TRUE,FALSE)</formula>
    </cfRule>
  </conditionalFormatting>
  <conditionalFormatting sqref="AI123">
    <cfRule type="expression" dxfId="2427" priority="2961">
      <formula>IF(RIGHT(TEXT(AI123,"0.#"),1)=".",FALSE,TRUE)</formula>
    </cfRule>
    <cfRule type="expression" dxfId="2426" priority="2962">
      <formula>IF(RIGHT(TEXT(AI123,"0.#"),1)=".",TRUE,FALSE)</formula>
    </cfRule>
  </conditionalFormatting>
  <conditionalFormatting sqref="AE126 AM126">
    <cfRule type="expression" dxfId="2425" priority="2959">
      <formula>IF(RIGHT(TEXT(AE126,"0.#"),1)=".",FALSE,TRUE)</formula>
    </cfRule>
    <cfRule type="expression" dxfId="2424" priority="2960">
      <formula>IF(RIGHT(TEXT(AE126,"0.#"),1)=".",TRUE,FALSE)</formula>
    </cfRule>
  </conditionalFormatting>
  <conditionalFormatting sqref="AE129 AM129">
    <cfRule type="expression" dxfId="2423" priority="2955">
      <formula>IF(RIGHT(TEXT(AE129,"0.#"),1)=".",FALSE,TRUE)</formula>
    </cfRule>
    <cfRule type="expression" dxfId="2422" priority="2956">
      <formula>IF(RIGHT(TEXT(AE129,"0.#"),1)=".",TRUE,FALSE)</formula>
    </cfRule>
  </conditionalFormatting>
  <conditionalFormatting sqref="AI129">
    <cfRule type="expression" dxfId="2421" priority="2953">
      <formula>IF(RIGHT(TEXT(AI129,"0.#"),1)=".",FALSE,TRUE)</formula>
    </cfRule>
    <cfRule type="expression" dxfId="2420" priority="2954">
      <formula>IF(RIGHT(TEXT(AI129,"0.#"),1)=".",TRUE,FALSE)</formula>
    </cfRule>
  </conditionalFormatting>
  <conditionalFormatting sqref="Y839:Y866">
    <cfRule type="expression" dxfId="2419" priority="2951">
      <formula>IF(RIGHT(TEXT(Y839,"0.#"),1)=".",FALSE,TRUE)</formula>
    </cfRule>
    <cfRule type="expression" dxfId="2418" priority="2952">
      <formula>IF(RIGHT(TEXT(Y839,"0.#"),1)=".",TRUE,FALSE)</formula>
    </cfRule>
  </conditionalFormatting>
  <conditionalFormatting sqref="AU518">
    <cfRule type="expression" dxfId="2417" priority="1461">
      <formula>IF(RIGHT(TEXT(AU518,"0.#"),1)=".",FALSE,TRUE)</formula>
    </cfRule>
    <cfRule type="expression" dxfId="2416" priority="1462">
      <formula>IF(RIGHT(TEXT(AU518,"0.#"),1)=".",TRUE,FALSE)</formula>
    </cfRule>
  </conditionalFormatting>
  <conditionalFormatting sqref="AQ551">
    <cfRule type="expression" dxfId="2415" priority="1237">
      <formula>IF(RIGHT(TEXT(AQ551,"0.#"),1)=".",FALSE,TRUE)</formula>
    </cfRule>
    <cfRule type="expression" dxfId="2414" priority="1238">
      <formula>IF(RIGHT(TEXT(AQ551,"0.#"),1)=".",TRUE,FALSE)</formula>
    </cfRule>
  </conditionalFormatting>
  <conditionalFormatting sqref="AE556">
    <cfRule type="expression" dxfId="2413" priority="1235">
      <formula>IF(RIGHT(TEXT(AE556,"0.#"),1)=".",FALSE,TRUE)</formula>
    </cfRule>
    <cfRule type="expression" dxfId="2412" priority="1236">
      <formula>IF(RIGHT(TEXT(AE556,"0.#"),1)=".",TRUE,FALSE)</formula>
    </cfRule>
  </conditionalFormatting>
  <conditionalFormatting sqref="AE557">
    <cfRule type="expression" dxfId="2411" priority="1233">
      <formula>IF(RIGHT(TEXT(AE557,"0.#"),1)=".",FALSE,TRUE)</formula>
    </cfRule>
    <cfRule type="expression" dxfId="2410" priority="1234">
      <formula>IF(RIGHT(TEXT(AE557,"0.#"),1)=".",TRUE,FALSE)</formula>
    </cfRule>
  </conditionalFormatting>
  <conditionalFormatting sqref="AE558">
    <cfRule type="expression" dxfId="2409" priority="1231">
      <formula>IF(RIGHT(TEXT(AE558,"0.#"),1)=".",FALSE,TRUE)</formula>
    </cfRule>
    <cfRule type="expression" dxfId="2408" priority="1232">
      <formula>IF(RIGHT(TEXT(AE558,"0.#"),1)=".",TRUE,FALSE)</formula>
    </cfRule>
  </conditionalFormatting>
  <conditionalFormatting sqref="AU556">
    <cfRule type="expression" dxfId="2407" priority="1223">
      <formula>IF(RIGHT(TEXT(AU556,"0.#"),1)=".",FALSE,TRUE)</formula>
    </cfRule>
    <cfRule type="expression" dxfId="2406" priority="1224">
      <formula>IF(RIGHT(TEXT(AU556,"0.#"),1)=".",TRUE,FALSE)</formula>
    </cfRule>
  </conditionalFormatting>
  <conditionalFormatting sqref="AU557">
    <cfRule type="expression" dxfId="2405" priority="1221">
      <formula>IF(RIGHT(TEXT(AU557,"0.#"),1)=".",FALSE,TRUE)</formula>
    </cfRule>
    <cfRule type="expression" dxfId="2404" priority="1222">
      <formula>IF(RIGHT(TEXT(AU557,"0.#"),1)=".",TRUE,FALSE)</formula>
    </cfRule>
  </conditionalFormatting>
  <conditionalFormatting sqref="AU558">
    <cfRule type="expression" dxfId="2403" priority="1219">
      <formula>IF(RIGHT(TEXT(AU558,"0.#"),1)=".",FALSE,TRUE)</formula>
    </cfRule>
    <cfRule type="expression" dxfId="2402" priority="1220">
      <formula>IF(RIGHT(TEXT(AU558,"0.#"),1)=".",TRUE,FALSE)</formula>
    </cfRule>
  </conditionalFormatting>
  <conditionalFormatting sqref="AQ557">
    <cfRule type="expression" dxfId="2401" priority="1211">
      <formula>IF(RIGHT(TEXT(AQ557,"0.#"),1)=".",FALSE,TRUE)</formula>
    </cfRule>
    <cfRule type="expression" dxfId="2400" priority="1212">
      <formula>IF(RIGHT(TEXT(AQ557,"0.#"),1)=".",TRUE,FALSE)</formula>
    </cfRule>
  </conditionalFormatting>
  <conditionalFormatting sqref="AQ558">
    <cfRule type="expression" dxfId="2399" priority="1209">
      <formula>IF(RIGHT(TEXT(AQ558,"0.#"),1)=".",FALSE,TRUE)</formula>
    </cfRule>
    <cfRule type="expression" dxfId="2398" priority="1210">
      <formula>IF(RIGHT(TEXT(AQ558,"0.#"),1)=".",TRUE,FALSE)</formula>
    </cfRule>
  </conditionalFormatting>
  <conditionalFormatting sqref="AQ556">
    <cfRule type="expression" dxfId="2397" priority="1207">
      <formula>IF(RIGHT(TEXT(AQ556,"0.#"),1)=".",FALSE,TRUE)</formula>
    </cfRule>
    <cfRule type="expression" dxfId="2396" priority="1208">
      <formula>IF(RIGHT(TEXT(AQ556,"0.#"),1)=".",TRUE,FALSE)</formula>
    </cfRule>
  </conditionalFormatting>
  <conditionalFormatting sqref="AE561">
    <cfRule type="expression" dxfId="2395" priority="1205">
      <formula>IF(RIGHT(TEXT(AE561,"0.#"),1)=".",FALSE,TRUE)</formula>
    </cfRule>
    <cfRule type="expression" dxfId="2394" priority="1206">
      <formula>IF(RIGHT(TEXT(AE561,"0.#"),1)=".",TRUE,FALSE)</formula>
    </cfRule>
  </conditionalFormatting>
  <conditionalFormatting sqref="AE562">
    <cfRule type="expression" dxfId="2393" priority="1203">
      <formula>IF(RIGHT(TEXT(AE562,"0.#"),1)=".",FALSE,TRUE)</formula>
    </cfRule>
    <cfRule type="expression" dxfId="2392" priority="1204">
      <formula>IF(RIGHT(TEXT(AE562,"0.#"),1)=".",TRUE,FALSE)</formula>
    </cfRule>
  </conditionalFormatting>
  <conditionalFormatting sqref="AE563">
    <cfRule type="expression" dxfId="2391" priority="1201">
      <formula>IF(RIGHT(TEXT(AE563,"0.#"),1)=".",FALSE,TRUE)</formula>
    </cfRule>
    <cfRule type="expression" dxfId="2390" priority="1202">
      <formula>IF(RIGHT(TEXT(AE563,"0.#"),1)=".",TRUE,FALSE)</formula>
    </cfRule>
  </conditionalFormatting>
  <conditionalFormatting sqref="AL1102:AO1131">
    <cfRule type="expression" dxfId="2389" priority="2857">
      <formula>IF(AND(AL1102&gt;=0, RIGHT(TEXT(AL1102,"0.#"),1)&lt;&gt;"."),TRUE,FALSE)</formula>
    </cfRule>
    <cfRule type="expression" dxfId="2388" priority="2858">
      <formula>IF(AND(AL1102&gt;=0, RIGHT(TEXT(AL1102,"0.#"),1)="."),TRUE,FALSE)</formula>
    </cfRule>
    <cfRule type="expression" dxfId="2387" priority="2859">
      <formula>IF(AND(AL1102&lt;0, RIGHT(TEXT(AL1102,"0.#"),1)&lt;&gt;"."),TRUE,FALSE)</formula>
    </cfRule>
    <cfRule type="expression" dxfId="2386" priority="2860">
      <formula>IF(AND(AL1102&lt;0, RIGHT(TEXT(AL1102,"0.#"),1)="."),TRUE,FALSE)</formula>
    </cfRule>
  </conditionalFormatting>
  <conditionalFormatting sqref="Y1102:Y1131">
    <cfRule type="expression" dxfId="2385" priority="2855">
      <formula>IF(RIGHT(TEXT(Y1102,"0.#"),1)=".",FALSE,TRUE)</formula>
    </cfRule>
    <cfRule type="expression" dxfId="2384" priority="2856">
      <formula>IF(RIGHT(TEXT(Y1102,"0.#"),1)=".",TRUE,FALSE)</formula>
    </cfRule>
  </conditionalFormatting>
  <conditionalFormatting sqref="AQ553">
    <cfRule type="expression" dxfId="2383" priority="1239">
      <formula>IF(RIGHT(TEXT(AQ553,"0.#"),1)=".",FALSE,TRUE)</formula>
    </cfRule>
    <cfRule type="expression" dxfId="2382" priority="1240">
      <formula>IF(RIGHT(TEXT(AQ553,"0.#"),1)=".",TRUE,FALSE)</formula>
    </cfRule>
  </conditionalFormatting>
  <conditionalFormatting sqref="AU552">
    <cfRule type="expression" dxfId="2381" priority="1251">
      <formula>IF(RIGHT(TEXT(AU552,"0.#"),1)=".",FALSE,TRUE)</formula>
    </cfRule>
    <cfRule type="expression" dxfId="2380" priority="1252">
      <formula>IF(RIGHT(TEXT(AU552,"0.#"),1)=".",TRUE,FALSE)</formula>
    </cfRule>
  </conditionalFormatting>
  <conditionalFormatting sqref="AE552">
    <cfRule type="expression" dxfId="2379" priority="1263">
      <formula>IF(RIGHT(TEXT(AE552,"0.#"),1)=".",FALSE,TRUE)</formula>
    </cfRule>
    <cfRule type="expression" dxfId="2378" priority="1264">
      <formula>IF(RIGHT(TEXT(AE552,"0.#"),1)=".",TRUE,FALSE)</formula>
    </cfRule>
  </conditionalFormatting>
  <conditionalFormatting sqref="AQ548">
    <cfRule type="expression" dxfId="2377" priority="1269">
      <formula>IF(RIGHT(TEXT(AQ548,"0.#"),1)=".",FALSE,TRUE)</formula>
    </cfRule>
    <cfRule type="expression" dxfId="2376" priority="1270">
      <formula>IF(RIGHT(TEXT(AQ548,"0.#"),1)=".",TRUE,FALSE)</formula>
    </cfRule>
  </conditionalFormatting>
  <conditionalFormatting sqref="AL837:AO838">
    <cfRule type="expression" dxfId="2375" priority="2809">
      <formula>IF(AND(AL837&gt;=0, RIGHT(TEXT(AL837,"0.#"),1)&lt;&gt;"."),TRUE,FALSE)</formula>
    </cfRule>
    <cfRule type="expression" dxfId="2374" priority="2810">
      <formula>IF(AND(AL837&gt;=0, RIGHT(TEXT(AL837,"0.#"),1)="."),TRUE,FALSE)</formula>
    </cfRule>
    <cfRule type="expression" dxfId="2373" priority="2811">
      <formula>IF(AND(AL837&lt;0, RIGHT(TEXT(AL837,"0.#"),1)&lt;&gt;"."),TRUE,FALSE)</formula>
    </cfRule>
    <cfRule type="expression" dxfId="2372" priority="2812">
      <formula>IF(AND(AL837&lt;0, RIGHT(TEXT(AL837,"0.#"),1)="."),TRUE,FALSE)</formula>
    </cfRule>
  </conditionalFormatting>
  <conditionalFormatting sqref="Y837:Y838">
    <cfRule type="expression" dxfId="2371" priority="2807">
      <formula>IF(RIGHT(TEXT(Y837,"0.#"),1)=".",FALSE,TRUE)</formula>
    </cfRule>
    <cfRule type="expression" dxfId="2370" priority="2808">
      <formula>IF(RIGHT(TEXT(Y837,"0.#"),1)=".",TRUE,FALSE)</formula>
    </cfRule>
  </conditionalFormatting>
  <conditionalFormatting sqref="AE492">
    <cfRule type="expression" dxfId="2369" priority="1595">
      <formula>IF(RIGHT(TEXT(AE492,"0.#"),1)=".",FALSE,TRUE)</formula>
    </cfRule>
    <cfRule type="expression" dxfId="2368" priority="1596">
      <formula>IF(RIGHT(TEXT(AE492,"0.#"),1)=".",TRUE,FALSE)</formula>
    </cfRule>
  </conditionalFormatting>
  <conditionalFormatting sqref="AE493">
    <cfRule type="expression" dxfId="2367" priority="1593">
      <formula>IF(RIGHT(TEXT(AE493,"0.#"),1)=".",FALSE,TRUE)</formula>
    </cfRule>
    <cfRule type="expression" dxfId="2366" priority="1594">
      <formula>IF(RIGHT(TEXT(AE493,"0.#"),1)=".",TRUE,FALSE)</formula>
    </cfRule>
  </conditionalFormatting>
  <conditionalFormatting sqref="AE494">
    <cfRule type="expression" dxfId="2365" priority="1591">
      <formula>IF(RIGHT(TEXT(AE494,"0.#"),1)=".",FALSE,TRUE)</formula>
    </cfRule>
    <cfRule type="expression" dxfId="2364" priority="1592">
      <formula>IF(RIGHT(TEXT(AE494,"0.#"),1)=".",TRUE,FALSE)</formula>
    </cfRule>
  </conditionalFormatting>
  <conditionalFormatting sqref="AQ493">
    <cfRule type="expression" dxfId="2363" priority="1571">
      <formula>IF(RIGHT(TEXT(AQ493,"0.#"),1)=".",FALSE,TRUE)</formula>
    </cfRule>
    <cfRule type="expression" dxfId="2362" priority="1572">
      <formula>IF(RIGHT(TEXT(AQ493,"0.#"),1)=".",TRUE,FALSE)</formula>
    </cfRule>
  </conditionalFormatting>
  <conditionalFormatting sqref="AQ494">
    <cfRule type="expression" dxfId="2361" priority="1569">
      <formula>IF(RIGHT(TEXT(AQ494,"0.#"),1)=".",FALSE,TRUE)</formula>
    </cfRule>
    <cfRule type="expression" dxfId="2360" priority="1570">
      <formula>IF(RIGHT(TEXT(AQ494,"0.#"),1)=".",TRUE,FALSE)</formula>
    </cfRule>
  </conditionalFormatting>
  <conditionalFormatting sqref="AQ492">
    <cfRule type="expression" dxfId="2359" priority="1567">
      <formula>IF(RIGHT(TEXT(AQ492,"0.#"),1)=".",FALSE,TRUE)</formula>
    </cfRule>
    <cfRule type="expression" dxfId="2358" priority="1568">
      <formula>IF(RIGHT(TEXT(AQ492,"0.#"),1)=".",TRUE,FALSE)</formula>
    </cfRule>
  </conditionalFormatting>
  <conditionalFormatting sqref="AU494">
    <cfRule type="expression" dxfId="2357" priority="1579">
      <formula>IF(RIGHT(TEXT(AU494,"0.#"),1)=".",FALSE,TRUE)</formula>
    </cfRule>
    <cfRule type="expression" dxfId="2356" priority="1580">
      <formula>IF(RIGHT(TEXT(AU494,"0.#"),1)=".",TRUE,FALSE)</formula>
    </cfRule>
  </conditionalFormatting>
  <conditionalFormatting sqref="AU492">
    <cfRule type="expression" dxfId="2355" priority="1583">
      <formula>IF(RIGHT(TEXT(AU492,"0.#"),1)=".",FALSE,TRUE)</formula>
    </cfRule>
    <cfRule type="expression" dxfId="2354" priority="1584">
      <formula>IF(RIGHT(TEXT(AU492,"0.#"),1)=".",TRUE,FALSE)</formula>
    </cfRule>
  </conditionalFormatting>
  <conditionalFormatting sqref="AU493">
    <cfRule type="expression" dxfId="2353" priority="1581">
      <formula>IF(RIGHT(TEXT(AU493,"0.#"),1)=".",FALSE,TRUE)</formula>
    </cfRule>
    <cfRule type="expression" dxfId="2352" priority="1582">
      <formula>IF(RIGHT(TEXT(AU493,"0.#"),1)=".",TRUE,FALSE)</formula>
    </cfRule>
  </conditionalFormatting>
  <conditionalFormatting sqref="AU583">
    <cfRule type="expression" dxfId="2351" priority="1099">
      <formula>IF(RIGHT(TEXT(AU583,"0.#"),1)=".",FALSE,TRUE)</formula>
    </cfRule>
    <cfRule type="expression" dxfId="2350" priority="1100">
      <formula>IF(RIGHT(TEXT(AU583,"0.#"),1)=".",TRUE,FALSE)</formula>
    </cfRule>
  </conditionalFormatting>
  <conditionalFormatting sqref="AU582">
    <cfRule type="expression" dxfId="2349" priority="1101">
      <formula>IF(RIGHT(TEXT(AU582,"0.#"),1)=".",FALSE,TRUE)</formula>
    </cfRule>
    <cfRule type="expression" dxfId="2348" priority="1102">
      <formula>IF(RIGHT(TEXT(AU582,"0.#"),1)=".",TRUE,FALSE)</formula>
    </cfRule>
  </conditionalFormatting>
  <conditionalFormatting sqref="AE499">
    <cfRule type="expression" dxfId="2347" priority="1561">
      <formula>IF(RIGHT(TEXT(AE499,"0.#"),1)=".",FALSE,TRUE)</formula>
    </cfRule>
    <cfRule type="expression" dxfId="2346" priority="1562">
      <formula>IF(RIGHT(TEXT(AE499,"0.#"),1)=".",TRUE,FALSE)</formula>
    </cfRule>
  </conditionalFormatting>
  <conditionalFormatting sqref="AE497">
    <cfRule type="expression" dxfId="2345" priority="1565">
      <formula>IF(RIGHT(TEXT(AE497,"0.#"),1)=".",FALSE,TRUE)</formula>
    </cfRule>
    <cfRule type="expression" dxfId="2344" priority="1566">
      <formula>IF(RIGHT(TEXT(AE497,"0.#"),1)=".",TRUE,FALSE)</formula>
    </cfRule>
  </conditionalFormatting>
  <conditionalFormatting sqref="AE498">
    <cfRule type="expression" dxfId="2343" priority="1563">
      <formula>IF(RIGHT(TEXT(AE498,"0.#"),1)=".",FALSE,TRUE)</formula>
    </cfRule>
    <cfRule type="expression" dxfId="2342" priority="1564">
      <formula>IF(RIGHT(TEXT(AE498,"0.#"),1)=".",TRUE,FALSE)</formula>
    </cfRule>
  </conditionalFormatting>
  <conditionalFormatting sqref="AU499">
    <cfRule type="expression" dxfId="2341" priority="1549">
      <formula>IF(RIGHT(TEXT(AU499,"0.#"),1)=".",FALSE,TRUE)</formula>
    </cfRule>
    <cfRule type="expression" dxfId="2340" priority="1550">
      <formula>IF(RIGHT(TEXT(AU499,"0.#"),1)=".",TRUE,FALSE)</formula>
    </cfRule>
  </conditionalFormatting>
  <conditionalFormatting sqref="AU497">
    <cfRule type="expression" dxfId="2339" priority="1553">
      <formula>IF(RIGHT(TEXT(AU497,"0.#"),1)=".",FALSE,TRUE)</formula>
    </cfRule>
    <cfRule type="expression" dxfId="2338" priority="1554">
      <formula>IF(RIGHT(TEXT(AU497,"0.#"),1)=".",TRUE,FALSE)</formula>
    </cfRule>
  </conditionalFormatting>
  <conditionalFormatting sqref="AU498">
    <cfRule type="expression" dxfId="2337" priority="1551">
      <formula>IF(RIGHT(TEXT(AU498,"0.#"),1)=".",FALSE,TRUE)</formula>
    </cfRule>
    <cfRule type="expression" dxfId="2336" priority="1552">
      <formula>IF(RIGHT(TEXT(AU498,"0.#"),1)=".",TRUE,FALSE)</formula>
    </cfRule>
  </conditionalFormatting>
  <conditionalFormatting sqref="AQ497">
    <cfRule type="expression" dxfId="2335" priority="1537">
      <formula>IF(RIGHT(TEXT(AQ497,"0.#"),1)=".",FALSE,TRUE)</formula>
    </cfRule>
    <cfRule type="expression" dxfId="2334" priority="1538">
      <formula>IF(RIGHT(TEXT(AQ497,"0.#"),1)=".",TRUE,FALSE)</formula>
    </cfRule>
  </conditionalFormatting>
  <conditionalFormatting sqref="AQ498">
    <cfRule type="expression" dxfId="2333" priority="1541">
      <formula>IF(RIGHT(TEXT(AQ498,"0.#"),1)=".",FALSE,TRUE)</formula>
    </cfRule>
    <cfRule type="expression" dxfId="2332" priority="1542">
      <formula>IF(RIGHT(TEXT(AQ498,"0.#"),1)=".",TRUE,FALSE)</formula>
    </cfRule>
  </conditionalFormatting>
  <conditionalFormatting sqref="AQ499">
    <cfRule type="expression" dxfId="2331" priority="1539">
      <formula>IF(RIGHT(TEXT(AQ499,"0.#"),1)=".",FALSE,TRUE)</formula>
    </cfRule>
    <cfRule type="expression" dxfId="2330" priority="1540">
      <formula>IF(RIGHT(TEXT(AQ499,"0.#"),1)=".",TRUE,FALSE)</formula>
    </cfRule>
  </conditionalFormatting>
  <conditionalFormatting sqref="AE504">
    <cfRule type="expression" dxfId="2329" priority="1531">
      <formula>IF(RIGHT(TEXT(AE504,"0.#"),1)=".",FALSE,TRUE)</formula>
    </cfRule>
    <cfRule type="expression" dxfId="2328" priority="1532">
      <formula>IF(RIGHT(TEXT(AE504,"0.#"),1)=".",TRUE,FALSE)</formula>
    </cfRule>
  </conditionalFormatting>
  <conditionalFormatting sqref="AE502">
    <cfRule type="expression" dxfId="2327" priority="1535">
      <formula>IF(RIGHT(TEXT(AE502,"0.#"),1)=".",FALSE,TRUE)</formula>
    </cfRule>
    <cfRule type="expression" dxfId="2326" priority="1536">
      <formula>IF(RIGHT(TEXT(AE502,"0.#"),1)=".",TRUE,FALSE)</formula>
    </cfRule>
  </conditionalFormatting>
  <conditionalFormatting sqref="AE503">
    <cfRule type="expression" dxfId="2325" priority="1533">
      <formula>IF(RIGHT(TEXT(AE503,"0.#"),1)=".",FALSE,TRUE)</formula>
    </cfRule>
    <cfRule type="expression" dxfId="2324" priority="1534">
      <formula>IF(RIGHT(TEXT(AE503,"0.#"),1)=".",TRUE,FALSE)</formula>
    </cfRule>
  </conditionalFormatting>
  <conditionalFormatting sqref="AU504">
    <cfRule type="expression" dxfId="2323" priority="1519">
      <formula>IF(RIGHT(TEXT(AU504,"0.#"),1)=".",FALSE,TRUE)</formula>
    </cfRule>
    <cfRule type="expression" dxfId="2322" priority="1520">
      <formula>IF(RIGHT(TEXT(AU504,"0.#"),1)=".",TRUE,FALSE)</formula>
    </cfRule>
  </conditionalFormatting>
  <conditionalFormatting sqref="AU502">
    <cfRule type="expression" dxfId="2321" priority="1523">
      <formula>IF(RIGHT(TEXT(AU502,"0.#"),1)=".",FALSE,TRUE)</formula>
    </cfRule>
    <cfRule type="expression" dxfId="2320" priority="1524">
      <formula>IF(RIGHT(TEXT(AU502,"0.#"),1)=".",TRUE,FALSE)</formula>
    </cfRule>
  </conditionalFormatting>
  <conditionalFormatting sqref="AU503">
    <cfRule type="expression" dxfId="2319" priority="1521">
      <formula>IF(RIGHT(TEXT(AU503,"0.#"),1)=".",FALSE,TRUE)</formula>
    </cfRule>
    <cfRule type="expression" dxfId="2318" priority="1522">
      <formula>IF(RIGHT(TEXT(AU503,"0.#"),1)=".",TRUE,FALSE)</formula>
    </cfRule>
  </conditionalFormatting>
  <conditionalFormatting sqref="AQ502">
    <cfRule type="expression" dxfId="2317" priority="1507">
      <formula>IF(RIGHT(TEXT(AQ502,"0.#"),1)=".",FALSE,TRUE)</formula>
    </cfRule>
    <cfRule type="expression" dxfId="2316" priority="1508">
      <formula>IF(RIGHT(TEXT(AQ502,"0.#"),1)=".",TRUE,FALSE)</formula>
    </cfRule>
  </conditionalFormatting>
  <conditionalFormatting sqref="AQ503">
    <cfRule type="expression" dxfId="2315" priority="1511">
      <formula>IF(RIGHT(TEXT(AQ503,"0.#"),1)=".",FALSE,TRUE)</formula>
    </cfRule>
    <cfRule type="expression" dxfId="2314" priority="1512">
      <formula>IF(RIGHT(TEXT(AQ503,"0.#"),1)=".",TRUE,FALSE)</formula>
    </cfRule>
  </conditionalFormatting>
  <conditionalFormatting sqref="AQ504">
    <cfRule type="expression" dxfId="2313" priority="1509">
      <formula>IF(RIGHT(TEXT(AQ504,"0.#"),1)=".",FALSE,TRUE)</formula>
    </cfRule>
    <cfRule type="expression" dxfId="2312" priority="1510">
      <formula>IF(RIGHT(TEXT(AQ504,"0.#"),1)=".",TRUE,FALSE)</formula>
    </cfRule>
  </conditionalFormatting>
  <conditionalFormatting sqref="AE509">
    <cfRule type="expression" dxfId="2311" priority="1501">
      <formula>IF(RIGHT(TEXT(AE509,"0.#"),1)=".",FALSE,TRUE)</formula>
    </cfRule>
    <cfRule type="expression" dxfId="2310" priority="1502">
      <formula>IF(RIGHT(TEXT(AE509,"0.#"),1)=".",TRUE,FALSE)</formula>
    </cfRule>
  </conditionalFormatting>
  <conditionalFormatting sqref="AE507">
    <cfRule type="expression" dxfId="2309" priority="1505">
      <formula>IF(RIGHT(TEXT(AE507,"0.#"),1)=".",FALSE,TRUE)</formula>
    </cfRule>
    <cfRule type="expression" dxfId="2308" priority="1506">
      <formula>IF(RIGHT(TEXT(AE507,"0.#"),1)=".",TRUE,FALSE)</formula>
    </cfRule>
  </conditionalFormatting>
  <conditionalFormatting sqref="AE508">
    <cfRule type="expression" dxfId="2307" priority="1503">
      <formula>IF(RIGHT(TEXT(AE508,"0.#"),1)=".",FALSE,TRUE)</formula>
    </cfRule>
    <cfRule type="expression" dxfId="2306" priority="1504">
      <formula>IF(RIGHT(TEXT(AE508,"0.#"),1)=".",TRUE,FALSE)</formula>
    </cfRule>
  </conditionalFormatting>
  <conditionalFormatting sqref="AU509">
    <cfRule type="expression" dxfId="2305" priority="1489">
      <formula>IF(RIGHT(TEXT(AU509,"0.#"),1)=".",FALSE,TRUE)</formula>
    </cfRule>
    <cfRule type="expression" dxfId="2304" priority="1490">
      <formula>IF(RIGHT(TEXT(AU509,"0.#"),1)=".",TRUE,FALSE)</formula>
    </cfRule>
  </conditionalFormatting>
  <conditionalFormatting sqref="AU507">
    <cfRule type="expression" dxfId="2303" priority="1493">
      <formula>IF(RIGHT(TEXT(AU507,"0.#"),1)=".",FALSE,TRUE)</formula>
    </cfRule>
    <cfRule type="expression" dxfId="2302" priority="1494">
      <formula>IF(RIGHT(TEXT(AU507,"0.#"),1)=".",TRUE,FALSE)</formula>
    </cfRule>
  </conditionalFormatting>
  <conditionalFormatting sqref="AU508">
    <cfRule type="expression" dxfId="2301" priority="1491">
      <formula>IF(RIGHT(TEXT(AU508,"0.#"),1)=".",FALSE,TRUE)</formula>
    </cfRule>
    <cfRule type="expression" dxfId="2300" priority="1492">
      <formula>IF(RIGHT(TEXT(AU508,"0.#"),1)=".",TRUE,FALSE)</formula>
    </cfRule>
  </conditionalFormatting>
  <conditionalFormatting sqref="AQ507">
    <cfRule type="expression" dxfId="2299" priority="1477">
      <formula>IF(RIGHT(TEXT(AQ507,"0.#"),1)=".",FALSE,TRUE)</formula>
    </cfRule>
    <cfRule type="expression" dxfId="2298" priority="1478">
      <formula>IF(RIGHT(TEXT(AQ507,"0.#"),1)=".",TRUE,FALSE)</formula>
    </cfRule>
  </conditionalFormatting>
  <conditionalFormatting sqref="AQ508">
    <cfRule type="expression" dxfId="2297" priority="1481">
      <formula>IF(RIGHT(TEXT(AQ508,"0.#"),1)=".",FALSE,TRUE)</formula>
    </cfRule>
    <cfRule type="expression" dxfId="2296" priority="1482">
      <formula>IF(RIGHT(TEXT(AQ508,"0.#"),1)=".",TRUE,FALSE)</formula>
    </cfRule>
  </conditionalFormatting>
  <conditionalFormatting sqref="AQ509">
    <cfRule type="expression" dxfId="2295" priority="1479">
      <formula>IF(RIGHT(TEXT(AQ509,"0.#"),1)=".",FALSE,TRUE)</formula>
    </cfRule>
    <cfRule type="expression" dxfId="2294" priority="1480">
      <formula>IF(RIGHT(TEXT(AQ509,"0.#"),1)=".",TRUE,FALSE)</formula>
    </cfRule>
  </conditionalFormatting>
  <conditionalFormatting sqref="AE465">
    <cfRule type="expression" dxfId="2293" priority="1771">
      <formula>IF(RIGHT(TEXT(AE465,"0.#"),1)=".",FALSE,TRUE)</formula>
    </cfRule>
    <cfRule type="expression" dxfId="2292" priority="1772">
      <formula>IF(RIGHT(TEXT(AE465,"0.#"),1)=".",TRUE,FALSE)</formula>
    </cfRule>
  </conditionalFormatting>
  <conditionalFormatting sqref="AE463">
    <cfRule type="expression" dxfId="2291" priority="1775">
      <formula>IF(RIGHT(TEXT(AE463,"0.#"),1)=".",FALSE,TRUE)</formula>
    </cfRule>
    <cfRule type="expression" dxfId="2290" priority="1776">
      <formula>IF(RIGHT(TEXT(AE463,"0.#"),1)=".",TRUE,FALSE)</formula>
    </cfRule>
  </conditionalFormatting>
  <conditionalFormatting sqref="AE464">
    <cfRule type="expression" dxfId="2289" priority="1773">
      <formula>IF(RIGHT(TEXT(AE464,"0.#"),1)=".",FALSE,TRUE)</formula>
    </cfRule>
    <cfRule type="expression" dxfId="2288" priority="1774">
      <formula>IF(RIGHT(TEXT(AE464,"0.#"),1)=".",TRUE,FALSE)</formula>
    </cfRule>
  </conditionalFormatting>
  <conditionalFormatting sqref="AM465">
    <cfRule type="expression" dxfId="2287" priority="1765">
      <formula>IF(RIGHT(TEXT(AM465,"0.#"),1)=".",FALSE,TRUE)</formula>
    </cfRule>
    <cfRule type="expression" dxfId="2286" priority="1766">
      <formula>IF(RIGHT(TEXT(AM465,"0.#"),1)=".",TRUE,FALSE)</formula>
    </cfRule>
  </conditionalFormatting>
  <conditionalFormatting sqref="AM463">
    <cfRule type="expression" dxfId="2285" priority="1769">
      <formula>IF(RIGHT(TEXT(AM463,"0.#"),1)=".",FALSE,TRUE)</formula>
    </cfRule>
    <cfRule type="expression" dxfId="2284" priority="1770">
      <formula>IF(RIGHT(TEXT(AM463,"0.#"),1)=".",TRUE,FALSE)</formula>
    </cfRule>
  </conditionalFormatting>
  <conditionalFormatting sqref="AM464">
    <cfRule type="expression" dxfId="2283" priority="1767">
      <formula>IF(RIGHT(TEXT(AM464,"0.#"),1)=".",FALSE,TRUE)</formula>
    </cfRule>
    <cfRule type="expression" dxfId="2282" priority="1768">
      <formula>IF(RIGHT(TEXT(AM464,"0.#"),1)=".",TRUE,FALSE)</formula>
    </cfRule>
  </conditionalFormatting>
  <conditionalFormatting sqref="AU465">
    <cfRule type="expression" dxfId="2281" priority="1759">
      <formula>IF(RIGHT(TEXT(AU465,"0.#"),1)=".",FALSE,TRUE)</formula>
    </cfRule>
    <cfRule type="expression" dxfId="2280" priority="1760">
      <formula>IF(RIGHT(TEXT(AU465,"0.#"),1)=".",TRUE,FALSE)</formula>
    </cfRule>
  </conditionalFormatting>
  <conditionalFormatting sqref="AU463">
    <cfRule type="expression" dxfId="2279" priority="1763">
      <formula>IF(RIGHT(TEXT(AU463,"0.#"),1)=".",FALSE,TRUE)</formula>
    </cfRule>
    <cfRule type="expression" dxfId="2278" priority="1764">
      <formula>IF(RIGHT(TEXT(AU463,"0.#"),1)=".",TRUE,FALSE)</formula>
    </cfRule>
  </conditionalFormatting>
  <conditionalFormatting sqref="AU464">
    <cfRule type="expression" dxfId="2277" priority="1761">
      <formula>IF(RIGHT(TEXT(AU464,"0.#"),1)=".",FALSE,TRUE)</formula>
    </cfRule>
    <cfRule type="expression" dxfId="2276" priority="1762">
      <formula>IF(RIGHT(TEXT(AU464,"0.#"),1)=".",TRUE,FALSE)</formula>
    </cfRule>
  </conditionalFormatting>
  <conditionalFormatting sqref="AI465">
    <cfRule type="expression" dxfId="2275" priority="1753">
      <formula>IF(RIGHT(TEXT(AI465,"0.#"),1)=".",FALSE,TRUE)</formula>
    </cfRule>
    <cfRule type="expression" dxfId="2274" priority="1754">
      <formula>IF(RIGHT(TEXT(AI465,"0.#"),1)=".",TRUE,FALSE)</formula>
    </cfRule>
  </conditionalFormatting>
  <conditionalFormatting sqref="AI463">
    <cfRule type="expression" dxfId="2273" priority="1757">
      <formula>IF(RIGHT(TEXT(AI463,"0.#"),1)=".",FALSE,TRUE)</formula>
    </cfRule>
    <cfRule type="expression" dxfId="2272" priority="1758">
      <formula>IF(RIGHT(TEXT(AI463,"0.#"),1)=".",TRUE,FALSE)</formula>
    </cfRule>
  </conditionalFormatting>
  <conditionalFormatting sqref="AI464">
    <cfRule type="expression" dxfId="2271" priority="1755">
      <formula>IF(RIGHT(TEXT(AI464,"0.#"),1)=".",FALSE,TRUE)</formula>
    </cfRule>
    <cfRule type="expression" dxfId="2270" priority="1756">
      <formula>IF(RIGHT(TEXT(AI464,"0.#"),1)=".",TRUE,FALSE)</formula>
    </cfRule>
  </conditionalFormatting>
  <conditionalFormatting sqref="AQ463">
    <cfRule type="expression" dxfId="2269" priority="1747">
      <formula>IF(RIGHT(TEXT(AQ463,"0.#"),1)=".",FALSE,TRUE)</formula>
    </cfRule>
    <cfRule type="expression" dxfId="2268" priority="1748">
      <formula>IF(RIGHT(TEXT(AQ463,"0.#"),1)=".",TRUE,FALSE)</formula>
    </cfRule>
  </conditionalFormatting>
  <conditionalFormatting sqref="AQ464">
    <cfRule type="expression" dxfId="2267" priority="1751">
      <formula>IF(RIGHT(TEXT(AQ464,"0.#"),1)=".",FALSE,TRUE)</formula>
    </cfRule>
    <cfRule type="expression" dxfId="2266" priority="1752">
      <formula>IF(RIGHT(TEXT(AQ464,"0.#"),1)=".",TRUE,FALSE)</formula>
    </cfRule>
  </conditionalFormatting>
  <conditionalFormatting sqref="AQ465">
    <cfRule type="expression" dxfId="2265" priority="1749">
      <formula>IF(RIGHT(TEXT(AQ465,"0.#"),1)=".",FALSE,TRUE)</formula>
    </cfRule>
    <cfRule type="expression" dxfId="2264" priority="1750">
      <formula>IF(RIGHT(TEXT(AQ465,"0.#"),1)=".",TRUE,FALSE)</formula>
    </cfRule>
  </conditionalFormatting>
  <conditionalFormatting sqref="AE470">
    <cfRule type="expression" dxfId="2263" priority="1741">
      <formula>IF(RIGHT(TEXT(AE470,"0.#"),1)=".",FALSE,TRUE)</formula>
    </cfRule>
    <cfRule type="expression" dxfId="2262" priority="1742">
      <formula>IF(RIGHT(TEXT(AE470,"0.#"),1)=".",TRUE,FALSE)</formula>
    </cfRule>
  </conditionalFormatting>
  <conditionalFormatting sqref="AE468">
    <cfRule type="expression" dxfId="2261" priority="1745">
      <formula>IF(RIGHT(TEXT(AE468,"0.#"),1)=".",FALSE,TRUE)</formula>
    </cfRule>
    <cfRule type="expression" dxfId="2260" priority="1746">
      <formula>IF(RIGHT(TEXT(AE468,"0.#"),1)=".",TRUE,FALSE)</formula>
    </cfRule>
  </conditionalFormatting>
  <conditionalFormatting sqref="AE469">
    <cfRule type="expression" dxfId="2259" priority="1743">
      <formula>IF(RIGHT(TEXT(AE469,"0.#"),1)=".",FALSE,TRUE)</formula>
    </cfRule>
    <cfRule type="expression" dxfId="2258" priority="1744">
      <formula>IF(RIGHT(TEXT(AE469,"0.#"),1)=".",TRUE,FALSE)</formula>
    </cfRule>
  </conditionalFormatting>
  <conditionalFormatting sqref="AM470">
    <cfRule type="expression" dxfId="2257" priority="1735">
      <formula>IF(RIGHT(TEXT(AM470,"0.#"),1)=".",FALSE,TRUE)</formula>
    </cfRule>
    <cfRule type="expression" dxfId="2256" priority="1736">
      <formula>IF(RIGHT(TEXT(AM470,"0.#"),1)=".",TRUE,FALSE)</formula>
    </cfRule>
  </conditionalFormatting>
  <conditionalFormatting sqref="AM468">
    <cfRule type="expression" dxfId="2255" priority="1739">
      <formula>IF(RIGHT(TEXT(AM468,"0.#"),1)=".",FALSE,TRUE)</formula>
    </cfRule>
    <cfRule type="expression" dxfId="2254" priority="1740">
      <formula>IF(RIGHT(TEXT(AM468,"0.#"),1)=".",TRUE,FALSE)</formula>
    </cfRule>
  </conditionalFormatting>
  <conditionalFormatting sqref="AM469">
    <cfRule type="expression" dxfId="2253" priority="1737">
      <formula>IF(RIGHT(TEXT(AM469,"0.#"),1)=".",FALSE,TRUE)</formula>
    </cfRule>
    <cfRule type="expression" dxfId="2252" priority="1738">
      <formula>IF(RIGHT(TEXT(AM469,"0.#"),1)=".",TRUE,FALSE)</formula>
    </cfRule>
  </conditionalFormatting>
  <conditionalFormatting sqref="AU470">
    <cfRule type="expression" dxfId="2251" priority="1729">
      <formula>IF(RIGHT(TEXT(AU470,"0.#"),1)=".",FALSE,TRUE)</formula>
    </cfRule>
    <cfRule type="expression" dxfId="2250" priority="1730">
      <formula>IF(RIGHT(TEXT(AU470,"0.#"),1)=".",TRUE,FALSE)</formula>
    </cfRule>
  </conditionalFormatting>
  <conditionalFormatting sqref="AU468">
    <cfRule type="expression" dxfId="2249" priority="1733">
      <formula>IF(RIGHT(TEXT(AU468,"0.#"),1)=".",FALSE,TRUE)</formula>
    </cfRule>
    <cfRule type="expression" dxfId="2248" priority="1734">
      <formula>IF(RIGHT(TEXT(AU468,"0.#"),1)=".",TRUE,FALSE)</formula>
    </cfRule>
  </conditionalFormatting>
  <conditionalFormatting sqref="AU469">
    <cfRule type="expression" dxfId="2247" priority="1731">
      <formula>IF(RIGHT(TEXT(AU469,"0.#"),1)=".",FALSE,TRUE)</formula>
    </cfRule>
    <cfRule type="expression" dxfId="2246" priority="1732">
      <formula>IF(RIGHT(TEXT(AU469,"0.#"),1)=".",TRUE,FALSE)</formula>
    </cfRule>
  </conditionalFormatting>
  <conditionalFormatting sqref="AI470">
    <cfRule type="expression" dxfId="2245" priority="1723">
      <formula>IF(RIGHT(TEXT(AI470,"0.#"),1)=".",FALSE,TRUE)</formula>
    </cfRule>
    <cfRule type="expression" dxfId="2244" priority="1724">
      <formula>IF(RIGHT(TEXT(AI470,"0.#"),1)=".",TRUE,FALSE)</formula>
    </cfRule>
  </conditionalFormatting>
  <conditionalFormatting sqref="AI468">
    <cfRule type="expression" dxfId="2243" priority="1727">
      <formula>IF(RIGHT(TEXT(AI468,"0.#"),1)=".",FALSE,TRUE)</formula>
    </cfRule>
    <cfRule type="expression" dxfId="2242" priority="1728">
      <formula>IF(RIGHT(TEXT(AI468,"0.#"),1)=".",TRUE,FALSE)</formula>
    </cfRule>
  </conditionalFormatting>
  <conditionalFormatting sqref="AI469">
    <cfRule type="expression" dxfId="2241" priority="1725">
      <formula>IF(RIGHT(TEXT(AI469,"0.#"),1)=".",FALSE,TRUE)</formula>
    </cfRule>
    <cfRule type="expression" dxfId="2240" priority="1726">
      <formula>IF(RIGHT(TEXT(AI469,"0.#"),1)=".",TRUE,FALSE)</formula>
    </cfRule>
  </conditionalFormatting>
  <conditionalFormatting sqref="AQ468">
    <cfRule type="expression" dxfId="2239" priority="1717">
      <formula>IF(RIGHT(TEXT(AQ468,"0.#"),1)=".",FALSE,TRUE)</formula>
    </cfRule>
    <cfRule type="expression" dxfId="2238" priority="1718">
      <formula>IF(RIGHT(TEXT(AQ468,"0.#"),1)=".",TRUE,FALSE)</formula>
    </cfRule>
  </conditionalFormatting>
  <conditionalFormatting sqref="AQ469">
    <cfRule type="expression" dxfId="2237" priority="1721">
      <formula>IF(RIGHT(TEXT(AQ469,"0.#"),1)=".",FALSE,TRUE)</formula>
    </cfRule>
    <cfRule type="expression" dxfId="2236" priority="1722">
      <formula>IF(RIGHT(TEXT(AQ469,"0.#"),1)=".",TRUE,FALSE)</formula>
    </cfRule>
  </conditionalFormatting>
  <conditionalFormatting sqref="AQ470">
    <cfRule type="expression" dxfId="2235" priority="1719">
      <formula>IF(RIGHT(TEXT(AQ470,"0.#"),1)=".",FALSE,TRUE)</formula>
    </cfRule>
    <cfRule type="expression" dxfId="2234" priority="1720">
      <formula>IF(RIGHT(TEXT(AQ470,"0.#"),1)=".",TRUE,FALSE)</formula>
    </cfRule>
  </conditionalFormatting>
  <conditionalFormatting sqref="AE475">
    <cfRule type="expression" dxfId="2233" priority="1711">
      <formula>IF(RIGHT(TEXT(AE475,"0.#"),1)=".",FALSE,TRUE)</formula>
    </cfRule>
    <cfRule type="expression" dxfId="2232" priority="1712">
      <formula>IF(RIGHT(TEXT(AE475,"0.#"),1)=".",TRUE,FALSE)</formula>
    </cfRule>
  </conditionalFormatting>
  <conditionalFormatting sqref="AE473">
    <cfRule type="expression" dxfId="2231" priority="1715">
      <formula>IF(RIGHT(TEXT(AE473,"0.#"),1)=".",FALSE,TRUE)</formula>
    </cfRule>
    <cfRule type="expression" dxfId="2230" priority="1716">
      <formula>IF(RIGHT(TEXT(AE473,"0.#"),1)=".",TRUE,FALSE)</formula>
    </cfRule>
  </conditionalFormatting>
  <conditionalFormatting sqref="AE474">
    <cfRule type="expression" dxfId="2229" priority="1713">
      <formula>IF(RIGHT(TEXT(AE474,"0.#"),1)=".",FALSE,TRUE)</formula>
    </cfRule>
    <cfRule type="expression" dxfId="2228" priority="1714">
      <formula>IF(RIGHT(TEXT(AE474,"0.#"),1)=".",TRUE,FALSE)</formula>
    </cfRule>
  </conditionalFormatting>
  <conditionalFormatting sqref="AM475">
    <cfRule type="expression" dxfId="2227" priority="1705">
      <formula>IF(RIGHT(TEXT(AM475,"0.#"),1)=".",FALSE,TRUE)</formula>
    </cfRule>
    <cfRule type="expression" dxfId="2226" priority="1706">
      <formula>IF(RIGHT(TEXT(AM475,"0.#"),1)=".",TRUE,FALSE)</formula>
    </cfRule>
  </conditionalFormatting>
  <conditionalFormatting sqref="AM473">
    <cfRule type="expression" dxfId="2225" priority="1709">
      <formula>IF(RIGHT(TEXT(AM473,"0.#"),1)=".",FALSE,TRUE)</formula>
    </cfRule>
    <cfRule type="expression" dxfId="2224" priority="1710">
      <formula>IF(RIGHT(TEXT(AM473,"0.#"),1)=".",TRUE,FALSE)</formula>
    </cfRule>
  </conditionalFormatting>
  <conditionalFormatting sqref="AM474">
    <cfRule type="expression" dxfId="2223" priority="1707">
      <formula>IF(RIGHT(TEXT(AM474,"0.#"),1)=".",FALSE,TRUE)</formula>
    </cfRule>
    <cfRule type="expression" dxfId="2222" priority="1708">
      <formula>IF(RIGHT(TEXT(AM474,"0.#"),1)=".",TRUE,FALSE)</formula>
    </cfRule>
  </conditionalFormatting>
  <conditionalFormatting sqref="AU475">
    <cfRule type="expression" dxfId="2221" priority="1699">
      <formula>IF(RIGHT(TEXT(AU475,"0.#"),1)=".",FALSE,TRUE)</formula>
    </cfRule>
    <cfRule type="expression" dxfId="2220" priority="1700">
      <formula>IF(RIGHT(TEXT(AU475,"0.#"),1)=".",TRUE,FALSE)</formula>
    </cfRule>
  </conditionalFormatting>
  <conditionalFormatting sqref="AU473">
    <cfRule type="expression" dxfId="2219" priority="1703">
      <formula>IF(RIGHT(TEXT(AU473,"0.#"),1)=".",FALSE,TRUE)</formula>
    </cfRule>
    <cfRule type="expression" dxfId="2218" priority="1704">
      <formula>IF(RIGHT(TEXT(AU473,"0.#"),1)=".",TRUE,FALSE)</formula>
    </cfRule>
  </conditionalFormatting>
  <conditionalFormatting sqref="AU474">
    <cfRule type="expression" dxfId="2217" priority="1701">
      <formula>IF(RIGHT(TEXT(AU474,"0.#"),1)=".",FALSE,TRUE)</formula>
    </cfRule>
    <cfRule type="expression" dxfId="2216" priority="1702">
      <formula>IF(RIGHT(TEXT(AU474,"0.#"),1)=".",TRUE,FALSE)</formula>
    </cfRule>
  </conditionalFormatting>
  <conditionalFormatting sqref="AI475">
    <cfRule type="expression" dxfId="2215" priority="1693">
      <formula>IF(RIGHT(TEXT(AI475,"0.#"),1)=".",FALSE,TRUE)</formula>
    </cfRule>
    <cfRule type="expression" dxfId="2214" priority="1694">
      <formula>IF(RIGHT(TEXT(AI475,"0.#"),1)=".",TRUE,FALSE)</formula>
    </cfRule>
  </conditionalFormatting>
  <conditionalFormatting sqref="AI473">
    <cfRule type="expression" dxfId="2213" priority="1697">
      <formula>IF(RIGHT(TEXT(AI473,"0.#"),1)=".",FALSE,TRUE)</formula>
    </cfRule>
    <cfRule type="expression" dxfId="2212" priority="1698">
      <formula>IF(RIGHT(TEXT(AI473,"0.#"),1)=".",TRUE,FALSE)</formula>
    </cfRule>
  </conditionalFormatting>
  <conditionalFormatting sqref="AI474">
    <cfRule type="expression" dxfId="2211" priority="1695">
      <formula>IF(RIGHT(TEXT(AI474,"0.#"),1)=".",FALSE,TRUE)</formula>
    </cfRule>
    <cfRule type="expression" dxfId="2210" priority="1696">
      <formula>IF(RIGHT(TEXT(AI474,"0.#"),1)=".",TRUE,FALSE)</formula>
    </cfRule>
  </conditionalFormatting>
  <conditionalFormatting sqref="AQ473">
    <cfRule type="expression" dxfId="2209" priority="1687">
      <formula>IF(RIGHT(TEXT(AQ473,"0.#"),1)=".",FALSE,TRUE)</formula>
    </cfRule>
    <cfRule type="expression" dxfId="2208" priority="1688">
      <formula>IF(RIGHT(TEXT(AQ473,"0.#"),1)=".",TRUE,FALSE)</formula>
    </cfRule>
  </conditionalFormatting>
  <conditionalFormatting sqref="AQ474">
    <cfRule type="expression" dxfId="2207" priority="1691">
      <formula>IF(RIGHT(TEXT(AQ474,"0.#"),1)=".",FALSE,TRUE)</formula>
    </cfRule>
    <cfRule type="expression" dxfId="2206" priority="1692">
      <formula>IF(RIGHT(TEXT(AQ474,"0.#"),1)=".",TRUE,FALSE)</formula>
    </cfRule>
  </conditionalFormatting>
  <conditionalFormatting sqref="AQ475">
    <cfRule type="expression" dxfId="2205" priority="1689">
      <formula>IF(RIGHT(TEXT(AQ475,"0.#"),1)=".",FALSE,TRUE)</formula>
    </cfRule>
    <cfRule type="expression" dxfId="2204" priority="1690">
      <formula>IF(RIGHT(TEXT(AQ475,"0.#"),1)=".",TRUE,FALSE)</formula>
    </cfRule>
  </conditionalFormatting>
  <conditionalFormatting sqref="AE480">
    <cfRule type="expression" dxfId="2203" priority="1681">
      <formula>IF(RIGHT(TEXT(AE480,"0.#"),1)=".",FALSE,TRUE)</formula>
    </cfRule>
    <cfRule type="expression" dxfId="2202" priority="1682">
      <formula>IF(RIGHT(TEXT(AE480,"0.#"),1)=".",TRUE,FALSE)</formula>
    </cfRule>
  </conditionalFormatting>
  <conditionalFormatting sqref="AE478">
    <cfRule type="expression" dxfId="2201" priority="1685">
      <formula>IF(RIGHT(TEXT(AE478,"0.#"),1)=".",FALSE,TRUE)</formula>
    </cfRule>
    <cfRule type="expression" dxfId="2200" priority="1686">
      <formula>IF(RIGHT(TEXT(AE478,"0.#"),1)=".",TRUE,FALSE)</formula>
    </cfRule>
  </conditionalFormatting>
  <conditionalFormatting sqref="AE479">
    <cfRule type="expression" dxfId="2199" priority="1683">
      <formula>IF(RIGHT(TEXT(AE479,"0.#"),1)=".",FALSE,TRUE)</formula>
    </cfRule>
    <cfRule type="expression" dxfId="2198" priority="1684">
      <formula>IF(RIGHT(TEXT(AE479,"0.#"),1)=".",TRUE,FALSE)</formula>
    </cfRule>
  </conditionalFormatting>
  <conditionalFormatting sqref="AM480">
    <cfRule type="expression" dxfId="2197" priority="1675">
      <formula>IF(RIGHT(TEXT(AM480,"0.#"),1)=".",FALSE,TRUE)</formula>
    </cfRule>
    <cfRule type="expression" dxfId="2196" priority="1676">
      <formula>IF(RIGHT(TEXT(AM480,"0.#"),1)=".",TRUE,FALSE)</formula>
    </cfRule>
  </conditionalFormatting>
  <conditionalFormatting sqref="AM478">
    <cfRule type="expression" dxfId="2195" priority="1679">
      <formula>IF(RIGHT(TEXT(AM478,"0.#"),1)=".",FALSE,TRUE)</formula>
    </cfRule>
    <cfRule type="expression" dxfId="2194" priority="1680">
      <formula>IF(RIGHT(TEXT(AM478,"0.#"),1)=".",TRUE,FALSE)</formula>
    </cfRule>
  </conditionalFormatting>
  <conditionalFormatting sqref="AM479">
    <cfRule type="expression" dxfId="2193" priority="1677">
      <formula>IF(RIGHT(TEXT(AM479,"0.#"),1)=".",FALSE,TRUE)</formula>
    </cfRule>
    <cfRule type="expression" dxfId="2192" priority="1678">
      <formula>IF(RIGHT(TEXT(AM479,"0.#"),1)=".",TRUE,FALSE)</formula>
    </cfRule>
  </conditionalFormatting>
  <conditionalFormatting sqref="AU480">
    <cfRule type="expression" dxfId="2191" priority="1669">
      <formula>IF(RIGHT(TEXT(AU480,"0.#"),1)=".",FALSE,TRUE)</formula>
    </cfRule>
    <cfRule type="expression" dxfId="2190" priority="1670">
      <formula>IF(RIGHT(TEXT(AU480,"0.#"),1)=".",TRUE,FALSE)</formula>
    </cfRule>
  </conditionalFormatting>
  <conditionalFormatting sqref="AU478">
    <cfRule type="expression" dxfId="2189" priority="1673">
      <formula>IF(RIGHT(TEXT(AU478,"0.#"),1)=".",FALSE,TRUE)</formula>
    </cfRule>
    <cfRule type="expression" dxfId="2188" priority="1674">
      <formula>IF(RIGHT(TEXT(AU478,"0.#"),1)=".",TRUE,FALSE)</formula>
    </cfRule>
  </conditionalFormatting>
  <conditionalFormatting sqref="AU479">
    <cfRule type="expression" dxfId="2187" priority="1671">
      <formula>IF(RIGHT(TEXT(AU479,"0.#"),1)=".",FALSE,TRUE)</formula>
    </cfRule>
    <cfRule type="expression" dxfId="2186" priority="1672">
      <formula>IF(RIGHT(TEXT(AU479,"0.#"),1)=".",TRUE,FALSE)</formula>
    </cfRule>
  </conditionalFormatting>
  <conditionalFormatting sqref="AI480">
    <cfRule type="expression" dxfId="2185" priority="1663">
      <formula>IF(RIGHT(TEXT(AI480,"0.#"),1)=".",FALSE,TRUE)</formula>
    </cfRule>
    <cfRule type="expression" dxfId="2184" priority="1664">
      <formula>IF(RIGHT(TEXT(AI480,"0.#"),1)=".",TRUE,FALSE)</formula>
    </cfRule>
  </conditionalFormatting>
  <conditionalFormatting sqref="AI478">
    <cfRule type="expression" dxfId="2183" priority="1667">
      <formula>IF(RIGHT(TEXT(AI478,"0.#"),1)=".",FALSE,TRUE)</formula>
    </cfRule>
    <cfRule type="expression" dxfId="2182" priority="1668">
      <formula>IF(RIGHT(TEXT(AI478,"0.#"),1)=".",TRUE,FALSE)</formula>
    </cfRule>
  </conditionalFormatting>
  <conditionalFormatting sqref="AI479">
    <cfRule type="expression" dxfId="2181" priority="1665">
      <formula>IF(RIGHT(TEXT(AI479,"0.#"),1)=".",FALSE,TRUE)</formula>
    </cfRule>
    <cfRule type="expression" dxfId="2180" priority="1666">
      <formula>IF(RIGHT(TEXT(AI479,"0.#"),1)=".",TRUE,FALSE)</formula>
    </cfRule>
  </conditionalFormatting>
  <conditionalFormatting sqref="AQ478">
    <cfRule type="expression" dxfId="2179" priority="1657">
      <formula>IF(RIGHT(TEXT(AQ478,"0.#"),1)=".",FALSE,TRUE)</formula>
    </cfRule>
    <cfRule type="expression" dxfId="2178" priority="1658">
      <formula>IF(RIGHT(TEXT(AQ478,"0.#"),1)=".",TRUE,FALSE)</formula>
    </cfRule>
  </conditionalFormatting>
  <conditionalFormatting sqref="AQ479">
    <cfRule type="expression" dxfId="2177" priority="1661">
      <formula>IF(RIGHT(TEXT(AQ479,"0.#"),1)=".",FALSE,TRUE)</formula>
    </cfRule>
    <cfRule type="expression" dxfId="2176" priority="1662">
      <formula>IF(RIGHT(TEXT(AQ479,"0.#"),1)=".",TRUE,FALSE)</formula>
    </cfRule>
  </conditionalFormatting>
  <conditionalFormatting sqref="AQ480">
    <cfRule type="expression" dxfId="2175" priority="1659">
      <formula>IF(RIGHT(TEXT(AQ480,"0.#"),1)=".",FALSE,TRUE)</formula>
    </cfRule>
    <cfRule type="expression" dxfId="2174" priority="1660">
      <formula>IF(RIGHT(TEXT(AQ480,"0.#"),1)=".",TRUE,FALSE)</formula>
    </cfRule>
  </conditionalFormatting>
  <conditionalFormatting sqref="AM47">
    <cfRule type="expression" dxfId="2173" priority="1951">
      <formula>IF(RIGHT(TEXT(AM47,"0.#"),1)=".",FALSE,TRUE)</formula>
    </cfRule>
    <cfRule type="expression" dxfId="2172" priority="1952">
      <formula>IF(RIGHT(TEXT(AM47,"0.#"),1)=".",TRUE,FALSE)</formula>
    </cfRule>
  </conditionalFormatting>
  <conditionalFormatting sqref="AI46">
    <cfRule type="expression" dxfId="2171" priority="1955">
      <formula>IF(RIGHT(TEXT(AI46,"0.#"),1)=".",FALSE,TRUE)</formula>
    </cfRule>
    <cfRule type="expression" dxfId="2170" priority="1956">
      <formula>IF(RIGHT(TEXT(AI46,"0.#"),1)=".",TRUE,FALSE)</formula>
    </cfRule>
  </conditionalFormatting>
  <conditionalFormatting sqref="AM46">
    <cfRule type="expression" dxfId="2169" priority="1953">
      <formula>IF(RIGHT(TEXT(AM46,"0.#"),1)=".",FALSE,TRUE)</formula>
    </cfRule>
    <cfRule type="expression" dxfId="2168" priority="1954">
      <formula>IF(RIGHT(TEXT(AM46,"0.#"),1)=".",TRUE,FALSE)</formula>
    </cfRule>
  </conditionalFormatting>
  <conditionalFormatting sqref="AU46:AU48">
    <cfRule type="expression" dxfId="2167" priority="1945">
      <formula>IF(RIGHT(TEXT(AU46,"0.#"),1)=".",FALSE,TRUE)</formula>
    </cfRule>
    <cfRule type="expression" dxfId="2166" priority="1946">
      <formula>IF(RIGHT(TEXT(AU46,"0.#"),1)=".",TRUE,FALSE)</formula>
    </cfRule>
  </conditionalFormatting>
  <conditionalFormatting sqref="AM48 AI48">
    <cfRule type="expression" dxfId="2165" priority="1949">
      <formula>IF(RIGHT(TEXT(AI48,"0.#"),1)=".",FALSE,TRUE)</formula>
    </cfRule>
    <cfRule type="expression" dxfId="2164" priority="1950">
      <formula>IF(RIGHT(TEXT(AI48,"0.#"),1)=".",TRUE,FALSE)</formula>
    </cfRule>
  </conditionalFormatting>
  <conditionalFormatting sqref="AQ46:AQ48">
    <cfRule type="expression" dxfId="2163" priority="1947">
      <formula>IF(RIGHT(TEXT(AQ46,"0.#"),1)=".",FALSE,TRUE)</formula>
    </cfRule>
    <cfRule type="expression" dxfId="2162" priority="1948">
      <formula>IF(RIGHT(TEXT(AQ46,"0.#"),1)=".",TRUE,FALSE)</formula>
    </cfRule>
  </conditionalFormatting>
  <conditionalFormatting sqref="AE146:AE147 AI146:AI147 AM146:AM147 AQ146:AQ147 AU146:AU147">
    <cfRule type="expression" dxfId="2161" priority="1939">
      <formula>IF(RIGHT(TEXT(AE146,"0.#"),1)=".",FALSE,TRUE)</formula>
    </cfRule>
    <cfRule type="expression" dxfId="2160" priority="1940">
      <formula>IF(RIGHT(TEXT(AE146,"0.#"),1)=".",TRUE,FALSE)</formula>
    </cfRule>
  </conditionalFormatting>
  <conditionalFormatting sqref="AE138:AE139 AI138:AI139 AM138:AM139 AQ138:AQ139 AU138:AU139">
    <cfRule type="expression" dxfId="2159" priority="1943">
      <formula>IF(RIGHT(TEXT(AE138,"0.#"),1)=".",FALSE,TRUE)</formula>
    </cfRule>
    <cfRule type="expression" dxfId="2158" priority="1944">
      <formula>IF(RIGHT(TEXT(AE138,"0.#"),1)=".",TRUE,FALSE)</formula>
    </cfRule>
  </conditionalFormatting>
  <conditionalFormatting sqref="AE142:AE143 AI142:AI143 AM142:AM143 AQ142:AQ143 AU142:AU143">
    <cfRule type="expression" dxfId="2157" priority="1941">
      <formula>IF(RIGHT(TEXT(AE142,"0.#"),1)=".",FALSE,TRUE)</formula>
    </cfRule>
    <cfRule type="expression" dxfId="2156" priority="1942">
      <formula>IF(RIGHT(TEXT(AE142,"0.#"),1)=".",TRUE,FALSE)</formula>
    </cfRule>
  </conditionalFormatting>
  <conditionalFormatting sqref="AE198:AE199 AI198:AI199 AM198:AM199 AQ198:AQ199 AU198:AU199">
    <cfRule type="expression" dxfId="2155" priority="1933">
      <formula>IF(RIGHT(TEXT(AE198,"0.#"),1)=".",FALSE,TRUE)</formula>
    </cfRule>
    <cfRule type="expression" dxfId="2154" priority="1934">
      <formula>IF(RIGHT(TEXT(AE198,"0.#"),1)=".",TRUE,FALSE)</formula>
    </cfRule>
  </conditionalFormatting>
  <conditionalFormatting sqref="AE150:AE151 AI150:AI151 AM150:AM151 AQ150:AQ151 AU150:AU151">
    <cfRule type="expression" dxfId="2153" priority="1937">
      <formula>IF(RIGHT(TEXT(AE150,"0.#"),1)=".",FALSE,TRUE)</formula>
    </cfRule>
    <cfRule type="expression" dxfId="2152" priority="1938">
      <formula>IF(RIGHT(TEXT(AE150,"0.#"),1)=".",TRUE,FALSE)</formula>
    </cfRule>
  </conditionalFormatting>
  <conditionalFormatting sqref="AE194:AE195 AI194:AI195 AM194:AM195 AQ194:AQ195 AU194:AU195">
    <cfRule type="expression" dxfId="2151" priority="1935">
      <formula>IF(RIGHT(TEXT(AE194,"0.#"),1)=".",FALSE,TRUE)</formula>
    </cfRule>
    <cfRule type="expression" dxfId="2150" priority="1936">
      <formula>IF(RIGHT(TEXT(AE194,"0.#"),1)=".",TRUE,FALSE)</formula>
    </cfRule>
  </conditionalFormatting>
  <conditionalFormatting sqref="AE210:AE211 AI210:AI211 AM210:AM211 AQ210:AQ211 AU210:AU211">
    <cfRule type="expression" dxfId="2149" priority="1927">
      <formula>IF(RIGHT(TEXT(AE210,"0.#"),1)=".",FALSE,TRUE)</formula>
    </cfRule>
    <cfRule type="expression" dxfId="2148" priority="1928">
      <formula>IF(RIGHT(TEXT(AE210,"0.#"),1)=".",TRUE,FALSE)</formula>
    </cfRule>
  </conditionalFormatting>
  <conditionalFormatting sqref="AE202:AE203 AI202:AI203 AM202:AM203 AQ202:AQ203 AU202:AU203">
    <cfRule type="expression" dxfId="2147" priority="1931">
      <formula>IF(RIGHT(TEXT(AE202,"0.#"),1)=".",FALSE,TRUE)</formula>
    </cfRule>
    <cfRule type="expression" dxfId="2146" priority="1932">
      <formula>IF(RIGHT(TEXT(AE202,"0.#"),1)=".",TRUE,FALSE)</formula>
    </cfRule>
  </conditionalFormatting>
  <conditionalFormatting sqref="AE206:AE207 AI206:AI207 AM206:AM207 AQ206:AQ207 AU206:AU207">
    <cfRule type="expression" dxfId="2145" priority="1929">
      <formula>IF(RIGHT(TEXT(AE206,"0.#"),1)=".",FALSE,TRUE)</formula>
    </cfRule>
    <cfRule type="expression" dxfId="2144" priority="1930">
      <formula>IF(RIGHT(TEXT(AE206,"0.#"),1)=".",TRUE,FALSE)</formula>
    </cfRule>
  </conditionalFormatting>
  <conditionalFormatting sqref="AE262:AE263 AI262:AI263 AM262:AM263 AQ262:AQ263 AU262:AU263">
    <cfRule type="expression" dxfId="2143" priority="1921">
      <formula>IF(RIGHT(TEXT(AE262,"0.#"),1)=".",FALSE,TRUE)</formula>
    </cfRule>
    <cfRule type="expression" dxfId="2142" priority="1922">
      <formula>IF(RIGHT(TEXT(AE262,"0.#"),1)=".",TRUE,FALSE)</formula>
    </cfRule>
  </conditionalFormatting>
  <conditionalFormatting sqref="AE254:AE255 AI254:AI255 AM254:AM255 AQ254:AQ255 AU254:AU255">
    <cfRule type="expression" dxfId="2141" priority="1925">
      <formula>IF(RIGHT(TEXT(AE254,"0.#"),1)=".",FALSE,TRUE)</formula>
    </cfRule>
    <cfRule type="expression" dxfId="2140" priority="1926">
      <formula>IF(RIGHT(TEXT(AE254,"0.#"),1)=".",TRUE,FALSE)</formula>
    </cfRule>
  </conditionalFormatting>
  <conditionalFormatting sqref="AE258:AE259 AI258:AI259 AM258:AM259 AQ258:AQ259 AU258:AU259">
    <cfRule type="expression" dxfId="2139" priority="1923">
      <formula>IF(RIGHT(TEXT(AE258,"0.#"),1)=".",FALSE,TRUE)</formula>
    </cfRule>
    <cfRule type="expression" dxfId="2138" priority="1924">
      <formula>IF(RIGHT(TEXT(AE258,"0.#"),1)=".",TRUE,FALSE)</formula>
    </cfRule>
  </conditionalFormatting>
  <conditionalFormatting sqref="AE314:AE315 AI314:AI315 AM314:AM315 AQ314:AQ315 AU314:AU315">
    <cfRule type="expression" dxfId="2137" priority="1915">
      <formula>IF(RIGHT(TEXT(AE314,"0.#"),1)=".",FALSE,TRUE)</formula>
    </cfRule>
    <cfRule type="expression" dxfId="2136" priority="1916">
      <formula>IF(RIGHT(TEXT(AE314,"0.#"),1)=".",TRUE,FALSE)</formula>
    </cfRule>
  </conditionalFormatting>
  <conditionalFormatting sqref="AE266:AE267 AI266:AI267 AM266:AM267 AQ266:AQ267 AU266:AU267">
    <cfRule type="expression" dxfId="2135" priority="1919">
      <formula>IF(RIGHT(TEXT(AE266,"0.#"),1)=".",FALSE,TRUE)</formula>
    </cfRule>
    <cfRule type="expression" dxfId="2134" priority="1920">
      <formula>IF(RIGHT(TEXT(AE266,"0.#"),1)=".",TRUE,FALSE)</formula>
    </cfRule>
  </conditionalFormatting>
  <conditionalFormatting sqref="AE270:AE271 AI270:AI271 AM270:AM271 AQ270:AQ271 AU270:AU271">
    <cfRule type="expression" dxfId="2133" priority="1917">
      <formula>IF(RIGHT(TEXT(AE270,"0.#"),1)=".",FALSE,TRUE)</formula>
    </cfRule>
    <cfRule type="expression" dxfId="2132" priority="1918">
      <formula>IF(RIGHT(TEXT(AE270,"0.#"),1)=".",TRUE,FALSE)</formula>
    </cfRule>
  </conditionalFormatting>
  <conditionalFormatting sqref="AE326:AE327 AI326:AI327 AM326:AM327 AQ326:AQ327 AU326:AU327">
    <cfRule type="expression" dxfId="2131" priority="1909">
      <formula>IF(RIGHT(TEXT(AE326,"0.#"),1)=".",FALSE,TRUE)</formula>
    </cfRule>
    <cfRule type="expression" dxfId="2130" priority="1910">
      <formula>IF(RIGHT(TEXT(AE326,"0.#"),1)=".",TRUE,FALSE)</formula>
    </cfRule>
  </conditionalFormatting>
  <conditionalFormatting sqref="AE318:AE319 AI318:AI319 AM318:AM319 AQ318:AQ319 AU318:AU319">
    <cfRule type="expression" dxfId="2129" priority="1913">
      <formula>IF(RIGHT(TEXT(AE318,"0.#"),1)=".",FALSE,TRUE)</formula>
    </cfRule>
    <cfRule type="expression" dxfId="2128" priority="1914">
      <formula>IF(RIGHT(TEXT(AE318,"0.#"),1)=".",TRUE,FALSE)</formula>
    </cfRule>
  </conditionalFormatting>
  <conditionalFormatting sqref="AE322:AE323 AI322:AI323 AM322:AM323 AQ322:AQ323 AU322:AU323">
    <cfRule type="expression" dxfId="2127" priority="1911">
      <formula>IF(RIGHT(TEXT(AE322,"0.#"),1)=".",FALSE,TRUE)</formula>
    </cfRule>
    <cfRule type="expression" dxfId="2126" priority="1912">
      <formula>IF(RIGHT(TEXT(AE322,"0.#"),1)=".",TRUE,FALSE)</formula>
    </cfRule>
  </conditionalFormatting>
  <conditionalFormatting sqref="AE378:AE379 AI378:AI379 AM378:AM379 AQ378:AQ379 AU378:AU379">
    <cfRule type="expression" dxfId="2125" priority="1903">
      <formula>IF(RIGHT(TEXT(AE378,"0.#"),1)=".",FALSE,TRUE)</formula>
    </cfRule>
    <cfRule type="expression" dxfId="2124" priority="1904">
      <formula>IF(RIGHT(TEXT(AE378,"0.#"),1)=".",TRUE,FALSE)</formula>
    </cfRule>
  </conditionalFormatting>
  <conditionalFormatting sqref="AE330:AE331 AI330:AI331 AM330:AM331 AQ330:AQ331 AU330:AU331">
    <cfRule type="expression" dxfId="2123" priority="1907">
      <formula>IF(RIGHT(TEXT(AE330,"0.#"),1)=".",FALSE,TRUE)</formula>
    </cfRule>
    <cfRule type="expression" dxfId="2122" priority="1908">
      <formula>IF(RIGHT(TEXT(AE330,"0.#"),1)=".",TRUE,FALSE)</formula>
    </cfRule>
  </conditionalFormatting>
  <conditionalFormatting sqref="AE374:AE375 AI374:AI375 AM374:AM375 AQ374:AQ375 AU374:AU375">
    <cfRule type="expression" dxfId="2121" priority="1905">
      <formula>IF(RIGHT(TEXT(AE374,"0.#"),1)=".",FALSE,TRUE)</formula>
    </cfRule>
    <cfRule type="expression" dxfId="2120" priority="1906">
      <formula>IF(RIGHT(TEXT(AE374,"0.#"),1)=".",TRUE,FALSE)</formula>
    </cfRule>
  </conditionalFormatting>
  <conditionalFormatting sqref="AE390:AE391 AI390:AI391 AM390:AM391 AQ390:AQ391 AU390:AU391">
    <cfRule type="expression" dxfId="2119" priority="1897">
      <formula>IF(RIGHT(TEXT(AE390,"0.#"),1)=".",FALSE,TRUE)</formula>
    </cfRule>
    <cfRule type="expression" dxfId="2118" priority="1898">
      <formula>IF(RIGHT(TEXT(AE390,"0.#"),1)=".",TRUE,FALSE)</formula>
    </cfRule>
  </conditionalFormatting>
  <conditionalFormatting sqref="AE382:AE383 AI382:AI383 AM382:AM383 AQ382:AQ383 AU382:AU383">
    <cfRule type="expression" dxfId="2117" priority="1901">
      <formula>IF(RIGHT(TEXT(AE382,"0.#"),1)=".",FALSE,TRUE)</formula>
    </cfRule>
    <cfRule type="expression" dxfId="2116" priority="1902">
      <formula>IF(RIGHT(TEXT(AE382,"0.#"),1)=".",TRUE,FALSE)</formula>
    </cfRule>
  </conditionalFormatting>
  <conditionalFormatting sqref="AE386:AE387 AI386:AI387 AM386:AM387 AQ386:AQ387 AU386:AU387">
    <cfRule type="expression" dxfId="2115" priority="1899">
      <formula>IF(RIGHT(TEXT(AE386,"0.#"),1)=".",FALSE,TRUE)</formula>
    </cfRule>
    <cfRule type="expression" dxfId="2114" priority="1900">
      <formula>IF(RIGHT(TEXT(AE386,"0.#"),1)=".",TRUE,FALSE)</formula>
    </cfRule>
  </conditionalFormatting>
  <conditionalFormatting sqref="AE440">
    <cfRule type="expression" dxfId="2113" priority="1891">
      <formula>IF(RIGHT(TEXT(AE440,"0.#"),1)=".",FALSE,TRUE)</formula>
    </cfRule>
    <cfRule type="expression" dxfId="2112" priority="1892">
      <formula>IF(RIGHT(TEXT(AE440,"0.#"),1)=".",TRUE,FALSE)</formula>
    </cfRule>
  </conditionalFormatting>
  <conditionalFormatting sqref="AE438">
    <cfRule type="expression" dxfId="2111" priority="1895">
      <formula>IF(RIGHT(TEXT(AE438,"0.#"),1)=".",FALSE,TRUE)</formula>
    </cfRule>
    <cfRule type="expression" dxfId="2110" priority="1896">
      <formula>IF(RIGHT(TEXT(AE438,"0.#"),1)=".",TRUE,FALSE)</formula>
    </cfRule>
  </conditionalFormatting>
  <conditionalFormatting sqref="AE439">
    <cfRule type="expression" dxfId="2109" priority="1893">
      <formula>IF(RIGHT(TEXT(AE439,"0.#"),1)=".",FALSE,TRUE)</formula>
    </cfRule>
    <cfRule type="expression" dxfId="2108" priority="1894">
      <formula>IF(RIGHT(TEXT(AE439,"0.#"),1)=".",TRUE,FALSE)</formula>
    </cfRule>
  </conditionalFormatting>
  <conditionalFormatting sqref="AM440">
    <cfRule type="expression" dxfId="2107" priority="1885">
      <formula>IF(RIGHT(TEXT(AM440,"0.#"),1)=".",FALSE,TRUE)</formula>
    </cfRule>
    <cfRule type="expression" dxfId="2106" priority="1886">
      <formula>IF(RIGHT(TEXT(AM440,"0.#"),1)=".",TRUE,FALSE)</formula>
    </cfRule>
  </conditionalFormatting>
  <conditionalFormatting sqref="AM438">
    <cfRule type="expression" dxfId="2105" priority="1889">
      <formula>IF(RIGHT(TEXT(AM438,"0.#"),1)=".",FALSE,TRUE)</formula>
    </cfRule>
    <cfRule type="expression" dxfId="2104" priority="1890">
      <formula>IF(RIGHT(TEXT(AM438,"0.#"),1)=".",TRUE,FALSE)</formula>
    </cfRule>
  </conditionalFormatting>
  <conditionalFormatting sqref="AM439">
    <cfRule type="expression" dxfId="2103" priority="1887">
      <formula>IF(RIGHT(TEXT(AM439,"0.#"),1)=".",FALSE,TRUE)</formula>
    </cfRule>
    <cfRule type="expression" dxfId="2102" priority="1888">
      <formula>IF(RIGHT(TEXT(AM439,"0.#"),1)=".",TRUE,FALSE)</formula>
    </cfRule>
  </conditionalFormatting>
  <conditionalFormatting sqref="AU440">
    <cfRule type="expression" dxfId="2101" priority="1879">
      <formula>IF(RIGHT(TEXT(AU440,"0.#"),1)=".",FALSE,TRUE)</formula>
    </cfRule>
    <cfRule type="expression" dxfId="2100" priority="1880">
      <formula>IF(RIGHT(TEXT(AU440,"0.#"),1)=".",TRUE,FALSE)</formula>
    </cfRule>
  </conditionalFormatting>
  <conditionalFormatting sqref="AU438">
    <cfRule type="expression" dxfId="2099" priority="1883">
      <formula>IF(RIGHT(TEXT(AU438,"0.#"),1)=".",FALSE,TRUE)</formula>
    </cfRule>
    <cfRule type="expression" dxfId="2098" priority="1884">
      <formula>IF(RIGHT(TEXT(AU438,"0.#"),1)=".",TRUE,FALSE)</formula>
    </cfRule>
  </conditionalFormatting>
  <conditionalFormatting sqref="AU439">
    <cfRule type="expression" dxfId="2097" priority="1881">
      <formula>IF(RIGHT(TEXT(AU439,"0.#"),1)=".",FALSE,TRUE)</formula>
    </cfRule>
    <cfRule type="expression" dxfId="2096" priority="1882">
      <formula>IF(RIGHT(TEXT(AU439,"0.#"),1)=".",TRUE,FALSE)</formula>
    </cfRule>
  </conditionalFormatting>
  <conditionalFormatting sqref="AI440">
    <cfRule type="expression" dxfId="2095" priority="1873">
      <formula>IF(RIGHT(TEXT(AI440,"0.#"),1)=".",FALSE,TRUE)</formula>
    </cfRule>
    <cfRule type="expression" dxfId="2094" priority="1874">
      <formula>IF(RIGHT(TEXT(AI440,"0.#"),1)=".",TRUE,FALSE)</formula>
    </cfRule>
  </conditionalFormatting>
  <conditionalFormatting sqref="AI438">
    <cfRule type="expression" dxfId="2093" priority="1877">
      <formula>IF(RIGHT(TEXT(AI438,"0.#"),1)=".",FALSE,TRUE)</formula>
    </cfRule>
    <cfRule type="expression" dxfId="2092" priority="1878">
      <formula>IF(RIGHT(TEXT(AI438,"0.#"),1)=".",TRUE,FALSE)</formula>
    </cfRule>
  </conditionalFormatting>
  <conditionalFormatting sqref="AI439">
    <cfRule type="expression" dxfId="2091" priority="1875">
      <formula>IF(RIGHT(TEXT(AI439,"0.#"),1)=".",FALSE,TRUE)</formula>
    </cfRule>
    <cfRule type="expression" dxfId="2090" priority="1876">
      <formula>IF(RIGHT(TEXT(AI439,"0.#"),1)=".",TRUE,FALSE)</formula>
    </cfRule>
  </conditionalFormatting>
  <conditionalFormatting sqref="AQ438">
    <cfRule type="expression" dxfId="2089" priority="1867">
      <formula>IF(RIGHT(TEXT(AQ438,"0.#"),1)=".",FALSE,TRUE)</formula>
    </cfRule>
    <cfRule type="expression" dxfId="2088" priority="1868">
      <formula>IF(RIGHT(TEXT(AQ438,"0.#"),1)=".",TRUE,FALSE)</formula>
    </cfRule>
  </conditionalFormatting>
  <conditionalFormatting sqref="AQ439">
    <cfRule type="expression" dxfId="2087" priority="1871">
      <formula>IF(RIGHT(TEXT(AQ439,"0.#"),1)=".",FALSE,TRUE)</formula>
    </cfRule>
    <cfRule type="expression" dxfId="2086" priority="1872">
      <formula>IF(RIGHT(TEXT(AQ439,"0.#"),1)=".",TRUE,FALSE)</formula>
    </cfRule>
  </conditionalFormatting>
  <conditionalFormatting sqref="AQ440">
    <cfRule type="expression" dxfId="2085" priority="1869">
      <formula>IF(RIGHT(TEXT(AQ440,"0.#"),1)=".",FALSE,TRUE)</formula>
    </cfRule>
    <cfRule type="expression" dxfId="2084" priority="1870">
      <formula>IF(RIGHT(TEXT(AQ440,"0.#"),1)=".",TRUE,FALSE)</formula>
    </cfRule>
  </conditionalFormatting>
  <conditionalFormatting sqref="AE445">
    <cfRule type="expression" dxfId="2083" priority="1861">
      <formula>IF(RIGHT(TEXT(AE445,"0.#"),1)=".",FALSE,TRUE)</formula>
    </cfRule>
    <cfRule type="expression" dxfId="2082" priority="1862">
      <formula>IF(RIGHT(TEXT(AE445,"0.#"),1)=".",TRUE,FALSE)</formula>
    </cfRule>
  </conditionalFormatting>
  <conditionalFormatting sqref="AE443">
    <cfRule type="expression" dxfId="2081" priority="1865">
      <formula>IF(RIGHT(TEXT(AE443,"0.#"),1)=".",FALSE,TRUE)</formula>
    </cfRule>
    <cfRule type="expression" dxfId="2080" priority="1866">
      <formula>IF(RIGHT(TEXT(AE443,"0.#"),1)=".",TRUE,FALSE)</formula>
    </cfRule>
  </conditionalFormatting>
  <conditionalFormatting sqref="AE444">
    <cfRule type="expression" dxfId="2079" priority="1863">
      <formula>IF(RIGHT(TEXT(AE444,"0.#"),1)=".",FALSE,TRUE)</formula>
    </cfRule>
    <cfRule type="expression" dxfId="2078" priority="1864">
      <formula>IF(RIGHT(TEXT(AE444,"0.#"),1)=".",TRUE,FALSE)</formula>
    </cfRule>
  </conditionalFormatting>
  <conditionalFormatting sqref="AM445">
    <cfRule type="expression" dxfId="2077" priority="1855">
      <formula>IF(RIGHT(TEXT(AM445,"0.#"),1)=".",FALSE,TRUE)</formula>
    </cfRule>
    <cfRule type="expression" dxfId="2076" priority="1856">
      <formula>IF(RIGHT(TEXT(AM445,"0.#"),1)=".",TRUE,FALSE)</formula>
    </cfRule>
  </conditionalFormatting>
  <conditionalFormatting sqref="AM443">
    <cfRule type="expression" dxfId="2075" priority="1859">
      <formula>IF(RIGHT(TEXT(AM443,"0.#"),1)=".",FALSE,TRUE)</formula>
    </cfRule>
    <cfRule type="expression" dxfId="2074" priority="1860">
      <formula>IF(RIGHT(TEXT(AM443,"0.#"),1)=".",TRUE,FALSE)</formula>
    </cfRule>
  </conditionalFormatting>
  <conditionalFormatting sqref="AM444">
    <cfRule type="expression" dxfId="2073" priority="1857">
      <formula>IF(RIGHT(TEXT(AM444,"0.#"),1)=".",FALSE,TRUE)</formula>
    </cfRule>
    <cfRule type="expression" dxfId="2072" priority="1858">
      <formula>IF(RIGHT(TEXT(AM444,"0.#"),1)=".",TRUE,FALSE)</formula>
    </cfRule>
  </conditionalFormatting>
  <conditionalFormatting sqref="AU445">
    <cfRule type="expression" dxfId="2071" priority="1849">
      <formula>IF(RIGHT(TEXT(AU445,"0.#"),1)=".",FALSE,TRUE)</formula>
    </cfRule>
    <cfRule type="expression" dxfId="2070" priority="1850">
      <formula>IF(RIGHT(TEXT(AU445,"0.#"),1)=".",TRUE,FALSE)</formula>
    </cfRule>
  </conditionalFormatting>
  <conditionalFormatting sqref="AU443">
    <cfRule type="expression" dxfId="2069" priority="1853">
      <formula>IF(RIGHT(TEXT(AU443,"0.#"),1)=".",FALSE,TRUE)</formula>
    </cfRule>
    <cfRule type="expression" dxfId="2068" priority="1854">
      <formula>IF(RIGHT(TEXT(AU443,"0.#"),1)=".",TRUE,FALSE)</formula>
    </cfRule>
  </conditionalFormatting>
  <conditionalFormatting sqref="AU444">
    <cfRule type="expression" dxfId="2067" priority="1851">
      <formula>IF(RIGHT(TEXT(AU444,"0.#"),1)=".",FALSE,TRUE)</formula>
    </cfRule>
    <cfRule type="expression" dxfId="2066" priority="1852">
      <formula>IF(RIGHT(TEXT(AU444,"0.#"),1)=".",TRUE,FALSE)</formula>
    </cfRule>
  </conditionalFormatting>
  <conditionalFormatting sqref="AI445">
    <cfRule type="expression" dxfId="2065" priority="1843">
      <formula>IF(RIGHT(TEXT(AI445,"0.#"),1)=".",FALSE,TRUE)</formula>
    </cfRule>
    <cfRule type="expression" dxfId="2064" priority="1844">
      <formula>IF(RIGHT(TEXT(AI445,"0.#"),1)=".",TRUE,FALSE)</formula>
    </cfRule>
  </conditionalFormatting>
  <conditionalFormatting sqref="AI443">
    <cfRule type="expression" dxfId="2063" priority="1847">
      <formula>IF(RIGHT(TEXT(AI443,"0.#"),1)=".",FALSE,TRUE)</formula>
    </cfRule>
    <cfRule type="expression" dxfId="2062" priority="1848">
      <formula>IF(RIGHT(TEXT(AI443,"0.#"),1)=".",TRUE,FALSE)</formula>
    </cfRule>
  </conditionalFormatting>
  <conditionalFormatting sqref="AI444">
    <cfRule type="expression" dxfId="2061" priority="1845">
      <formula>IF(RIGHT(TEXT(AI444,"0.#"),1)=".",FALSE,TRUE)</formula>
    </cfRule>
    <cfRule type="expression" dxfId="2060" priority="1846">
      <formula>IF(RIGHT(TEXT(AI444,"0.#"),1)=".",TRUE,FALSE)</formula>
    </cfRule>
  </conditionalFormatting>
  <conditionalFormatting sqref="AQ443">
    <cfRule type="expression" dxfId="2059" priority="1837">
      <formula>IF(RIGHT(TEXT(AQ443,"0.#"),1)=".",FALSE,TRUE)</formula>
    </cfRule>
    <cfRule type="expression" dxfId="2058" priority="1838">
      <formula>IF(RIGHT(TEXT(AQ443,"0.#"),1)=".",TRUE,FALSE)</formula>
    </cfRule>
  </conditionalFormatting>
  <conditionalFormatting sqref="AQ444">
    <cfRule type="expression" dxfId="2057" priority="1841">
      <formula>IF(RIGHT(TEXT(AQ444,"0.#"),1)=".",FALSE,TRUE)</formula>
    </cfRule>
    <cfRule type="expression" dxfId="2056" priority="1842">
      <formula>IF(RIGHT(TEXT(AQ444,"0.#"),1)=".",TRUE,FALSE)</formula>
    </cfRule>
  </conditionalFormatting>
  <conditionalFormatting sqref="AQ445">
    <cfRule type="expression" dxfId="2055" priority="1839">
      <formula>IF(RIGHT(TEXT(AQ445,"0.#"),1)=".",FALSE,TRUE)</formula>
    </cfRule>
    <cfRule type="expression" dxfId="2054" priority="1840">
      <formula>IF(RIGHT(TEXT(AQ445,"0.#"),1)=".",TRUE,FALSE)</formula>
    </cfRule>
  </conditionalFormatting>
  <conditionalFormatting sqref="Y872:Y899">
    <cfRule type="expression" dxfId="2053" priority="2067">
      <formula>IF(RIGHT(TEXT(Y872,"0.#"),1)=".",FALSE,TRUE)</formula>
    </cfRule>
    <cfRule type="expression" dxfId="2052" priority="2068">
      <formula>IF(RIGHT(TEXT(Y872,"0.#"),1)=".",TRUE,FALSE)</formula>
    </cfRule>
  </conditionalFormatting>
  <conditionalFormatting sqref="Y870:Y871">
    <cfRule type="expression" dxfId="2051" priority="2061">
      <formula>IF(RIGHT(TEXT(Y870,"0.#"),1)=".",FALSE,TRUE)</formula>
    </cfRule>
    <cfRule type="expression" dxfId="2050" priority="2062">
      <formula>IF(RIGHT(TEXT(Y870,"0.#"),1)=".",TRUE,FALSE)</formula>
    </cfRule>
  </conditionalFormatting>
  <conditionalFormatting sqref="Y905:Y932">
    <cfRule type="expression" dxfId="2049" priority="2055">
      <formula>IF(RIGHT(TEXT(Y905,"0.#"),1)=".",FALSE,TRUE)</formula>
    </cfRule>
    <cfRule type="expression" dxfId="2048" priority="2056">
      <formula>IF(RIGHT(TEXT(Y905,"0.#"),1)=".",TRUE,FALSE)</formula>
    </cfRule>
  </conditionalFormatting>
  <conditionalFormatting sqref="Y903:Y904">
    <cfRule type="expression" dxfId="2047" priority="2049">
      <formula>IF(RIGHT(TEXT(Y903,"0.#"),1)=".",FALSE,TRUE)</formula>
    </cfRule>
    <cfRule type="expression" dxfId="2046" priority="2050">
      <formula>IF(RIGHT(TEXT(Y903,"0.#"),1)=".",TRUE,FALSE)</formula>
    </cfRule>
  </conditionalFormatting>
  <conditionalFormatting sqref="Y938:Y965">
    <cfRule type="expression" dxfId="2045" priority="2043">
      <formula>IF(RIGHT(TEXT(Y938,"0.#"),1)=".",FALSE,TRUE)</formula>
    </cfRule>
    <cfRule type="expression" dxfId="2044" priority="2044">
      <formula>IF(RIGHT(TEXT(Y938,"0.#"),1)=".",TRUE,FALSE)</formula>
    </cfRule>
  </conditionalFormatting>
  <conditionalFormatting sqref="Y936:Y937">
    <cfRule type="expression" dxfId="2043" priority="2037">
      <formula>IF(RIGHT(TEXT(Y936,"0.#"),1)=".",FALSE,TRUE)</formula>
    </cfRule>
    <cfRule type="expression" dxfId="2042" priority="2038">
      <formula>IF(RIGHT(TEXT(Y936,"0.#"),1)=".",TRUE,FALSE)</formula>
    </cfRule>
  </conditionalFormatting>
  <conditionalFormatting sqref="Y971:Y998">
    <cfRule type="expression" dxfId="2041" priority="2031">
      <formula>IF(RIGHT(TEXT(Y971,"0.#"),1)=".",FALSE,TRUE)</formula>
    </cfRule>
    <cfRule type="expression" dxfId="2040" priority="2032">
      <formula>IF(RIGHT(TEXT(Y971,"0.#"),1)=".",TRUE,FALSE)</formula>
    </cfRule>
  </conditionalFormatting>
  <conditionalFormatting sqref="Y969:Y970">
    <cfRule type="expression" dxfId="2039" priority="2025">
      <formula>IF(RIGHT(TEXT(Y969,"0.#"),1)=".",FALSE,TRUE)</formula>
    </cfRule>
    <cfRule type="expression" dxfId="2038" priority="2026">
      <formula>IF(RIGHT(TEXT(Y969,"0.#"),1)=".",TRUE,FALSE)</formula>
    </cfRule>
  </conditionalFormatting>
  <conditionalFormatting sqref="Y1004:Y1031">
    <cfRule type="expression" dxfId="2037" priority="2019">
      <formula>IF(RIGHT(TEXT(Y1004,"0.#"),1)=".",FALSE,TRUE)</formula>
    </cfRule>
    <cfRule type="expression" dxfId="2036" priority="2020">
      <formula>IF(RIGHT(TEXT(Y1004,"0.#"),1)=".",TRUE,FALSE)</formula>
    </cfRule>
  </conditionalFormatting>
  <conditionalFormatting sqref="W23">
    <cfRule type="expression" dxfId="2035" priority="2303">
      <formula>IF(RIGHT(TEXT(W23,"0.#"),1)=".",FALSE,TRUE)</formula>
    </cfRule>
    <cfRule type="expression" dxfId="2034" priority="2304">
      <formula>IF(RIGHT(TEXT(W23,"0.#"),1)=".",TRUE,FALSE)</formula>
    </cfRule>
  </conditionalFormatting>
  <conditionalFormatting sqref="W24:W27">
    <cfRule type="expression" dxfId="2033" priority="2301">
      <formula>IF(RIGHT(TEXT(W24,"0.#"),1)=".",FALSE,TRUE)</formula>
    </cfRule>
    <cfRule type="expression" dxfId="2032" priority="2302">
      <formula>IF(RIGHT(TEXT(W24,"0.#"),1)=".",TRUE,FALSE)</formula>
    </cfRule>
  </conditionalFormatting>
  <conditionalFormatting sqref="W28">
    <cfRule type="expression" dxfId="2031" priority="2293">
      <formula>IF(RIGHT(TEXT(W28,"0.#"),1)=".",FALSE,TRUE)</formula>
    </cfRule>
    <cfRule type="expression" dxfId="2030" priority="2294">
      <formula>IF(RIGHT(TEXT(W28,"0.#"),1)=".",TRUE,FALSE)</formula>
    </cfRule>
  </conditionalFormatting>
  <conditionalFormatting sqref="P23">
    <cfRule type="expression" dxfId="2029" priority="2291">
      <formula>IF(RIGHT(TEXT(P23,"0.#"),1)=".",FALSE,TRUE)</formula>
    </cfRule>
    <cfRule type="expression" dxfId="2028" priority="2292">
      <formula>IF(RIGHT(TEXT(P23,"0.#"),1)=".",TRUE,FALSE)</formula>
    </cfRule>
  </conditionalFormatting>
  <conditionalFormatting sqref="P24:P27">
    <cfRule type="expression" dxfId="2027" priority="2289">
      <formula>IF(RIGHT(TEXT(P24,"0.#"),1)=".",FALSE,TRUE)</formula>
    </cfRule>
    <cfRule type="expression" dxfId="2026" priority="2290">
      <formula>IF(RIGHT(TEXT(P24,"0.#"),1)=".",TRUE,FALSE)</formula>
    </cfRule>
  </conditionalFormatting>
  <conditionalFormatting sqref="P28">
    <cfRule type="expression" dxfId="2025" priority="2287">
      <formula>IF(RIGHT(TEXT(P28,"0.#"),1)=".",FALSE,TRUE)</formula>
    </cfRule>
    <cfRule type="expression" dxfId="2024" priority="2288">
      <formula>IF(RIGHT(TEXT(P28,"0.#"),1)=".",TRUE,FALSE)</formula>
    </cfRule>
  </conditionalFormatting>
  <conditionalFormatting sqref="AQ114">
    <cfRule type="expression" dxfId="2023" priority="2271">
      <formula>IF(RIGHT(TEXT(AQ114,"0.#"),1)=".",FALSE,TRUE)</formula>
    </cfRule>
    <cfRule type="expression" dxfId="2022" priority="2272">
      <formula>IF(RIGHT(TEXT(AQ114,"0.#"),1)=".",TRUE,FALSE)</formula>
    </cfRule>
  </conditionalFormatting>
  <conditionalFormatting sqref="AQ104">
    <cfRule type="expression" dxfId="2021" priority="2285">
      <formula>IF(RIGHT(TEXT(AQ104,"0.#"),1)=".",FALSE,TRUE)</formula>
    </cfRule>
    <cfRule type="expression" dxfId="2020" priority="2286">
      <formula>IF(RIGHT(TEXT(AQ104,"0.#"),1)=".",TRUE,FALSE)</formula>
    </cfRule>
  </conditionalFormatting>
  <conditionalFormatting sqref="AQ105">
    <cfRule type="expression" dxfId="2019" priority="2283">
      <formula>IF(RIGHT(TEXT(AQ105,"0.#"),1)=".",FALSE,TRUE)</formula>
    </cfRule>
    <cfRule type="expression" dxfId="2018" priority="2284">
      <formula>IF(RIGHT(TEXT(AQ105,"0.#"),1)=".",TRUE,FALSE)</formula>
    </cfRule>
  </conditionalFormatting>
  <conditionalFormatting sqref="AQ107">
    <cfRule type="expression" dxfId="2017" priority="2281">
      <formula>IF(RIGHT(TEXT(AQ107,"0.#"),1)=".",FALSE,TRUE)</formula>
    </cfRule>
    <cfRule type="expression" dxfId="2016" priority="2282">
      <formula>IF(RIGHT(TEXT(AQ107,"0.#"),1)=".",TRUE,FALSE)</formula>
    </cfRule>
  </conditionalFormatting>
  <conditionalFormatting sqref="AQ108">
    <cfRule type="expression" dxfId="2015" priority="2279">
      <formula>IF(RIGHT(TEXT(AQ108,"0.#"),1)=".",FALSE,TRUE)</formula>
    </cfRule>
    <cfRule type="expression" dxfId="2014" priority="2280">
      <formula>IF(RIGHT(TEXT(AQ108,"0.#"),1)=".",TRUE,FALSE)</formula>
    </cfRule>
  </conditionalFormatting>
  <conditionalFormatting sqref="AQ110">
    <cfRule type="expression" dxfId="2013" priority="2277">
      <formula>IF(RIGHT(TEXT(AQ110,"0.#"),1)=".",FALSE,TRUE)</formula>
    </cfRule>
    <cfRule type="expression" dxfId="2012" priority="2278">
      <formula>IF(RIGHT(TEXT(AQ110,"0.#"),1)=".",TRUE,FALSE)</formula>
    </cfRule>
  </conditionalFormatting>
  <conditionalFormatting sqref="AQ111">
    <cfRule type="expression" dxfId="2011" priority="2275">
      <formula>IF(RIGHT(TEXT(AQ111,"0.#"),1)=".",FALSE,TRUE)</formula>
    </cfRule>
    <cfRule type="expression" dxfId="2010" priority="2276">
      <formula>IF(RIGHT(TEXT(AQ111,"0.#"),1)=".",TRUE,FALSE)</formula>
    </cfRule>
  </conditionalFormatting>
  <conditionalFormatting sqref="AQ113">
    <cfRule type="expression" dxfId="2009" priority="2273">
      <formula>IF(RIGHT(TEXT(AQ113,"0.#"),1)=".",FALSE,TRUE)</formula>
    </cfRule>
    <cfRule type="expression" dxfId="2008" priority="2274">
      <formula>IF(RIGHT(TEXT(AQ113,"0.#"),1)=".",TRUE,FALSE)</formula>
    </cfRule>
  </conditionalFormatting>
  <conditionalFormatting sqref="AE67">
    <cfRule type="expression" dxfId="2007" priority="2203">
      <formula>IF(RIGHT(TEXT(AE67,"0.#"),1)=".",FALSE,TRUE)</formula>
    </cfRule>
    <cfRule type="expression" dxfId="2006" priority="2204">
      <formula>IF(RIGHT(TEXT(AE67,"0.#"),1)=".",TRUE,FALSE)</formula>
    </cfRule>
  </conditionalFormatting>
  <conditionalFormatting sqref="AE68">
    <cfRule type="expression" dxfId="2005" priority="2201">
      <formula>IF(RIGHT(TEXT(AE68,"0.#"),1)=".",FALSE,TRUE)</formula>
    </cfRule>
    <cfRule type="expression" dxfId="2004" priority="2202">
      <formula>IF(RIGHT(TEXT(AE68,"0.#"),1)=".",TRUE,FALSE)</formula>
    </cfRule>
  </conditionalFormatting>
  <conditionalFormatting sqref="AE69">
    <cfRule type="expression" dxfId="2003" priority="2199">
      <formula>IF(RIGHT(TEXT(AE69,"0.#"),1)=".",FALSE,TRUE)</formula>
    </cfRule>
    <cfRule type="expression" dxfId="2002" priority="2200">
      <formula>IF(RIGHT(TEXT(AE69,"0.#"),1)=".",TRUE,FALSE)</formula>
    </cfRule>
  </conditionalFormatting>
  <conditionalFormatting sqref="AI69">
    <cfRule type="expression" dxfId="2001" priority="2197">
      <formula>IF(RIGHT(TEXT(AI69,"0.#"),1)=".",FALSE,TRUE)</formula>
    </cfRule>
    <cfRule type="expression" dxfId="2000" priority="2198">
      <formula>IF(RIGHT(TEXT(AI69,"0.#"),1)=".",TRUE,FALSE)</formula>
    </cfRule>
  </conditionalFormatting>
  <conditionalFormatting sqref="AI68">
    <cfRule type="expression" dxfId="1999" priority="2195">
      <formula>IF(RIGHT(TEXT(AI68,"0.#"),1)=".",FALSE,TRUE)</formula>
    </cfRule>
    <cfRule type="expression" dxfId="1998" priority="2196">
      <formula>IF(RIGHT(TEXT(AI68,"0.#"),1)=".",TRUE,FALSE)</formula>
    </cfRule>
  </conditionalFormatting>
  <conditionalFormatting sqref="AI67">
    <cfRule type="expression" dxfId="1997" priority="2193">
      <formula>IF(RIGHT(TEXT(AI67,"0.#"),1)=".",FALSE,TRUE)</formula>
    </cfRule>
    <cfRule type="expression" dxfId="1996" priority="2194">
      <formula>IF(RIGHT(TEXT(AI67,"0.#"),1)=".",TRUE,FALSE)</formula>
    </cfRule>
  </conditionalFormatting>
  <conditionalFormatting sqref="AM67">
    <cfRule type="expression" dxfId="1995" priority="2191">
      <formula>IF(RIGHT(TEXT(AM67,"0.#"),1)=".",FALSE,TRUE)</formula>
    </cfRule>
    <cfRule type="expression" dxfId="1994" priority="2192">
      <formula>IF(RIGHT(TEXT(AM67,"0.#"),1)=".",TRUE,FALSE)</formula>
    </cfRule>
  </conditionalFormatting>
  <conditionalFormatting sqref="AM68">
    <cfRule type="expression" dxfId="1993" priority="2189">
      <formula>IF(RIGHT(TEXT(AM68,"0.#"),1)=".",FALSE,TRUE)</formula>
    </cfRule>
    <cfRule type="expression" dxfId="1992" priority="2190">
      <formula>IF(RIGHT(TEXT(AM68,"0.#"),1)=".",TRUE,FALSE)</formula>
    </cfRule>
  </conditionalFormatting>
  <conditionalFormatting sqref="AM69">
    <cfRule type="expression" dxfId="1991" priority="2187">
      <formula>IF(RIGHT(TEXT(AM69,"0.#"),1)=".",FALSE,TRUE)</formula>
    </cfRule>
    <cfRule type="expression" dxfId="1990" priority="2188">
      <formula>IF(RIGHT(TEXT(AM69,"0.#"),1)=".",TRUE,FALSE)</formula>
    </cfRule>
  </conditionalFormatting>
  <conditionalFormatting sqref="AQ67:AQ69">
    <cfRule type="expression" dxfId="1989" priority="2185">
      <formula>IF(RIGHT(TEXT(AQ67,"0.#"),1)=".",FALSE,TRUE)</formula>
    </cfRule>
    <cfRule type="expression" dxfId="1988" priority="2186">
      <formula>IF(RIGHT(TEXT(AQ67,"0.#"),1)=".",TRUE,FALSE)</formula>
    </cfRule>
  </conditionalFormatting>
  <conditionalFormatting sqref="AU67:AU69">
    <cfRule type="expression" dxfId="1987" priority="2183">
      <formula>IF(RIGHT(TEXT(AU67,"0.#"),1)=".",FALSE,TRUE)</formula>
    </cfRule>
    <cfRule type="expression" dxfId="1986" priority="2184">
      <formula>IF(RIGHT(TEXT(AU67,"0.#"),1)=".",TRUE,FALSE)</formula>
    </cfRule>
  </conditionalFormatting>
  <conditionalFormatting sqref="AE70">
    <cfRule type="expression" dxfId="1985" priority="2181">
      <formula>IF(RIGHT(TEXT(AE70,"0.#"),1)=".",FALSE,TRUE)</formula>
    </cfRule>
    <cfRule type="expression" dxfId="1984" priority="2182">
      <formula>IF(RIGHT(TEXT(AE70,"0.#"),1)=".",TRUE,FALSE)</formula>
    </cfRule>
  </conditionalFormatting>
  <conditionalFormatting sqref="AE71">
    <cfRule type="expression" dxfId="1983" priority="2179">
      <formula>IF(RIGHT(TEXT(AE71,"0.#"),1)=".",FALSE,TRUE)</formula>
    </cfRule>
    <cfRule type="expression" dxfId="1982" priority="2180">
      <formula>IF(RIGHT(TEXT(AE71,"0.#"),1)=".",TRUE,FALSE)</formula>
    </cfRule>
  </conditionalFormatting>
  <conditionalFormatting sqref="AE72">
    <cfRule type="expression" dxfId="1981" priority="2177">
      <formula>IF(RIGHT(TEXT(AE72,"0.#"),1)=".",FALSE,TRUE)</formula>
    </cfRule>
    <cfRule type="expression" dxfId="1980" priority="2178">
      <formula>IF(RIGHT(TEXT(AE72,"0.#"),1)=".",TRUE,FALSE)</formula>
    </cfRule>
  </conditionalFormatting>
  <conditionalFormatting sqref="AI72">
    <cfRule type="expression" dxfId="1979" priority="2175">
      <formula>IF(RIGHT(TEXT(AI72,"0.#"),1)=".",FALSE,TRUE)</formula>
    </cfRule>
    <cfRule type="expression" dxfId="1978" priority="2176">
      <formula>IF(RIGHT(TEXT(AI72,"0.#"),1)=".",TRUE,FALSE)</formula>
    </cfRule>
  </conditionalFormatting>
  <conditionalFormatting sqref="AI71">
    <cfRule type="expression" dxfId="1977" priority="2173">
      <formula>IF(RIGHT(TEXT(AI71,"0.#"),1)=".",FALSE,TRUE)</formula>
    </cfRule>
    <cfRule type="expression" dxfId="1976" priority="2174">
      <formula>IF(RIGHT(TEXT(AI71,"0.#"),1)=".",TRUE,FALSE)</formula>
    </cfRule>
  </conditionalFormatting>
  <conditionalFormatting sqref="AI70">
    <cfRule type="expression" dxfId="1975" priority="2171">
      <formula>IF(RIGHT(TEXT(AI70,"0.#"),1)=".",FALSE,TRUE)</formula>
    </cfRule>
    <cfRule type="expression" dxfId="1974" priority="2172">
      <formula>IF(RIGHT(TEXT(AI70,"0.#"),1)=".",TRUE,FALSE)</formula>
    </cfRule>
  </conditionalFormatting>
  <conditionalFormatting sqref="AM70">
    <cfRule type="expression" dxfId="1973" priority="2169">
      <formula>IF(RIGHT(TEXT(AM70,"0.#"),1)=".",FALSE,TRUE)</formula>
    </cfRule>
    <cfRule type="expression" dxfId="1972" priority="2170">
      <formula>IF(RIGHT(TEXT(AM70,"0.#"),1)=".",TRUE,FALSE)</formula>
    </cfRule>
  </conditionalFormatting>
  <conditionalFormatting sqref="AM71">
    <cfRule type="expression" dxfId="1971" priority="2167">
      <formula>IF(RIGHT(TEXT(AM71,"0.#"),1)=".",FALSE,TRUE)</formula>
    </cfRule>
    <cfRule type="expression" dxfId="1970" priority="2168">
      <formula>IF(RIGHT(TEXT(AM71,"0.#"),1)=".",TRUE,FALSE)</formula>
    </cfRule>
  </conditionalFormatting>
  <conditionalFormatting sqref="AM72">
    <cfRule type="expression" dxfId="1969" priority="2165">
      <formula>IF(RIGHT(TEXT(AM72,"0.#"),1)=".",FALSE,TRUE)</formula>
    </cfRule>
    <cfRule type="expression" dxfId="1968" priority="2166">
      <formula>IF(RIGHT(TEXT(AM72,"0.#"),1)=".",TRUE,FALSE)</formula>
    </cfRule>
  </conditionalFormatting>
  <conditionalFormatting sqref="AQ70:AQ72">
    <cfRule type="expression" dxfId="1967" priority="2163">
      <formula>IF(RIGHT(TEXT(AQ70,"0.#"),1)=".",FALSE,TRUE)</formula>
    </cfRule>
    <cfRule type="expression" dxfId="1966" priority="2164">
      <formula>IF(RIGHT(TEXT(AQ70,"0.#"),1)=".",TRUE,FALSE)</formula>
    </cfRule>
  </conditionalFormatting>
  <conditionalFormatting sqref="AU70:AU72">
    <cfRule type="expression" dxfId="1965" priority="2161">
      <formula>IF(RIGHT(TEXT(AU70,"0.#"),1)=".",FALSE,TRUE)</formula>
    </cfRule>
    <cfRule type="expression" dxfId="1964" priority="2162">
      <formula>IF(RIGHT(TEXT(AU70,"0.#"),1)=".",TRUE,FALSE)</formula>
    </cfRule>
  </conditionalFormatting>
  <conditionalFormatting sqref="AU656">
    <cfRule type="expression" dxfId="1963" priority="679">
      <formula>IF(RIGHT(TEXT(AU656,"0.#"),1)=".",FALSE,TRUE)</formula>
    </cfRule>
    <cfRule type="expression" dxfId="1962" priority="680">
      <formula>IF(RIGHT(TEXT(AU656,"0.#"),1)=".",TRUE,FALSE)</formula>
    </cfRule>
  </conditionalFormatting>
  <conditionalFormatting sqref="AQ655">
    <cfRule type="expression" dxfId="1961" priority="671">
      <formula>IF(RIGHT(TEXT(AQ655,"0.#"),1)=".",FALSE,TRUE)</formula>
    </cfRule>
    <cfRule type="expression" dxfId="1960" priority="672">
      <formula>IF(RIGHT(TEXT(AQ655,"0.#"),1)=".",TRUE,FALSE)</formula>
    </cfRule>
  </conditionalFormatting>
  <conditionalFormatting sqref="AI696">
    <cfRule type="expression" dxfId="1959" priority="463">
      <formula>IF(RIGHT(TEXT(AI696,"0.#"),1)=".",FALSE,TRUE)</formula>
    </cfRule>
    <cfRule type="expression" dxfId="1958" priority="464">
      <formula>IF(RIGHT(TEXT(AI696,"0.#"),1)=".",TRUE,FALSE)</formula>
    </cfRule>
  </conditionalFormatting>
  <conditionalFormatting sqref="AQ694">
    <cfRule type="expression" dxfId="1957" priority="457">
      <formula>IF(RIGHT(TEXT(AQ694,"0.#"),1)=".",FALSE,TRUE)</formula>
    </cfRule>
    <cfRule type="expression" dxfId="1956" priority="458">
      <formula>IF(RIGHT(TEXT(AQ694,"0.#"),1)=".",TRUE,FALSE)</formula>
    </cfRule>
  </conditionalFormatting>
  <conditionalFormatting sqref="AL873:AO899">
    <cfRule type="expression" dxfId="1955" priority="2069">
      <formula>IF(AND(AL873&gt;=0, RIGHT(TEXT(AL873,"0.#"),1)&lt;&gt;"."),TRUE,FALSE)</formula>
    </cfRule>
    <cfRule type="expression" dxfId="1954" priority="2070">
      <formula>IF(AND(AL873&gt;=0, RIGHT(TEXT(AL873,"0.#"),1)="."),TRUE,FALSE)</formula>
    </cfRule>
    <cfRule type="expression" dxfId="1953" priority="2071">
      <formula>IF(AND(AL873&lt;0, RIGHT(TEXT(AL873,"0.#"),1)&lt;&gt;"."),TRUE,FALSE)</formula>
    </cfRule>
    <cfRule type="expression" dxfId="1952" priority="2072">
      <formula>IF(AND(AL873&lt;0, RIGHT(TEXT(AL873,"0.#"),1)="."),TRUE,FALSE)</formula>
    </cfRule>
  </conditionalFormatting>
  <conditionalFormatting sqref="AL870:AO872">
    <cfRule type="expression" dxfId="1951" priority="2063">
      <formula>IF(AND(AL870&gt;=0, RIGHT(TEXT(AL870,"0.#"),1)&lt;&gt;"."),TRUE,FALSE)</formula>
    </cfRule>
    <cfRule type="expression" dxfId="1950" priority="2064">
      <formula>IF(AND(AL870&gt;=0, RIGHT(TEXT(AL870,"0.#"),1)="."),TRUE,FALSE)</formula>
    </cfRule>
    <cfRule type="expression" dxfId="1949" priority="2065">
      <formula>IF(AND(AL870&lt;0, RIGHT(TEXT(AL870,"0.#"),1)&lt;&gt;"."),TRUE,FALSE)</formula>
    </cfRule>
    <cfRule type="expression" dxfId="1948" priority="2066">
      <formula>IF(AND(AL870&lt;0, RIGHT(TEXT(AL870,"0.#"),1)="."),TRUE,FALSE)</formula>
    </cfRule>
  </conditionalFormatting>
  <conditionalFormatting sqref="AL913:AO932">
    <cfRule type="expression" dxfId="1947" priority="2057">
      <formula>IF(AND(AL913&gt;=0, RIGHT(TEXT(AL913,"0.#"),1)&lt;&gt;"."),TRUE,FALSE)</formula>
    </cfRule>
    <cfRule type="expression" dxfId="1946" priority="2058">
      <formula>IF(AND(AL913&gt;=0, RIGHT(TEXT(AL913,"0.#"),1)="."),TRUE,FALSE)</formula>
    </cfRule>
    <cfRule type="expression" dxfId="1945" priority="2059">
      <formula>IF(AND(AL913&lt;0, RIGHT(TEXT(AL913,"0.#"),1)&lt;&gt;"."),TRUE,FALSE)</formula>
    </cfRule>
    <cfRule type="expression" dxfId="1944" priority="2060">
      <formula>IF(AND(AL913&lt;0, RIGHT(TEXT(AL913,"0.#"),1)="."),TRUE,FALSE)</formula>
    </cfRule>
  </conditionalFormatting>
  <conditionalFormatting sqref="AL903:AO912">
    <cfRule type="expression" dxfId="1943" priority="2051">
      <formula>IF(AND(AL903&gt;=0, RIGHT(TEXT(AL903,"0.#"),1)&lt;&gt;"."),TRUE,FALSE)</formula>
    </cfRule>
    <cfRule type="expression" dxfId="1942" priority="2052">
      <formula>IF(AND(AL903&gt;=0, RIGHT(TEXT(AL903,"0.#"),1)="."),TRUE,FALSE)</formula>
    </cfRule>
    <cfRule type="expression" dxfId="1941" priority="2053">
      <formula>IF(AND(AL903&lt;0, RIGHT(TEXT(AL903,"0.#"),1)&lt;&gt;"."),TRUE,FALSE)</formula>
    </cfRule>
    <cfRule type="expression" dxfId="1940" priority="2054">
      <formula>IF(AND(AL903&lt;0, RIGHT(TEXT(AL903,"0.#"),1)="."),TRUE,FALSE)</formula>
    </cfRule>
  </conditionalFormatting>
  <conditionalFormatting sqref="AL938:AO965">
    <cfRule type="expression" dxfId="1939" priority="2045">
      <formula>IF(AND(AL938&gt;=0, RIGHT(TEXT(AL938,"0.#"),1)&lt;&gt;"."),TRUE,FALSE)</formula>
    </cfRule>
    <cfRule type="expression" dxfId="1938" priority="2046">
      <formula>IF(AND(AL938&gt;=0, RIGHT(TEXT(AL938,"0.#"),1)="."),TRUE,FALSE)</formula>
    </cfRule>
    <cfRule type="expression" dxfId="1937" priority="2047">
      <formula>IF(AND(AL938&lt;0, RIGHT(TEXT(AL938,"0.#"),1)&lt;&gt;"."),TRUE,FALSE)</formula>
    </cfRule>
    <cfRule type="expression" dxfId="1936" priority="2048">
      <formula>IF(AND(AL938&lt;0, RIGHT(TEXT(AL938,"0.#"),1)="."),TRUE,FALSE)</formula>
    </cfRule>
  </conditionalFormatting>
  <conditionalFormatting sqref="AL936:AO937">
    <cfRule type="expression" dxfId="1935" priority="2039">
      <formula>IF(AND(AL936&gt;=0, RIGHT(TEXT(AL936,"0.#"),1)&lt;&gt;"."),TRUE,FALSE)</formula>
    </cfRule>
    <cfRule type="expression" dxfId="1934" priority="2040">
      <formula>IF(AND(AL936&gt;=0, RIGHT(TEXT(AL936,"0.#"),1)="."),TRUE,FALSE)</formula>
    </cfRule>
    <cfRule type="expression" dxfId="1933" priority="2041">
      <formula>IF(AND(AL936&lt;0, RIGHT(TEXT(AL936,"0.#"),1)&lt;&gt;"."),TRUE,FALSE)</formula>
    </cfRule>
    <cfRule type="expression" dxfId="1932" priority="2042">
      <formula>IF(AND(AL936&lt;0, RIGHT(TEXT(AL936,"0.#"),1)="."),TRUE,FALSE)</formula>
    </cfRule>
  </conditionalFormatting>
  <conditionalFormatting sqref="AL971:AO998">
    <cfRule type="expression" dxfId="1931" priority="2033">
      <formula>IF(AND(AL971&gt;=0, RIGHT(TEXT(AL971,"0.#"),1)&lt;&gt;"."),TRUE,FALSE)</formula>
    </cfRule>
    <cfRule type="expression" dxfId="1930" priority="2034">
      <formula>IF(AND(AL971&gt;=0, RIGHT(TEXT(AL971,"0.#"),1)="."),TRUE,FALSE)</formula>
    </cfRule>
    <cfRule type="expression" dxfId="1929" priority="2035">
      <formula>IF(AND(AL971&lt;0, RIGHT(TEXT(AL971,"0.#"),1)&lt;&gt;"."),TRUE,FALSE)</formula>
    </cfRule>
    <cfRule type="expression" dxfId="1928" priority="2036">
      <formula>IF(AND(AL971&lt;0, RIGHT(TEXT(AL971,"0.#"),1)="."),TRUE,FALSE)</formula>
    </cfRule>
  </conditionalFormatting>
  <conditionalFormatting sqref="AL969:AO970">
    <cfRule type="expression" dxfId="1927" priority="2027">
      <formula>IF(AND(AL969&gt;=0, RIGHT(TEXT(AL969,"0.#"),1)&lt;&gt;"."),TRUE,FALSE)</formula>
    </cfRule>
    <cfRule type="expression" dxfId="1926" priority="2028">
      <formula>IF(AND(AL969&gt;=0, RIGHT(TEXT(AL969,"0.#"),1)="."),TRUE,FALSE)</formula>
    </cfRule>
    <cfRule type="expression" dxfId="1925" priority="2029">
      <formula>IF(AND(AL969&lt;0, RIGHT(TEXT(AL969,"0.#"),1)&lt;&gt;"."),TRUE,FALSE)</formula>
    </cfRule>
    <cfRule type="expression" dxfId="1924" priority="2030">
      <formula>IF(AND(AL969&lt;0, RIGHT(TEXT(AL969,"0.#"),1)="."),TRUE,FALSE)</formula>
    </cfRule>
  </conditionalFormatting>
  <conditionalFormatting sqref="AL1012:AO1031">
    <cfRule type="expression" dxfId="1923" priority="2021">
      <formula>IF(AND(AL1012&gt;=0, RIGHT(TEXT(AL1012,"0.#"),1)&lt;&gt;"."),TRUE,FALSE)</formula>
    </cfRule>
    <cfRule type="expression" dxfId="1922" priority="2022">
      <formula>IF(AND(AL1012&gt;=0, RIGHT(TEXT(AL1012,"0.#"),1)="."),TRUE,FALSE)</formula>
    </cfRule>
    <cfRule type="expression" dxfId="1921" priority="2023">
      <formula>IF(AND(AL1012&lt;0, RIGHT(TEXT(AL1012,"0.#"),1)&lt;&gt;"."),TRUE,FALSE)</formula>
    </cfRule>
    <cfRule type="expression" dxfId="1920" priority="2024">
      <formula>IF(AND(AL1012&lt;0, RIGHT(TEXT(AL1012,"0.#"),1)="."),TRUE,FALSE)</formula>
    </cfRule>
  </conditionalFormatting>
  <conditionalFormatting sqref="AL1002:AO1011">
    <cfRule type="expression" dxfId="1919" priority="2015">
      <formula>IF(AND(AL1002&gt;=0, RIGHT(TEXT(AL1002,"0.#"),1)&lt;&gt;"."),TRUE,FALSE)</formula>
    </cfRule>
    <cfRule type="expression" dxfId="1918" priority="2016">
      <formula>IF(AND(AL1002&gt;=0, RIGHT(TEXT(AL1002,"0.#"),1)="."),TRUE,FALSE)</formula>
    </cfRule>
    <cfRule type="expression" dxfId="1917" priority="2017">
      <formula>IF(AND(AL1002&lt;0, RIGHT(TEXT(AL1002,"0.#"),1)&lt;&gt;"."),TRUE,FALSE)</formula>
    </cfRule>
    <cfRule type="expression" dxfId="1916" priority="2018">
      <formula>IF(AND(AL1002&lt;0, RIGHT(TEXT(AL1002,"0.#"),1)="."),TRUE,FALSE)</formula>
    </cfRule>
  </conditionalFormatting>
  <conditionalFormatting sqref="Y1002:Y1003">
    <cfRule type="expression" dxfId="1915" priority="2013">
      <formula>IF(RIGHT(TEXT(Y1002,"0.#"),1)=".",FALSE,TRUE)</formula>
    </cfRule>
    <cfRule type="expression" dxfId="1914" priority="2014">
      <formula>IF(RIGHT(TEXT(Y1002,"0.#"),1)=".",TRUE,FALSE)</formula>
    </cfRule>
  </conditionalFormatting>
  <conditionalFormatting sqref="AL1037:AO1064">
    <cfRule type="expression" dxfId="1913" priority="2009">
      <formula>IF(AND(AL1037&gt;=0, RIGHT(TEXT(AL1037,"0.#"),1)&lt;&gt;"."),TRUE,FALSE)</formula>
    </cfRule>
    <cfRule type="expression" dxfId="1912" priority="2010">
      <formula>IF(AND(AL1037&gt;=0, RIGHT(TEXT(AL1037,"0.#"),1)="."),TRUE,FALSE)</formula>
    </cfRule>
    <cfRule type="expression" dxfId="1911" priority="2011">
      <formula>IF(AND(AL1037&lt;0, RIGHT(TEXT(AL1037,"0.#"),1)&lt;&gt;"."),TRUE,FALSE)</formula>
    </cfRule>
    <cfRule type="expression" dxfId="1910" priority="2012">
      <formula>IF(AND(AL1037&lt;0, RIGHT(TEXT(AL1037,"0.#"),1)="."),TRUE,FALSE)</formula>
    </cfRule>
  </conditionalFormatting>
  <conditionalFormatting sqref="Y1037:Y1064">
    <cfRule type="expression" dxfId="1909" priority="2007">
      <formula>IF(RIGHT(TEXT(Y1037,"0.#"),1)=".",FALSE,TRUE)</formula>
    </cfRule>
    <cfRule type="expression" dxfId="1908" priority="2008">
      <formula>IF(RIGHT(TEXT(Y1037,"0.#"),1)=".",TRUE,FALSE)</formula>
    </cfRule>
  </conditionalFormatting>
  <conditionalFormatting sqref="AL1035:AO1036">
    <cfRule type="expression" dxfId="1907" priority="2003">
      <formula>IF(AND(AL1035&gt;=0, RIGHT(TEXT(AL1035,"0.#"),1)&lt;&gt;"."),TRUE,FALSE)</formula>
    </cfRule>
    <cfRule type="expression" dxfId="1906" priority="2004">
      <formula>IF(AND(AL1035&gt;=0, RIGHT(TEXT(AL1035,"0.#"),1)="."),TRUE,FALSE)</formula>
    </cfRule>
    <cfRule type="expression" dxfId="1905" priority="2005">
      <formula>IF(AND(AL1035&lt;0, RIGHT(TEXT(AL1035,"0.#"),1)&lt;&gt;"."),TRUE,FALSE)</formula>
    </cfRule>
    <cfRule type="expression" dxfId="1904" priority="2006">
      <formula>IF(AND(AL1035&lt;0, RIGHT(TEXT(AL1035,"0.#"),1)="."),TRUE,FALSE)</formula>
    </cfRule>
  </conditionalFormatting>
  <conditionalFormatting sqref="Y1035:Y1036">
    <cfRule type="expression" dxfId="1903" priority="2001">
      <formula>IF(RIGHT(TEXT(Y1035,"0.#"),1)=".",FALSE,TRUE)</formula>
    </cfRule>
    <cfRule type="expression" dxfId="1902" priority="2002">
      <formula>IF(RIGHT(TEXT(Y1035,"0.#"),1)=".",TRUE,FALSE)</formula>
    </cfRule>
  </conditionalFormatting>
  <conditionalFormatting sqref="AL1070:AO1097">
    <cfRule type="expression" dxfId="1901" priority="1997">
      <formula>IF(AND(AL1070&gt;=0, RIGHT(TEXT(AL1070,"0.#"),1)&lt;&gt;"."),TRUE,FALSE)</formula>
    </cfRule>
    <cfRule type="expression" dxfId="1900" priority="1998">
      <formula>IF(AND(AL1070&gt;=0, RIGHT(TEXT(AL1070,"0.#"),1)="."),TRUE,FALSE)</formula>
    </cfRule>
    <cfRule type="expression" dxfId="1899" priority="1999">
      <formula>IF(AND(AL1070&lt;0, RIGHT(TEXT(AL1070,"0.#"),1)&lt;&gt;"."),TRUE,FALSE)</formula>
    </cfRule>
    <cfRule type="expression" dxfId="1898" priority="2000">
      <formula>IF(AND(AL1070&lt;0, RIGHT(TEXT(AL1070,"0.#"),1)="."),TRUE,FALSE)</formula>
    </cfRule>
  </conditionalFormatting>
  <conditionalFormatting sqref="Y1070:Y1097">
    <cfRule type="expression" dxfId="1897" priority="1995">
      <formula>IF(RIGHT(TEXT(Y1070,"0.#"),1)=".",FALSE,TRUE)</formula>
    </cfRule>
    <cfRule type="expression" dxfId="1896" priority="1996">
      <formula>IF(RIGHT(TEXT(Y1070,"0.#"),1)=".",TRUE,FALSE)</formula>
    </cfRule>
  </conditionalFormatting>
  <conditionalFormatting sqref="AL1068:AO1069">
    <cfRule type="expression" dxfId="1895" priority="1991">
      <formula>IF(AND(AL1068&gt;=0, RIGHT(TEXT(AL1068,"0.#"),1)&lt;&gt;"."),TRUE,FALSE)</formula>
    </cfRule>
    <cfRule type="expression" dxfId="1894" priority="1992">
      <formula>IF(AND(AL1068&gt;=0, RIGHT(TEXT(AL1068,"0.#"),1)="."),TRUE,FALSE)</formula>
    </cfRule>
    <cfRule type="expression" dxfId="1893" priority="1993">
      <formula>IF(AND(AL1068&lt;0, RIGHT(TEXT(AL1068,"0.#"),1)&lt;&gt;"."),TRUE,FALSE)</formula>
    </cfRule>
    <cfRule type="expression" dxfId="1892" priority="1994">
      <formula>IF(AND(AL1068&lt;0, RIGHT(TEXT(AL1068,"0.#"),1)="."),TRUE,FALSE)</formula>
    </cfRule>
  </conditionalFormatting>
  <conditionalFormatting sqref="Y1068:Y1069">
    <cfRule type="expression" dxfId="1891" priority="1989">
      <formula>IF(RIGHT(TEXT(Y1068,"0.#"),1)=".",FALSE,TRUE)</formula>
    </cfRule>
    <cfRule type="expression" dxfId="1890" priority="1990">
      <formula>IF(RIGHT(TEXT(Y1068,"0.#"),1)=".",TRUE,FALSE)</formula>
    </cfRule>
  </conditionalFormatting>
  <conditionalFormatting sqref="AE39">
    <cfRule type="expression" dxfId="1889" priority="1987">
      <formula>IF(RIGHT(TEXT(AE39,"0.#"),1)=".",FALSE,TRUE)</formula>
    </cfRule>
    <cfRule type="expression" dxfId="1888" priority="1988">
      <formula>IF(RIGHT(TEXT(AE39,"0.#"),1)=".",TRUE,FALSE)</formula>
    </cfRule>
  </conditionalFormatting>
  <conditionalFormatting sqref="AM41">
    <cfRule type="expression" dxfId="1887" priority="1971">
      <formula>IF(RIGHT(TEXT(AM41,"0.#"),1)=".",FALSE,TRUE)</formula>
    </cfRule>
    <cfRule type="expression" dxfId="1886" priority="1972">
      <formula>IF(RIGHT(TEXT(AM41,"0.#"),1)=".",TRUE,FALSE)</formula>
    </cfRule>
  </conditionalFormatting>
  <conditionalFormatting sqref="AE40">
    <cfRule type="expression" dxfId="1885" priority="1985">
      <formula>IF(RIGHT(TEXT(AE40,"0.#"),1)=".",FALSE,TRUE)</formula>
    </cfRule>
    <cfRule type="expression" dxfId="1884" priority="1986">
      <formula>IF(RIGHT(TEXT(AE40,"0.#"),1)=".",TRUE,FALSE)</formula>
    </cfRule>
  </conditionalFormatting>
  <conditionalFormatting sqref="AE41">
    <cfRule type="expression" dxfId="1883" priority="1983">
      <formula>IF(RIGHT(TEXT(AE41,"0.#"),1)=".",FALSE,TRUE)</formula>
    </cfRule>
    <cfRule type="expression" dxfId="1882" priority="1984">
      <formula>IF(RIGHT(TEXT(AE41,"0.#"),1)=".",TRUE,FALSE)</formula>
    </cfRule>
  </conditionalFormatting>
  <conditionalFormatting sqref="AI41">
    <cfRule type="expression" dxfId="1881" priority="1981">
      <formula>IF(RIGHT(TEXT(AI41,"0.#"),1)=".",FALSE,TRUE)</formula>
    </cfRule>
    <cfRule type="expression" dxfId="1880" priority="1982">
      <formula>IF(RIGHT(TEXT(AI41,"0.#"),1)=".",TRUE,FALSE)</formula>
    </cfRule>
  </conditionalFormatting>
  <conditionalFormatting sqref="AI40">
    <cfRule type="expression" dxfId="1879" priority="1979">
      <formula>IF(RIGHT(TEXT(AI40,"0.#"),1)=".",FALSE,TRUE)</formula>
    </cfRule>
    <cfRule type="expression" dxfId="1878" priority="1980">
      <formula>IF(RIGHT(TEXT(AI40,"0.#"),1)=".",TRUE,FALSE)</formula>
    </cfRule>
  </conditionalFormatting>
  <conditionalFormatting sqref="AI39">
    <cfRule type="expression" dxfId="1877" priority="1977">
      <formula>IF(RIGHT(TEXT(AI39,"0.#"),1)=".",FALSE,TRUE)</formula>
    </cfRule>
    <cfRule type="expression" dxfId="1876" priority="1978">
      <formula>IF(RIGHT(TEXT(AI39,"0.#"),1)=".",TRUE,FALSE)</formula>
    </cfRule>
  </conditionalFormatting>
  <conditionalFormatting sqref="AM39">
    <cfRule type="expression" dxfId="1875" priority="1975">
      <formula>IF(RIGHT(TEXT(AM39,"0.#"),1)=".",FALSE,TRUE)</formula>
    </cfRule>
    <cfRule type="expression" dxfId="1874" priority="1976">
      <formula>IF(RIGHT(TEXT(AM39,"0.#"),1)=".",TRUE,FALSE)</formula>
    </cfRule>
  </conditionalFormatting>
  <conditionalFormatting sqref="AM40">
    <cfRule type="expression" dxfId="1873" priority="1973">
      <formula>IF(RIGHT(TEXT(AM40,"0.#"),1)=".",FALSE,TRUE)</formula>
    </cfRule>
    <cfRule type="expression" dxfId="1872" priority="1974">
      <formula>IF(RIGHT(TEXT(AM40,"0.#"),1)=".",TRUE,FALSE)</formula>
    </cfRule>
  </conditionalFormatting>
  <conditionalFormatting sqref="AQ39:AQ41">
    <cfRule type="expression" dxfId="1871" priority="1969">
      <formula>IF(RIGHT(TEXT(AQ39,"0.#"),1)=".",FALSE,TRUE)</formula>
    </cfRule>
    <cfRule type="expression" dxfId="1870" priority="1970">
      <formula>IF(RIGHT(TEXT(AQ39,"0.#"),1)=".",TRUE,FALSE)</formula>
    </cfRule>
  </conditionalFormatting>
  <conditionalFormatting sqref="AU39:AU41">
    <cfRule type="expression" dxfId="1869" priority="1967">
      <formula>IF(RIGHT(TEXT(AU39,"0.#"),1)=".",FALSE,TRUE)</formula>
    </cfRule>
    <cfRule type="expression" dxfId="1868" priority="1968">
      <formula>IF(RIGHT(TEXT(AU39,"0.#"),1)=".",TRUE,FALSE)</formula>
    </cfRule>
  </conditionalFormatting>
  <conditionalFormatting sqref="AE46">
    <cfRule type="expression" dxfId="1867" priority="1965">
      <formula>IF(RIGHT(TEXT(AE46,"0.#"),1)=".",FALSE,TRUE)</formula>
    </cfRule>
    <cfRule type="expression" dxfId="1866" priority="1966">
      <formula>IF(RIGHT(TEXT(AE46,"0.#"),1)=".",TRUE,FALSE)</formula>
    </cfRule>
  </conditionalFormatting>
  <conditionalFormatting sqref="AE47">
    <cfRule type="expression" dxfId="1865" priority="1963">
      <formula>IF(RIGHT(TEXT(AE47,"0.#"),1)=".",FALSE,TRUE)</formula>
    </cfRule>
    <cfRule type="expression" dxfId="1864" priority="1964">
      <formula>IF(RIGHT(TEXT(AE47,"0.#"),1)=".",TRUE,FALSE)</formula>
    </cfRule>
  </conditionalFormatting>
  <conditionalFormatting sqref="AE48">
    <cfRule type="expression" dxfId="1863" priority="1961">
      <formula>IF(RIGHT(TEXT(AE48,"0.#"),1)=".",FALSE,TRUE)</formula>
    </cfRule>
    <cfRule type="expression" dxfId="1862" priority="1962">
      <formula>IF(RIGHT(TEXT(AE48,"0.#"),1)=".",TRUE,FALSE)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10" manualBreakCount="10">
    <brk id="29" max="49" man="1"/>
    <brk id="117" max="49" man="1"/>
    <brk id="189" max="49" man="1"/>
    <brk id="699" max="49" man="1"/>
    <brk id="714" max="49" man="1"/>
    <brk id="727" max="49" man="1"/>
    <brk id="739" max="49" man="1"/>
    <brk id="778" max="49" man="1"/>
    <brk id="900" max="49" man="1"/>
    <brk id="9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546</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546</v>
      </c>
      <c r="R4" s="13" t="str">
        <f t="shared" si="3"/>
        <v>補助</v>
      </c>
      <c r="S4" s="13" t="str">
        <f t="shared" si="4"/>
        <v>補助</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t="s">
        <v>546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科学技術・イノベーション</v>
      </c>
      <c r="F10" s="18" t="s">
        <v>235</v>
      </c>
      <c r="G10" s="17"/>
      <c r="H10" s="13" t="str">
        <f t="shared" si="1"/>
        <v/>
      </c>
      <c r="I10" s="13" t="str">
        <f t="shared" si="5"/>
        <v>一般会計</v>
      </c>
      <c r="K10" s="14" t="s">
        <v>465</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487</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6"/>
      <c r="Z2" s="829"/>
      <c r="AA2" s="830"/>
      <c r="AB2" s="1030" t="s">
        <v>11</v>
      </c>
      <c r="AC2" s="1031"/>
      <c r="AD2" s="1032"/>
      <c r="AE2" s="1036" t="s">
        <v>357</v>
      </c>
      <c r="AF2" s="1036"/>
      <c r="AG2" s="1036"/>
      <c r="AH2" s="1036"/>
      <c r="AI2" s="1036" t="s">
        <v>363</v>
      </c>
      <c r="AJ2" s="1036"/>
      <c r="AK2" s="1036"/>
      <c r="AL2" s="1036"/>
      <c r="AM2" s="1036" t="s">
        <v>468</v>
      </c>
      <c r="AN2" s="1036"/>
      <c r="AO2" s="1036"/>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7"/>
      <c r="Z3" s="1028"/>
      <c r="AA3" s="1029"/>
      <c r="AB3" s="1033"/>
      <c r="AC3" s="1034"/>
      <c r="AD3" s="1035"/>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61"/>
      <c r="H4" s="1003"/>
      <c r="I4" s="1003"/>
      <c r="J4" s="1003"/>
      <c r="K4" s="1003"/>
      <c r="L4" s="1003"/>
      <c r="M4" s="1003"/>
      <c r="N4" s="1003"/>
      <c r="O4" s="1004"/>
      <c r="P4" s="99"/>
      <c r="Q4" s="1011"/>
      <c r="R4" s="1011"/>
      <c r="S4" s="1011"/>
      <c r="T4" s="1011"/>
      <c r="U4" s="1011"/>
      <c r="V4" s="1011"/>
      <c r="W4" s="1011"/>
      <c r="X4" s="1012"/>
      <c r="Y4" s="1021" t="s">
        <v>12</v>
      </c>
      <c r="Z4" s="1022"/>
      <c r="AA4" s="1023"/>
      <c r="AB4" s="458"/>
      <c r="AC4" s="1025"/>
      <c r="AD4" s="1025"/>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05"/>
      <c r="H5" s="1006"/>
      <c r="I5" s="1006"/>
      <c r="J5" s="1006"/>
      <c r="K5" s="1006"/>
      <c r="L5" s="1006"/>
      <c r="M5" s="1006"/>
      <c r="N5" s="1006"/>
      <c r="O5" s="1007"/>
      <c r="P5" s="1013"/>
      <c r="Q5" s="1013"/>
      <c r="R5" s="1013"/>
      <c r="S5" s="1013"/>
      <c r="T5" s="1013"/>
      <c r="U5" s="1013"/>
      <c r="V5" s="1013"/>
      <c r="W5" s="1013"/>
      <c r="X5" s="1014"/>
      <c r="Y5" s="412" t="s">
        <v>54</v>
      </c>
      <c r="Z5" s="1018"/>
      <c r="AA5" s="1019"/>
      <c r="AB5" s="520"/>
      <c r="AC5" s="1024"/>
      <c r="AD5" s="1024"/>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523</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487</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6"/>
      <c r="Z9" s="829"/>
      <c r="AA9" s="830"/>
      <c r="AB9" s="1030" t="s">
        <v>11</v>
      </c>
      <c r="AC9" s="1031"/>
      <c r="AD9" s="1032"/>
      <c r="AE9" s="1036" t="s">
        <v>357</v>
      </c>
      <c r="AF9" s="1036"/>
      <c r="AG9" s="1036"/>
      <c r="AH9" s="1036"/>
      <c r="AI9" s="1036" t="s">
        <v>363</v>
      </c>
      <c r="AJ9" s="1036"/>
      <c r="AK9" s="1036"/>
      <c r="AL9" s="1036"/>
      <c r="AM9" s="1036" t="s">
        <v>468</v>
      </c>
      <c r="AN9" s="1036"/>
      <c r="AO9" s="1036"/>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7"/>
      <c r="Z10" s="1028"/>
      <c r="AA10" s="1029"/>
      <c r="AB10" s="1033"/>
      <c r="AC10" s="1034"/>
      <c r="AD10" s="1035"/>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61"/>
      <c r="H11" s="1003"/>
      <c r="I11" s="1003"/>
      <c r="J11" s="1003"/>
      <c r="K11" s="1003"/>
      <c r="L11" s="1003"/>
      <c r="M11" s="1003"/>
      <c r="N11" s="1003"/>
      <c r="O11" s="1004"/>
      <c r="P11" s="99"/>
      <c r="Q11" s="1011"/>
      <c r="R11" s="1011"/>
      <c r="S11" s="1011"/>
      <c r="T11" s="1011"/>
      <c r="U11" s="1011"/>
      <c r="V11" s="1011"/>
      <c r="W11" s="1011"/>
      <c r="X11" s="1012"/>
      <c r="Y11" s="1021" t="s">
        <v>12</v>
      </c>
      <c r="Z11" s="1022"/>
      <c r="AA11" s="1023"/>
      <c r="AB11" s="458"/>
      <c r="AC11" s="1025"/>
      <c r="AD11" s="1025"/>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05"/>
      <c r="H12" s="1006"/>
      <c r="I12" s="1006"/>
      <c r="J12" s="1006"/>
      <c r="K12" s="1006"/>
      <c r="L12" s="1006"/>
      <c r="M12" s="1006"/>
      <c r="N12" s="1006"/>
      <c r="O12" s="1007"/>
      <c r="P12" s="1013"/>
      <c r="Q12" s="1013"/>
      <c r="R12" s="1013"/>
      <c r="S12" s="1013"/>
      <c r="T12" s="1013"/>
      <c r="U12" s="1013"/>
      <c r="V12" s="1013"/>
      <c r="W12" s="1013"/>
      <c r="X12" s="1014"/>
      <c r="Y12" s="412" t="s">
        <v>54</v>
      </c>
      <c r="Z12" s="1018"/>
      <c r="AA12" s="1019"/>
      <c r="AB12" s="520"/>
      <c r="AC12" s="1024"/>
      <c r="AD12" s="1024"/>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523</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487</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6"/>
      <c r="Z16" s="829"/>
      <c r="AA16" s="830"/>
      <c r="AB16" s="1030" t="s">
        <v>11</v>
      </c>
      <c r="AC16" s="1031"/>
      <c r="AD16" s="1032"/>
      <c r="AE16" s="1036" t="s">
        <v>357</v>
      </c>
      <c r="AF16" s="1036"/>
      <c r="AG16" s="1036"/>
      <c r="AH16" s="1036"/>
      <c r="AI16" s="1036" t="s">
        <v>363</v>
      </c>
      <c r="AJ16" s="1036"/>
      <c r="AK16" s="1036"/>
      <c r="AL16" s="1036"/>
      <c r="AM16" s="1036" t="s">
        <v>468</v>
      </c>
      <c r="AN16" s="1036"/>
      <c r="AO16" s="1036"/>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7"/>
      <c r="Z17" s="1028"/>
      <c r="AA17" s="1029"/>
      <c r="AB17" s="1033"/>
      <c r="AC17" s="1034"/>
      <c r="AD17" s="1035"/>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61"/>
      <c r="H18" s="1003"/>
      <c r="I18" s="1003"/>
      <c r="J18" s="1003"/>
      <c r="K18" s="1003"/>
      <c r="L18" s="1003"/>
      <c r="M18" s="1003"/>
      <c r="N18" s="1003"/>
      <c r="O18" s="1004"/>
      <c r="P18" s="99"/>
      <c r="Q18" s="1011"/>
      <c r="R18" s="1011"/>
      <c r="S18" s="1011"/>
      <c r="T18" s="1011"/>
      <c r="U18" s="1011"/>
      <c r="V18" s="1011"/>
      <c r="W18" s="1011"/>
      <c r="X18" s="1012"/>
      <c r="Y18" s="1021" t="s">
        <v>12</v>
      </c>
      <c r="Z18" s="1022"/>
      <c r="AA18" s="1023"/>
      <c r="AB18" s="458"/>
      <c r="AC18" s="1025"/>
      <c r="AD18" s="1025"/>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05"/>
      <c r="H19" s="1006"/>
      <c r="I19" s="1006"/>
      <c r="J19" s="1006"/>
      <c r="K19" s="1006"/>
      <c r="L19" s="1006"/>
      <c r="M19" s="1006"/>
      <c r="N19" s="1006"/>
      <c r="O19" s="1007"/>
      <c r="P19" s="1013"/>
      <c r="Q19" s="1013"/>
      <c r="R19" s="1013"/>
      <c r="S19" s="1013"/>
      <c r="T19" s="1013"/>
      <c r="U19" s="1013"/>
      <c r="V19" s="1013"/>
      <c r="W19" s="1013"/>
      <c r="X19" s="1014"/>
      <c r="Y19" s="412" t="s">
        <v>54</v>
      </c>
      <c r="Z19" s="1018"/>
      <c r="AA19" s="1019"/>
      <c r="AB19" s="520"/>
      <c r="AC19" s="1024"/>
      <c r="AD19" s="1024"/>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523</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487</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6"/>
      <c r="Z23" s="829"/>
      <c r="AA23" s="830"/>
      <c r="AB23" s="1030" t="s">
        <v>11</v>
      </c>
      <c r="AC23" s="1031"/>
      <c r="AD23" s="1032"/>
      <c r="AE23" s="1036" t="s">
        <v>357</v>
      </c>
      <c r="AF23" s="1036"/>
      <c r="AG23" s="1036"/>
      <c r="AH23" s="1036"/>
      <c r="AI23" s="1036" t="s">
        <v>363</v>
      </c>
      <c r="AJ23" s="1036"/>
      <c r="AK23" s="1036"/>
      <c r="AL23" s="1036"/>
      <c r="AM23" s="1036" t="s">
        <v>468</v>
      </c>
      <c r="AN23" s="1036"/>
      <c r="AO23" s="1036"/>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7"/>
      <c r="Z24" s="1028"/>
      <c r="AA24" s="1029"/>
      <c r="AB24" s="1033"/>
      <c r="AC24" s="1034"/>
      <c r="AD24" s="1035"/>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61"/>
      <c r="H25" s="1003"/>
      <c r="I25" s="1003"/>
      <c r="J25" s="1003"/>
      <c r="K25" s="1003"/>
      <c r="L25" s="1003"/>
      <c r="M25" s="1003"/>
      <c r="N25" s="1003"/>
      <c r="O25" s="1004"/>
      <c r="P25" s="99"/>
      <c r="Q25" s="1011"/>
      <c r="R25" s="1011"/>
      <c r="S25" s="1011"/>
      <c r="T25" s="1011"/>
      <c r="U25" s="1011"/>
      <c r="V25" s="1011"/>
      <c r="W25" s="1011"/>
      <c r="X25" s="1012"/>
      <c r="Y25" s="1021" t="s">
        <v>12</v>
      </c>
      <c r="Z25" s="1022"/>
      <c r="AA25" s="1023"/>
      <c r="AB25" s="458"/>
      <c r="AC25" s="1025"/>
      <c r="AD25" s="1025"/>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05"/>
      <c r="H26" s="1006"/>
      <c r="I26" s="1006"/>
      <c r="J26" s="1006"/>
      <c r="K26" s="1006"/>
      <c r="L26" s="1006"/>
      <c r="M26" s="1006"/>
      <c r="N26" s="1006"/>
      <c r="O26" s="1007"/>
      <c r="P26" s="1013"/>
      <c r="Q26" s="1013"/>
      <c r="R26" s="1013"/>
      <c r="S26" s="1013"/>
      <c r="T26" s="1013"/>
      <c r="U26" s="1013"/>
      <c r="V26" s="1013"/>
      <c r="W26" s="1013"/>
      <c r="X26" s="1014"/>
      <c r="Y26" s="412" t="s">
        <v>54</v>
      </c>
      <c r="Z26" s="1018"/>
      <c r="AA26" s="1019"/>
      <c r="AB26" s="520"/>
      <c r="AC26" s="1024"/>
      <c r="AD26" s="1024"/>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523</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487</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6"/>
      <c r="Z30" s="829"/>
      <c r="AA30" s="830"/>
      <c r="AB30" s="1030" t="s">
        <v>11</v>
      </c>
      <c r="AC30" s="1031"/>
      <c r="AD30" s="1032"/>
      <c r="AE30" s="1036" t="s">
        <v>357</v>
      </c>
      <c r="AF30" s="1036"/>
      <c r="AG30" s="1036"/>
      <c r="AH30" s="1036"/>
      <c r="AI30" s="1036" t="s">
        <v>363</v>
      </c>
      <c r="AJ30" s="1036"/>
      <c r="AK30" s="1036"/>
      <c r="AL30" s="1036"/>
      <c r="AM30" s="1036" t="s">
        <v>468</v>
      </c>
      <c r="AN30" s="1036"/>
      <c r="AO30" s="1036"/>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7"/>
      <c r="Z31" s="1028"/>
      <c r="AA31" s="1029"/>
      <c r="AB31" s="1033"/>
      <c r="AC31" s="1034"/>
      <c r="AD31" s="1035"/>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61"/>
      <c r="H32" s="1003"/>
      <c r="I32" s="1003"/>
      <c r="J32" s="1003"/>
      <c r="K32" s="1003"/>
      <c r="L32" s="1003"/>
      <c r="M32" s="1003"/>
      <c r="N32" s="1003"/>
      <c r="O32" s="1004"/>
      <c r="P32" s="99"/>
      <c r="Q32" s="1011"/>
      <c r="R32" s="1011"/>
      <c r="S32" s="1011"/>
      <c r="T32" s="1011"/>
      <c r="U32" s="1011"/>
      <c r="V32" s="1011"/>
      <c r="W32" s="1011"/>
      <c r="X32" s="1012"/>
      <c r="Y32" s="1021" t="s">
        <v>12</v>
      </c>
      <c r="Z32" s="1022"/>
      <c r="AA32" s="1023"/>
      <c r="AB32" s="458"/>
      <c r="AC32" s="1025"/>
      <c r="AD32" s="1025"/>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05"/>
      <c r="H33" s="1006"/>
      <c r="I33" s="1006"/>
      <c r="J33" s="1006"/>
      <c r="K33" s="1006"/>
      <c r="L33" s="1006"/>
      <c r="M33" s="1006"/>
      <c r="N33" s="1006"/>
      <c r="O33" s="1007"/>
      <c r="P33" s="1013"/>
      <c r="Q33" s="1013"/>
      <c r="R33" s="1013"/>
      <c r="S33" s="1013"/>
      <c r="T33" s="1013"/>
      <c r="U33" s="1013"/>
      <c r="V33" s="1013"/>
      <c r="W33" s="1013"/>
      <c r="X33" s="1014"/>
      <c r="Y33" s="412" t="s">
        <v>54</v>
      </c>
      <c r="Z33" s="1018"/>
      <c r="AA33" s="1019"/>
      <c r="AB33" s="520"/>
      <c r="AC33" s="1024"/>
      <c r="AD33" s="1024"/>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523</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487</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6"/>
      <c r="Z37" s="829"/>
      <c r="AA37" s="830"/>
      <c r="AB37" s="1030" t="s">
        <v>11</v>
      </c>
      <c r="AC37" s="1031"/>
      <c r="AD37" s="1032"/>
      <c r="AE37" s="1036" t="s">
        <v>357</v>
      </c>
      <c r="AF37" s="1036"/>
      <c r="AG37" s="1036"/>
      <c r="AH37" s="1036"/>
      <c r="AI37" s="1036" t="s">
        <v>363</v>
      </c>
      <c r="AJ37" s="1036"/>
      <c r="AK37" s="1036"/>
      <c r="AL37" s="1036"/>
      <c r="AM37" s="1036" t="s">
        <v>468</v>
      </c>
      <c r="AN37" s="1036"/>
      <c r="AO37" s="1036"/>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7"/>
      <c r="Z38" s="1028"/>
      <c r="AA38" s="1029"/>
      <c r="AB38" s="1033"/>
      <c r="AC38" s="1034"/>
      <c r="AD38" s="1035"/>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61"/>
      <c r="H39" s="1003"/>
      <c r="I39" s="1003"/>
      <c r="J39" s="1003"/>
      <c r="K39" s="1003"/>
      <c r="L39" s="1003"/>
      <c r="M39" s="1003"/>
      <c r="N39" s="1003"/>
      <c r="O39" s="1004"/>
      <c r="P39" s="99"/>
      <c r="Q39" s="1011"/>
      <c r="R39" s="1011"/>
      <c r="S39" s="1011"/>
      <c r="T39" s="1011"/>
      <c r="U39" s="1011"/>
      <c r="V39" s="1011"/>
      <c r="W39" s="1011"/>
      <c r="X39" s="1012"/>
      <c r="Y39" s="1021" t="s">
        <v>12</v>
      </c>
      <c r="Z39" s="1022"/>
      <c r="AA39" s="1023"/>
      <c r="AB39" s="458"/>
      <c r="AC39" s="1025"/>
      <c r="AD39" s="1025"/>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05"/>
      <c r="H40" s="1006"/>
      <c r="I40" s="1006"/>
      <c r="J40" s="1006"/>
      <c r="K40" s="1006"/>
      <c r="L40" s="1006"/>
      <c r="M40" s="1006"/>
      <c r="N40" s="1006"/>
      <c r="O40" s="1007"/>
      <c r="P40" s="1013"/>
      <c r="Q40" s="1013"/>
      <c r="R40" s="1013"/>
      <c r="S40" s="1013"/>
      <c r="T40" s="1013"/>
      <c r="U40" s="1013"/>
      <c r="V40" s="1013"/>
      <c r="W40" s="1013"/>
      <c r="X40" s="1014"/>
      <c r="Y40" s="412" t="s">
        <v>54</v>
      </c>
      <c r="Z40" s="1018"/>
      <c r="AA40" s="1019"/>
      <c r="AB40" s="520"/>
      <c r="AC40" s="1024"/>
      <c r="AD40" s="1024"/>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523</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487</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6"/>
      <c r="Z44" s="829"/>
      <c r="AA44" s="830"/>
      <c r="AB44" s="1030" t="s">
        <v>11</v>
      </c>
      <c r="AC44" s="1031"/>
      <c r="AD44" s="1032"/>
      <c r="AE44" s="1036" t="s">
        <v>357</v>
      </c>
      <c r="AF44" s="1036"/>
      <c r="AG44" s="1036"/>
      <c r="AH44" s="1036"/>
      <c r="AI44" s="1036" t="s">
        <v>363</v>
      </c>
      <c r="AJ44" s="1036"/>
      <c r="AK44" s="1036"/>
      <c r="AL44" s="1036"/>
      <c r="AM44" s="1036" t="s">
        <v>468</v>
      </c>
      <c r="AN44" s="1036"/>
      <c r="AO44" s="1036"/>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7"/>
      <c r="Z45" s="1028"/>
      <c r="AA45" s="1029"/>
      <c r="AB45" s="1033"/>
      <c r="AC45" s="1034"/>
      <c r="AD45" s="1035"/>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61"/>
      <c r="H46" s="1003"/>
      <c r="I46" s="1003"/>
      <c r="J46" s="1003"/>
      <c r="K46" s="1003"/>
      <c r="L46" s="1003"/>
      <c r="M46" s="1003"/>
      <c r="N46" s="1003"/>
      <c r="O46" s="1004"/>
      <c r="P46" s="99"/>
      <c r="Q46" s="1011"/>
      <c r="R46" s="1011"/>
      <c r="S46" s="1011"/>
      <c r="T46" s="1011"/>
      <c r="U46" s="1011"/>
      <c r="V46" s="1011"/>
      <c r="W46" s="1011"/>
      <c r="X46" s="1012"/>
      <c r="Y46" s="1021" t="s">
        <v>12</v>
      </c>
      <c r="Z46" s="1022"/>
      <c r="AA46" s="1023"/>
      <c r="AB46" s="458"/>
      <c r="AC46" s="1025"/>
      <c r="AD46" s="1025"/>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05"/>
      <c r="H47" s="1006"/>
      <c r="I47" s="1006"/>
      <c r="J47" s="1006"/>
      <c r="K47" s="1006"/>
      <c r="L47" s="1006"/>
      <c r="M47" s="1006"/>
      <c r="N47" s="1006"/>
      <c r="O47" s="1007"/>
      <c r="P47" s="1013"/>
      <c r="Q47" s="1013"/>
      <c r="R47" s="1013"/>
      <c r="S47" s="1013"/>
      <c r="T47" s="1013"/>
      <c r="U47" s="1013"/>
      <c r="V47" s="1013"/>
      <c r="W47" s="1013"/>
      <c r="X47" s="1014"/>
      <c r="Y47" s="412" t="s">
        <v>54</v>
      </c>
      <c r="Z47" s="1018"/>
      <c r="AA47" s="1019"/>
      <c r="AB47" s="520"/>
      <c r="AC47" s="1024"/>
      <c r="AD47" s="1024"/>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523</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487</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6"/>
      <c r="Z51" s="829"/>
      <c r="AA51" s="830"/>
      <c r="AB51" s="554" t="s">
        <v>11</v>
      </c>
      <c r="AC51" s="1031"/>
      <c r="AD51" s="1032"/>
      <c r="AE51" s="1036" t="s">
        <v>357</v>
      </c>
      <c r="AF51" s="1036"/>
      <c r="AG51" s="1036"/>
      <c r="AH51" s="1036"/>
      <c r="AI51" s="1036" t="s">
        <v>363</v>
      </c>
      <c r="AJ51" s="1036"/>
      <c r="AK51" s="1036"/>
      <c r="AL51" s="1036"/>
      <c r="AM51" s="1036" t="s">
        <v>468</v>
      </c>
      <c r="AN51" s="1036"/>
      <c r="AO51" s="1036"/>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7"/>
      <c r="Z52" s="1028"/>
      <c r="AA52" s="1029"/>
      <c r="AB52" s="1033"/>
      <c r="AC52" s="1034"/>
      <c r="AD52" s="1035"/>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61"/>
      <c r="H53" s="1003"/>
      <c r="I53" s="1003"/>
      <c r="J53" s="1003"/>
      <c r="K53" s="1003"/>
      <c r="L53" s="1003"/>
      <c r="M53" s="1003"/>
      <c r="N53" s="1003"/>
      <c r="O53" s="1004"/>
      <c r="P53" s="99"/>
      <c r="Q53" s="1011"/>
      <c r="R53" s="1011"/>
      <c r="S53" s="1011"/>
      <c r="T53" s="1011"/>
      <c r="U53" s="1011"/>
      <c r="V53" s="1011"/>
      <c r="W53" s="1011"/>
      <c r="X53" s="1012"/>
      <c r="Y53" s="1021" t="s">
        <v>12</v>
      </c>
      <c r="Z53" s="1022"/>
      <c r="AA53" s="1023"/>
      <c r="AB53" s="458"/>
      <c r="AC53" s="1025"/>
      <c r="AD53" s="1025"/>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05"/>
      <c r="H54" s="1006"/>
      <c r="I54" s="1006"/>
      <c r="J54" s="1006"/>
      <c r="K54" s="1006"/>
      <c r="L54" s="1006"/>
      <c r="M54" s="1006"/>
      <c r="N54" s="1006"/>
      <c r="O54" s="1007"/>
      <c r="P54" s="1013"/>
      <c r="Q54" s="1013"/>
      <c r="R54" s="1013"/>
      <c r="S54" s="1013"/>
      <c r="T54" s="1013"/>
      <c r="U54" s="1013"/>
      <c r="V54" s="1013"/>
      <c r="W54" s="1013"/>
      <c r="X54" s="1014"/>
      <c r="Y54" s="412" t="s">
        <v>54</v>
      </c>
      <c r="Z54" s="1018"/>
      <c r="AA54" s="1019"/>
      <c r="AB54" s="520"/>
      <c r="AC54" s="1024"/>
      <c r="AD54" s="1024"/>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523</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487</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6"/>
      <c r="Z58" s="829"/>
      <c r="AA58" s="830"/>
      <c r="AB58" s="1030" t="s">
        <v>11</v>
      </c>
      <c r="AC58" s="1031"/>
      <c r="AD58" s="1032"/>
      <c r="AE58" s="1036" t="s">
        <v>357</v>
      </c>
      <c r="AF58" s="1036"/>
      <c r="AG58" s="1036"/>
      <c r="AH58" s="1036"/>
      <c r="AI58" s="1036" t="s">
        <v>363</v>
      </c>
      <c r="AJ58" s="1036"/>
      <c r="AK58" s="1036"/>
      <c r="AL58" s="1036"/>
      <c r="AM58" s="1036" t="s">
        <v>468</v>
      </c>
      <c r="AN58" s="1036"/>
      <c r="AO58" s="1036"/>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7"/>
      <c r="Z59" s="1028"/>
      <c r="AA59" s="1029"/>
      <c r="AB59" s="1033"/>
      <c r="AC59" s="1034"/>
      <c r="AD59" s="1035"/>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61"/>
      <c r="H60" s="1003"/>
      <c r="I60" s="1003"/>
      <c r="J60" s="1003"/>
      <c r="K60" s="1003"/>
      <c r="L60" s="1003"/>
      <c r="M60" s="1003"/>
      <c r="N60" s="1003"/>
      <c r="O60" s="1004"/>
      <c r="P60" s="99"/>
      <c r="Q60" s="1011"/>
      <c r="R60" s="1011"/>
      <c r="S60" s="1011"/>
      <c r="T60" s="1011"/>
      <c r="U60" s="1011"/>
      <c r="V60" s="1011"/>
      <c r="W60" s="1011"/>
      <c r="X60" s="1012"/>
      <c r="Y60" s="1021" t="s">
        <v>12</v>
      </c>
      <c r="Z60" s="1022"/>
      <c r="AA60" s="1023"/>
      <c r="AB60" s="458"/>
      <c r="AC60" s="1025"/>
      <c r="AD60" s="1025"/>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05"/>
      <c r="H61" s="1006"/>
      <c r="I61" s="1006"/>
      <c r="J61" s="1006"/>
      <c r="K61" s="1006"/>
      <c r="L61" s="1006"/>
      <c r="M61" s="1006"/>
      <c r="N61" s="1006"/>
      <c r="O61" s="1007"/>
      <c r="P61" s="1013"/>
      <c r="Q61" s="1013"/>
      <c r="R61" s="1013"/>
      <c r="S61" s="1013"/>
      <c r="T61" s="1013"/>
      <c r="U61" s="1013"/>
      <c r="V61" s="1013"/>
      <c r="W61" s="1013"/>
      <c r="X61" s="1014"/>
      <c r="Y61" s="412" t="s">
        <v>54</v>
      </c>
      <c r="Z61" s="1018"/>
      <c r="AA61" s="1019"/>
      <c r="AB61" s="520"/>
      <c r="AC61" s="1024"/>
      <c r="AD61" s="1024"/>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523</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487</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6"/>
      <c r="Z65" s="829"/>
      <c r="AA65" s="830"/>
      <c r="AB65" s="1030" t="s">
        <v>11</v>
      </c>
      <c r="AC65" s="1031"/>
      <c r="AD65" s="1032"/>
      <c r="AE65" s="1036" t="s">
        <v>357</v>
      </c>
      <c r="AF65" s="1036"/>
      <c r="AG65" s="1036"/>
      <c r="AH65" s="1036"/>
      <c r="AI65" s="1036" t="s">
        <v>363</v>
      </c>
      <c r="AJ65" s="1036"/>
      <c r="AK65" s="1036"/>
      <c r="AL65" s="1036"/>
      <c r="AM65" s="1036" t="s">
        <v>468</v>
      </c>
      <c r="AN65" s="1036"/>
      <c r="AO65" s="1036"/>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7"/>
      <c r="Z66" s="1028"/>
      <c r="AA66" s="1029"/>
      <c r="AB66" s="1033"/>
      <c r="AC66" s="1034"/>
      <c r="AD66" s="1035"/>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61"/>
      <c r="H67" s="1003"/>
      <c r="I67" s="1003"/>
      <c r="J67" s="1003"/>
      <c r="K67" s="1003"/>
      <c r="L67" s="1003"/>
      <c r="M67" s="1003"/>
      <c r="N67" s="1003"/>
      <c r="O67" s="1004"/>
      <c r="P67" s="99"/>
      <c r="Q67" s="1011"/>
      <c r="R67" s="1011"/>
      <c r="S67" s="1011"/>
      <c r="T67" s="1011"/>
      <c r="U67" s="1011"/>
      <c r="V67" s="1011"/>
      <c r="W67" s="1011"/>
      <c r="X67" s="1012"/>
      <c r="Y67" s="1021" t="s">
        <v>12</v>
      </c>
      <c r="Z67" s="1022"/>
      <c r="AA67" s="1023"/>
      <c r="AB67" s="458"/>
      <c r="AC67" s="1025"/>
      <c r="AD67" s="1025"/>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05"/>
      <c r="H68" s="1006"/>
      <c r="I68" s="1006"/>
      <c r="J68" s="1006"/>
      <c r="K68" s="1006"/>
      <c r="L68" s="1006"/>
      <c r="M68" s="1006"/>
      <c r="N68" s="1006"/>
      <c r="O68" s="1007"/>
      <c r="P68" s="1013"/>
      <c r="Q68" s="1013"/>
      <c r="R68" s="1013"/>
      <c r="S68" s="1013"/>
      <c r="T68" s="1013"/>
      <c r="U68" s="1013"/>
      <c r="V68" s="1013"/>
      <c r="W68" s="1013"/>
      <c r="X68" s="1014"/>
      <c r="Y68" s="412" t="s">
        <v>54</v>
      </c>
      <c r="Z68" s="1018"/>
      <c r="AA68" s="1019"/>
      <c r="AB68" s="520"/>
      <c r="AC68" s="1024"/>
      <c r="AD68" s="1024"/>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08"/>
      <c r="H69" s="1009"/>
      <c r="I69" s="1009"/>
      <c r="J69" s="1009"/>
      <c r="K69" s="1009"/>
      <c r="L69" s="1009"/>
      <c r="M69" s="1009"/>
      <c r="N69" s="1009"/>
      <c r="O69" s="1010"/>
      <c r="P69" s="1015"/>
      <c r="Q69" s="1015"/>
      <c r="R69" s="1015"/>
      <c r="S69" s="1015"/>
      <c r="T69" s="1015"/>
      <c r="U69" s="1015"/>
      <c r="V69" s="1015"/>
      <c r="W69" s="1015"/>
      <c r="X69" s="1016"/>
      <c r="Y69" s="412" t="s">
        <v>13</v>
      </c>
      <c r="Z69" s="1018"/>
      <c r="AA69" s="1019"/>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523</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509</v>
      </c>
      <c r="H2" s="596"/>
      <c r="I2" s="596"/>
      <c r="J2" s="596"/>
      <c r="K2" s="596"/>
      <c r="L2" s="596"/>
      <c r="M2" s="596"/>
      <c r="N2" s="596"/>
      <c r="O2" s="596"/>
      <c r="P2" s="596"/>
      <c r="Q2" s="596"/>
      <c r="R2" s="596"/>
      <c r="S2" s="596"/>
      <c r="T2" s="596"/>
      <c r="U2" s="596"/>
      <c r="V2" s="596"/>
      <c r="W2" s="596"/>
      <c r="X2" s="596"/>
      <c r="Y2" s="596"/>
      <c r="Z2" s="596"/>
      <c r="AA2" s="596"/>
      <c r="AB2" s="597"/>
      <c r="AC2" s="595" t="s">
        <v>511</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5"/>
      <c r="Z4" s="386"/>
      <c r="AA4" s="386"/>
      <c r="AB4" s="805"/>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5"/>
      <c r="Z17" s="386"/>
      <c r="AA17" s="386"/>
      <c r="AB17" s="805"/>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5"/>
      <c r="Z30" s="386"/>
      <c r="AA30" s="386"/>
      <c r="AB30" s="805"/>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5"/>
      <c r="Z43" s="386"/>
      <c r="AA43" s="386"/>
      <c r="AB43" s="805"/>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5"/>
      <c r="Z57" s="386"/>
      <c r="AA57" s="386"/>
      <c r="AB57" s="805"/>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5"/>
      <c r="Z70" s="386"/>
      <c r="AA70" s="386"/>
      <c r="AB70" s="805"/>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5"/>
      <c r="Z83" s="386"/>
      <c r="AA83" s="386"/>
      <c r="AB83" s="805"/>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5"/>
      <c r="Z96" s="386"/>
      <c r="AA96" s="386"/>
      <c r="AB96" s="805"/>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5"/>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5"/>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5"/>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5"/>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5"/>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5"/>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5"/>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5"/>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5"/>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5"/>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5"/>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5"/>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492</v>
      </c>
      <c r="Z3" s="362"/>
      <c r="AA3" s="362"/>
      <c r="AB3" s="362"/>
      <c r="AC3" s="143" t="s">
        <v>475</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0">
        <v>1</v>
      </c>
      <c r="B4" s="1060">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0">
        <v>2</v>
      </c>
      <c r="B5" s="1060">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0">
        <v>3</v>
      </c>
      <c r="B6" s="1060">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0">
        <v>4</v>
      </c>
      <c r="B7" s="1060">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0">
        <v>5</v>
      </c>
      <c r="B8" s="1060">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0">
        <v>6</v>
      </c>
      <c r="B9" s="1060">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0">
        <v>7</v>
      </c>
      <c r="B10" s="1060">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0">
        <v>8</v>
      </c>
      <c r="B11" s="1060">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0">
        <v>9</v>
      </c>
      <c r="B12" s="1060">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0">
        <v>10</v>
      </c>
      <c r="B13" s="1060">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0">
        <v>11</v>
      </c>
      <c r="B14" s="1060">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0">
        <v>12</v>
      </c>
      <c r="B15" s="1060">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0">
        <v>13</v>
      </c>
      <c r="B16" s="1060">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0">
        <v>14</v>
      </c>
      <c r="B17" s="1060">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0">
        <v>15</v>
      </c>
      <c r="B18" s="1060">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0">
        <v>16</v>
      </c>
      <c r="B19" s="1060">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0">
        <v>17</v>
      </c>
      <c r="B20" s="1060">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0">
        <v>18</v>
      </c>
      <c r="B21" s="1060">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0">
        <v>19</v>
      </c>
      <c r="B22" s="1060">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0">
        <v>20</v>
      </c>
      <c r="B23" s="1060">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0">
        <v>21</v>
      </c>
      <c r="B24" s="1060">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0">
        <v>22</v>
      </c>
      <c r="B25" s="1060">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0">
        <v>23</v>
      </c>
      <c r="B26" s="1060">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0">
        <v>24</v>
      </c>
      <c r="B27" s="1060">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0">
        <v>25</v>
      </c>
      <c r="B28" s="1060">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0">
        <v>26</v>
      </c>
      <c r="B29" s="1060">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0">
        <v>27</v>
      </c>
      <c r="B30" s="1060">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0">
        <v>28</v>
      </c>
      <c r="B31" s="1060">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0">
        <v>29</v>
      </c>
      <c r="B32" s="1060">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0">
        <v>30</v>
      </c>
      <c r="B33" s="1060">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492</v>
      </c>
      <c r="Z36" s="362"/>
      <c r="AA36" s="362"/>
      <c r="AB36" s="362"/>
      <c r="AC36" s="143" t="s">
        <v>475</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0">
        <v>1</v>
      </c>
      <c r="B37" s="1060">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0">
        <v>2</v>
      </c>
      <c r="B38" s="1060">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0">
        <v>3</v>
      </c>
      <c r="B39" s="1060">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0">
        <v>4</v>
      </c>
      <c r="B40" s="1060">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0">
        <v>5</v>
      </c>
      <c r="B41" s="1060">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0">
        <v>6</v>
      </c>
      <c r="B42" s="1060">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0">
        <v>7</v>
      </c>
      <c r="B43" s="1060">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0">
        <v>8</v>
      </c>
      <c r="B44" s="1060">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0">
        <v>9</v>
      </c>
      <c r="B45" s="1060">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0">
        <v>10</v>
      </c>
      <c r="B46" s="1060">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0">
        <v>11</v>
      </c>
      <c r="B47" s="1060">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0">
        <v>12</v>
      </c>
      <c r="B48" s="1060">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0">
        <v>13</v>
      </c>
      <c r="B49" s="1060">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0">
        <v>14</v>
      </c>
      <c r="B50" s="1060">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0">
        <v>15</v>
      </c>
      <c r="B51" s="1060">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0">
        <v>16</v>
      </c>
      <c r="B52" s="1060">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0">
        <v>17</v>
      </c>
      <c r="B53" s="1060">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0">
        <v>18</v>
      </c>
      <c r="B54" s="1060">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0">
        <v>19</v>
      </c>
      <c r="B55" s="1060">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0">
        <v>20</v>
      </c>
      <c r="B56" s="1060">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0">
        <v>21</v>
      </c>
      <c r="B57" s="1060">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0">
        <v>22</v>
      </c>
      <c r="B58" s="1060">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0">
        <v>23</v>
      </c>
      <c r="B59" s="1060">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0">
        <v>24</v>
      </c>
      <c r="B60" s="1060">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0">
        <v>25</v>
      </c>
      <c r="B61" s="1060">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0">
        <v>26</v>
      </c>
      <c r="B62" s="1060">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0">
        <v>27</v>
      </c>
      <c r="B63" s="1060">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0">
        <v>28</v>
      </c>
      <c r="B64" s="1060">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0">
        <v>29</v>
      </c>
      <c r="B65" s="1060">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0">
        <v>30</v>
      </c>
      <c r="B66" s="1060">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492</v>
      </c>
      <c r="Z69" s="362"/>
      <c r="AA69" s="362"/>
      <c r="AB69" s="362"/>
      <c r="AC69" s="143" t="s">
        <v>475</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0">
        <v>1</v>
      </c>
      <c r="B70" s="1060">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0">
        <v>2</v>
      </c>
      <c r="B71" s="1060">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0">
        <v>3</v>
      </c>
      <c r="B72" s="1060">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0">
        <v>4</v>
      </c>
      <c r="B73" s="1060">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0">
        <v>5</v>
      </c>
      <c r="B74" s="1060">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0">
        <v>6</v>
      </c>
      <c r="B75" s="1060">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0">
        <v>7</v>
      </c>
      <c r="B76" s="1060">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0">
        <v>8</v>
      </c>
      <c r="B77" s="1060">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0">
        <v>9</v>
      </c>
      <c r="B78" s="1060">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0">
        <v>10</v>
      </c>
      <c r="B79" s="1060">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0">
        <v>11</v>
      </c>
      <c r="B80" s="1060">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0">
        <v>12</v>
      </c>
      <c r="B81" s="1060">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0">
        <v>13</v>
      </c>
      <c r="B82" s="1060">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0">
        <v>14</v>
      </c>
      <c r="B83" s="1060">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0">
        <v>15</v>
      </c>
      <c r="B84" s="1060">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0">
        <v>16</v>
      </c>
      <c r="B85" s="1060">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0">
        <v>17</v>
      </c>
      <c r="B86" s="1060">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0">
        <v>18</v>
      </c>
      <c r="B87" s="1060">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0">
        <v>19</v>
      </c>
      <c r="B88" s="1060">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0">
        <v>20</v>
      </c>
      <c r="B89" s="1060">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0">
        <v>21</v>
      </c>
      <c r="B90" s="1060">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0">
        <v>22</v>
      </c>
      <c r="B91" s="1060">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0">
        <v>23</v>
      </c>
      <c r="B92" s="1060">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0">
        <v>24</v>
      </c>
      <c r="B93" s="1060">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0">
        <v>25</v>
      </c>
      <c r="B94" s="1060">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0">
        <v>26</v>
      </c>
      <c r="B95" s="1060">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0">
        <v>27</v>
      </c>
      <c r="B96" s="1060">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0">
        <v>28</v>
      </c>
      <c r="B97" s="1060">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0">
        <v>29</v>
      </c>
      <c r="B98" s="1060">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0">
        <v>30</v>
      </c>
      <c r="B99" s="1060">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492</v>
      </c>
      <c r="Z102" s="362"/>
      <c r="AA102" s="362"/>
      <c r="AB102" s="362"/>
      <c r="AC102" s="143" t="s">
        <v>475</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0">
        <v>1</v>
      </c>
      <c r="B103" s="1060">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0">
        <v>2</v>
      </c>
      <c r="B104" s="1060">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0">
        <v>3</v>
      </c>
      <c r="B105" s="1060">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0">
        <v>4</v>
      </c>
      <c r="B106" s="1060">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0">
        <v>5</v>
      </c>
      <c r="B107" s="1060">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0">
        <v>6</v>
      </c>
      <c r="B108" s="1060">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0">
        <v>7</v>
      </c>
      <c r="B109" s="1060">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0">
        <v>8</v>
      </c>
      <c r="B110" s="1060">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0">
        <v>9</v>
      </c>
      <c r="B111" s="1060">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0">
        <v>10</v>
      </c>
      <c r="B112" s="1060">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0">
        <v>11</v>
      </c>
      <c r="B113" s="1060">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0">
        <v>12</v>
      </c>
      <c r="B114" s="1060">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0">
        <v>13</v>
      </c>
      <c r="B115" s="1060">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0">
        <v>14</v>
      </c>
      <c r="B116" s="1060">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0">
        <v>15</v>
      </c>
      <c r="B117" s="1060">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0">
        <v>16</v>
      </c>
      <c r="B118" s="1060">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0">
        <v>17</v>
      </c>
      <c r="B119" s="1060">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0">
        <v>18</v>
      </c>
      <c r="B120" s="1060">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0">
        <v>19</v>
      </c>
      <c r="B121" s="1060">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0">
        <v>20</v>
      </c>
      <c r="B122" s="1060">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0">
        <v>21</v>
      </c>
      <c r="B123" s="1060">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0">
        <v>22</v>
      </c>
      <c r="B124" s="1060">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0">
        <v>23</v>
      </c>
      <c r="B125" s="1060">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0">
        <v>24</v>
      </c>
      <c r="B126" s="1060">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0">
        <v>25</v>
      </c>
      <c r="B127" s="1060">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0">
        <v>26</v>
      </c>
      <c r="B128" s="1060">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0">
        <v>27</v>
      </c>
      <c r="B129" s="1060">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0">
        <v>28</v>
      </c>
      <c r="B130" s="1060">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0">
        <v>29</v>
      </c>
      <c r="B131" s="1060">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0">
        <v>30</v>
      </c>
      <c r="B132" s="1060">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492</v>
      </c>
      <c r="Z135" s="362"/>
      <c r="AA135" s="362"/>
      <c r="AB135" s="362"/>
      <c r="AC135" s="143" t="s">
        <v>475</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0">
        <v>1</v>
      </c>
      <c r="B136" s="1060">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0">
        <v>2</v>
      </c>
      <c r="B137" s="1060">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0">
        <v>3</v>
      </c>
      <c r="B138" s="1060">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0">
        <v>4</v>
      </c>
      <c r="B139" s="1060">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0">
        <v>5</v>
      </c>
      <c r="B140" s="1060">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0">
        <v>6</v>
      </c>
      <c r="B141" s="1060">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0">
        <v>7</v>
      </c>
      <c r="B142" s="1060">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0">
        <v>8</v>
      </c>
      <c r="B143" s="1060">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0">
        <v>9</v>
      </c>
      <c r="B144" s="1060">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0">
        <v>10</v>
      </c>
      <c r="B145" s="1060">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0">
        <v>11</v>
      </c>
      <c r="B146" s="1060">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0">
        <v>12</v>
      </c>
      <c r="B147" s="1060">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0">
        <v>13</v>
      </c>
      <c r="B148" s="1060">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0">
        <v>14</v>
      </c>
      <c r="B149" s="1060">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0">
        <v>15</v>
      </c>
      <c r="B150" s="1060">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0">
        <v>16</v>
      </c>
      <c r="B151" s="1060">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0">
        <v>17</v>
      </c>
      <c r="B152" s="1060">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0">
        <v>18</v>
      </c>
      <c r="B153" s="1060">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0">
        <v>19</v>
      </c>
      <c r="B154" s="1060">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0">
        <v>20</v>
      </c>
      <c r="B155" s="1060">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0">
        <v>21</v>
      </c>
      <c r="B156" s="1060">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0">
        <v>22</v>
      </c>
      <c r="B157" s="1060">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0">
        <v>23</v>
      </c>
      <c r="B158" s="1060">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0">
        <v>24</v>
      </c>
      <c r="B159" s="1060">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0">
        <v>25</v>
      </c>
      <c r="B160" s="1060">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0">
        <v>26</v>
      </c>
      <c r="B161" s="1060">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0">
        <v>27</v>
      </c>
      <c r="B162" s="1060">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0">
        <v>28</v>
      </c>
      <c r="B163" s="1060">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0">
        <v>29</v>
      </c>
      <c r="B164" s="1060">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0">
        <v>30</v>
      </c>
      <c r="B165" s="1060">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492</v>
      </c>
      <c r="Z168" s="362"/>
      <c r="AA168" s="362"/>
      <c r="AB168" s="362"/>
      <c r="AC168" s="143" t="s">
        <v>475</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0">
        <v>1</v>
      </c>
      <c r="B169" s="1060">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0">
        <v>2</v>
      </c>
      <c r="B170" s="1060">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0">
        <v>3</v>
      </c>
      <c r="B171" s="1060">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0">
        <v>4</v>
      </c>
      <c r="B172" s="1060">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0">
        <v>5</v>
      </c>
      <c r="B173" s="1060">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0">
        <v>6</v>
      </c>
      <c r="B174" s="1060">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0">
        <v>7</v>
      </c>
      <c r="B175" s="1060">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0">
        <v>8</v>
      </c>
      <c r="B176" s="1060">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0">
        <v>9</v>
      </c>
      <c r="B177" s="1060">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0">
        <v>10</v>
      </c>
      <c r="B178" s="1060">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0">
        <v>11</v>
      </c>
      <c r="B179" s="1060">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0">
        <v>12</v>
      </c>
      <c r="B180" s="1060">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0">
        <v>13</v>
      </c>
      <c r="B181" s="1060">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0">
        <v>14</v>
      </c>
      <c r="B182" s="1060">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0">
        <v>15</v>
      </c>
      <c r="B183" s="1060">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0">
        <v>16</v>
      </c>
      <c r="B184" s="1060">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0">
        <v>17</v>
      </c>
      <c r="B185" s="1060">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0">
        <v>18</v>
      </c>
      <c r="B186" s="1060">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0">
        <v>19</v>
      </c>
      <c r="B187" s="1060">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0">
        <v>20</v>
      </c>
      <c r="B188" s="1060">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0">
        <v>21</v>
      </c>
      <c r="B189" s="1060">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0">
        <v>22</v>
      </c>
      <c r="B190" s="1060">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0">
        <v>23</v>
      </c>
      <c r="B191" s="1060">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0">
        <v>24</v>
      </c>
      <c r="B192" s="1060">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0">
        <v>25</v>
      </c>
      <c r="B193" s="1060">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0">
        <v>26</v>
      </c>
      <c r="B194" s="1060">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0">
        <v>27</v>
      </c>
      <c r="B195" s="1060">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0">
        <v>28</v>
      </c>
      <c r="B196" s="1060">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0">
        <v>29</v>
      </c>
      <c r="B197" s="1060">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0">
        <v>30</v>
      </c>
      <c r="B198" s="1060">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492</v>
      </c>
      <c r="Z201" s="362"/>
      <c r="AA201" s="362"/>
      <c r="AB201" s="362"/>
      <c r="AC201" s="143" t="s">
        <v>475</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0">
        <v>1</v>
      </c>
      <c r="B202" s="1060">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0">
        <v>2</v>
      </c>
      <c r="B203" s="1060">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0">
        <v>3</v>
      </c>
      <c r="B204" s="1060">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0">
        <v>4</v>
      </c>
      <c r="B205" s="1060">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0">
        <v>5</v>
      </c>
      <c r="B206" s="1060">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0">
        <v>6</v>
      </c>
      <c r="B207" s="1060">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0">
        <v>7</v>
      </c>
      <c r="B208" s="1060">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0">
        <v>8</v>
      </c>
      <c r="B209" s="1060">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0">
        <v>9</v>
      </c>
      <c r="B210" s="1060">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0">
        <v>10</v>
      </c>
      <c r="B211" s="1060">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0">
        <v>11</v>
      </c>
      <c r="B212" s="1060">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0">
        <v>12</v>
      </c>
      <c r="B213" s="1060">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0">
        <v>13</v>
      </c>
      <c r="B214" s="1060">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0">
        <v>14</v>
      </c>
      <c r="B215" s="1060">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0">
        <v>15</v>
      </c>
      <c r="B216" s="1060">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0">
        <v>16</v>
      </c>
      <c r="B217" s="1060">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0">
        <v>17</v>
      </c>
      <c r="B218" s="1060">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0">
        <v>18</v>
      </c>
      <c r="B219" s="1060">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0">
        <v>19</v>
      </c>
      <c r="B220" s="1060">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0">
        <v>20</v>
      </c>
      <c r="B221" s="1060">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0">
        <v>21</v>
      </c>
      <c r="B222" s="1060">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0">
        <v>22</v>
      </c>
      <c r="B223" s="1060">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0">
        <v>23</v>
      </c>
      <c r="B224" s="1060">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0">
        <v>24</v>
      </c>
      <c r="B225" s="1060">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0">
        <v>25</v>
      </c>
      <c r="B226" s="1060">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0">
        <v>26</v>
      </c>
      <c r="B227" s="1060">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0">
        <v>27</v>
      </c>
      <c r="B228" s="1060">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0">
        <v>28</v>
      </c>
      <c r="B229" s="1060">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0">
        <v>29</v>
      </c>
      <c r="B230" s="1060">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0">
        <v>30</v>
      </c>
      <c r="B231" s="1060">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492</v>
      </c>
      <c r="Z234" s="362"/>
      <c r="AA234" s="362"/>
      <c r="AB234" s="362"/>
      <c r="AC234" s="143" t="s">
        <v>475</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0">
        <v>1</v>
      </c>
      <c r="B235" s="1060">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0">
        <v>2</v>
      </c>
      <c r="B236" s="1060">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0">
        <v>3</v>
      </c>
      <c r="B237" s="1060">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0">
        <v>4</v>
      </c>
      <c r="B238" s="1060">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0">
        <v>5</v>
      </c>
      <c r="B239" s="1060">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0">
        <v>6</v>
      </c>
      <c r="B240" s="1060">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0">
        <v>7</v>
      </c>
      <c r="B241" s="1060">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0">
        <v>8</v>
      </c>
      <c r="B242" s="1060">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0">
        <v>9</v>
      </c>
      <c r="B243" s="1060">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0">
        <v>10</v>
      </c>
      <c r="B244" s="1060">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0">
        <v>11</v>
      </c>
      <c r="B245" s="1060">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0">
        <v>12</v>
      </c>
      <c r="B246" s="1060">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0">
        <v>13</v>
      </c>
      <c r="B247" s="1060">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0">
        <v>14</v>
      </c>
      <c r="B248" s="1060">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0">
        <v>15</v>
      </c>
      <c r="B249" s="1060">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0">
        <v>16</v>
      </c>
      <c r="B250" s="1060">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0">
        <v>17</v>
      </c>
      <c r="B251" s="1060">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0">
        <v>18</v>
      </c>
      <c r="B252" s="1060">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0">
        <v>19</v>
      </c>
      <c r="B253" s="1060">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0">
        <v>20</v>
      </c>
      <c r="B254" s="1060">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0">
        <v>21</v>
      </c>
      <c r="B255" s="1060">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0">
        <v>22</v>
      </c>
      <c r="B256" s="1060">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0">
        <v>23</v>
      </c>
      <c r="B257" s="1060">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0">
        <v>24</v>
      </c>
      <c r="B258" s="1060">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0">
        <v>25</v>
      </c>
      <c r="B259" s="1060">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0">
        <v>26</v>
      </c>
      <c r="B260" s="1060">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0">
        <v>27</v>
      </c>
      <c r="B261" s="1060">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0">
        <v>28</v>
      </c>
      <c r="B262" s="1060">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0">
        <v>29</v>
      </c>
      <c r="B263" s="1060">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0">
        <v>30</v>
      </c>
      <c r="B264" s="1060">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492</v>
      </c>
      <c r="Z267" s="362"/>
      <c r="AA267" s="362"/>
      <c r="AB267" s="362"/>
      <c r="AC267" s="143" t="s">
        <v>475</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0">
        <v>1</v>
      </c>
      <c r="B268" s="1060">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0">
        <v>2</v>
      </c>
      <c r="B269" s="1060">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0">
        <v>3</v>
      </c>
      <c r="B270" s="1060">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0">
        <v>4</v>
      </c>
      <c r="B271" s="1060">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0">
        <v>5</v>
      </c>
      <c r="B272" s="1060">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0">
        <v>6</v>
      </c>
      <c r="B273" s="1060">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0">
        <v>7</v>
      </c>
      <c r="B274" s="1060">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0">
        <v>8</v>
      </c>
      <c r="B275" s="1060">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0">
        <v>9</v>
      </c>
      <c r="B276" s="1060">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0">
        <v>10</v>
      </c>
      <c r="B277" s="1060">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0">
        <v>11</v>
      </c>
      <c r="B278" s="1060">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0">
        <v>12</v>
      </c>
      <c r="B279" s="1060">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0">
        <v>13</v>
      </c>
      <c r="B280" s="1060">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0">
        <v>14</v>
      </c>
      <c r="B281" s="1060">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0">
        <v>15</v>
      </c>
      <c r="B282" s="1060">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0">
        <v>16</v>
      </c>
      <c r="B283" s="1060">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0">
        <v>17</v>
      </c>
      <c r="B284" s="1060">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0">
        <v>18</v>
      </c>
      <c r="B285" s="1060">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0">
        <v>19</v>
      </c>
      <c r="B286" s="1060">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0">
        <v>20</v>
      </c>
      <c r="B287" s="1060">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0">
        <v>21</v>
      </c>
      <c r="B288" s="1060">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0">
        <v>22</v>
      </c>
      <c r="B289" s="1060">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0">
        <v>23</v>
      </c>
      <c r="B290" s="1060">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0">
        <v>24</v>
      </c>
      <c r="B291" s="1060">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0">
        <v>25</v>
      </c>
      <c r="B292" s="1060">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0">
        <v>26</v>
      </c>
      <c r="B293" s="1060">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0">
        <v>27</v>
      </c>
      <c r="B294" s="1060">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0">
        <v>28</v>
      </c>
      <c r="B295" s="1060">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0">
        <v>29</v>
      </c>
      <c r="B296" s="1060">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0">
        <v>30</v>
      </c>
      <c r="B297" s="1060">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492</v>
      </c>
      <c r="Z300" s="362"/>
      <c r="AA300" s="362"/>
      <c r="AB300" s="362"/>
      <c r="AC300" s="143" t="s">
        <v>475</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0">
        <v>1</v>
      </c>
      <c r="B301" s="1060">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0">
        <v>2</v>
      </c>
      <c r="B302" s="1060">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0">
        <v>3</v>
      </c>
      <c r="B303" s="1060">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0">
        <v>4</v>
      </c>
      <c r="B304" s="1060">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0">
        <v>5</v>
      </c>
      <c r="B305" s="1060">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0">
        <v>6</v>
      </c>
      <c r="B306" s="1060">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0">
        <v>7</v>
      </c>
      <c r="B307" s="1060">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0">
        <v>8</v>
      </c>
      <c r="B308" s="1060">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0">
        <v>9</v>
      </c>
      <c r="B309" s="1060">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0">
        <v>10</v>
      </c>
      <c r="B310" s="1060">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0">
        <v>11</v>
      </c>
      <c r="B311" s="1060">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0">
        <v>12</v>
      </c>
      <c r="B312" s="1060">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0">
        <v>13</v>
      </c>
      <c r="B313" s="1060">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0">
        <v>14</v>
      </c>
      <c r="B314" s="1060">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0">
        <v>15</v>
      </c>
      <c r="B315" s="1060">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0">
        <v>16</v>
      </c>
      <c r="B316" s="1060">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0">
        <v>17</v>
      </c>
      <c r="B317" s="1060">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0">
        <v>18</v>
      </c>
      <c r="B318" s="1060">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0">
        <v>19</v>
      </c>
      <c r="B319" s="1060">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0">
        <v>20</v>
      </c>
      <c r="B320" s="1060">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0">
        <v>21</v>
      </c>
      <c r="B321" s="1060">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0">
        <v>22</v>
      </c>
      <c r="B322" s="1060">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0">
        <v>23</v>
      </c>
      <c r="B323" s="1060">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0">
        <v>24</v>
      </c>
      <c r="B324" s="1060">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0">
        <v>25</v>
      </c>
      <c r="B325" s="1060">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0">
        <v>26</v>
      </c>
      <c r="B326" s="1060">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0">
        <v>27</v>
      </c>
      <c r="B327" s="1060">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0">
        <v>28</v>
      </c>
      <c r="B328" s="1060">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0">
        <v>29</v>
      </c>
      <c r="B329" s="1060">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0">
        <v>30</v>
      </c>
      <c r="B330" s="1060">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492</v>
      </c>
      <c r="Z333" s="362"/>
      <c r="AA333" s="362"/>
      <c r="AB333" s="362"/>
      <c r="AC333" s="143" t="s">
        <v>475</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0">
        <v>1</v>
      </c>
      <c r="B334" s="1060">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0">
        <v>2</v>
      </c>
      <c r="B335" s="1060">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0">
        <v>3</v>
      </c>
      <c r="B336" s="1060">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0">
        <v>4</v>
      </c>
      <c r="B337" s="1060">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0">
        <v>5</v>
      </c>
      <c r="B338" s="1060">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0">
        <v>6</v>
      </c>
      <c r="B339" s="1060">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0">
        <v>7</v>
      </c>
      <c r="B340" s="1060">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0">
        <v>8</v>
      </c>
      <c r="B341" s="1060">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0">
        <v>9</v>
      </c>
      <c r="B342" s="1060">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0">
        <v>10</v>
      </c>
      <c r="B343" s="1060">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0">
        <v>11</v>
      </c>
      <c r="B344" s="1060">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0">
        <v>12</v>
      </c>
      <c r="B345" s="1060">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0">
        <v>13</v>
      </c>
      <c r="B346" s="1060">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0">
        <v>14</v>
      </c>
      <c r="B347" s="1060">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0">
        <v>15</v>
      </c>
      <c r="B348" s="1060">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0">
        <v>16</v>
      </c>
      <c r="B349" s="1060">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0">
        <v>17</v>
      </c>
      <c r="B350" s="1060">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0">
        <v>18</v>
      </c>
      <c r="B351" s="1060">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0">
        <v>19</v>
      </c>
      <c r="B352" s="1060">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0">
        <v>20</v>
      </c>
      <c r="B353" s="1060">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0">
        <v>21</v>
      </c>
      <c r="B354" s="1060">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0">
        <v>22</v>
      </c>
      <c r="B355" s="1060">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0">
        <v>23</v>
      </c>
      <c r="B356" s="1060">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0">
        <v>24</v>
      </c>
      <c r="B357" s="1060">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0">
        <v>25</v>
      </c>
      <c r="B358" s="1060">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0">
        <v>26</v>
      </c>
      <c r="B359" s="1060">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0">
        <v>27</v>
      </c>
      <c r="B360" s="1060">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0">
        <v>28</v>
      </c>
      <c r="B361" s="1060">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0">
        <v>29</v>
      </c>
      <c r="B362" s="1060">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0">
        <v>30</v>
      </c>
      <c r="B363" s="1060">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492</v>
      </c>
      <c r="Z366" s="362"/>
      <c r="AA366" s="362"/>
      <c r="AB366" s="362"/>
      <c r="AC366" s="143" t="s">
        <v>475</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0">
        <v>1</v>
      </c>
      <c r="B367" s="1060">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0">
        <v>2</v>
      </c>
      <c r="B368" s="1060">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0">
        <v>3</v>
      </c>
      <c r="B369" s="1060">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0">
        <v>4</v>
      </c>
      <c r="B370" s="1060">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0">
        <v>5</v>
      </c>
      <c r="B371" s="1060">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0">
        <v>6</v>
      </c>
      <c r="B372" s="1060">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0">
        <v>7</v>
      </c>
      <c r="B373" s="1060">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0">
        <v>8</v>
      </c>
      <c r="B374" s="1060">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0">
        <v>9</v>
      </c>
      <c r="B375" s="1060">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0">
        <v>10</v>
      </c>
      <c r="B376" s="1060">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0">
        <v>11</v>
      </c>
      <c r="B377" s="1060">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0">
        <v>12</v>
      </c>
      <c r="B378" s="1060">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0">
        <v>13</v>
      </c>
      <c r="B379" s="1060">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0">
        <v>14</v>
      </c>
      <c r="B380" s="1060">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0">
        <v>15</v>
      </c>
      <c r="B381" s="1060">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0">
        <v>16</v>
      </c>
      <c r="B382" s="1060">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0">
        <v>17</v>
      </c>
      <c r="B383" s="1060">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0">
        <v>18</v>
      </c>
      <c r="B384" s="1060">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0">
        <v>19</v>
      </c>
      <c r="B385" s="1060">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0">
        <v>20</v>
      </c>
      <c r="B386" s="1060">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0">
        <v>21</v>
      </c>
      <c r="B387" s="1060">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0">
        <v>22</v>
      </c>
      <c r="B388" s="1060">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0">
        <v>23</v>
      </c>
      <c r="B389" s="1060">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0">
        <v>24</v>
      </c>
      <c r="B390" s="1060">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0">
        <v>25</v>
      </c>
      <c r="B391" s="1060">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0">
        <v>26</v>
      </c>
      <c r="B392" s="1060">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0">
        <v>27</v>
      </c>
      <c r="B393" s="1060">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0">
        <v>28</v>
      </c>
      <c r="B394" s="1060">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0">
        <v>29</v>
      </c>
      <c r="B395" s="1060">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0">
        <v>30</v>
      </c>
      <c r="B396" s="1060">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492</v>
      </c>
      <c r="Z399" s="362"/>
      <c r="AA399" s="362"/>
      <c r="AB399" s="362"/>
      <c r="AC399" s="143" t="s">
        <v>475</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0">
        <v>1</v>
      </c>
      <c r="B400" s="1060">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0">
        <v>2</v>
      </c>
      <c r="B401" s="1060">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0">
        <v>3</v>
      </c>
      <c r="B402" s="1060">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0">
        <v>4</v>
      </c>
      <c r="B403" s="1060">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0">
        <v>5</v>
      </c>
      <c r="B404" s="1060">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0">
        <v>6</v>
      </c>
      <c r="B405" s="1060">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0">
        <v>7</v>
      </c>
      <c r="B406" s="1060">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0">
        <v>8</v>
      </c>
      <c r="B407" s="1060">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0">
        <v>9</v>
      </c>
      <c r="B408" s="1060">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0">
        <v>10</v>
      </c>
      <c r="B409" s="1060">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0">
        <v>11</v>
      </c>
      <c r="B410" s="1060">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0">
        <v>12</v>
      </c>
      <c r="B411" s="1060">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0">
        <v>13</v>
      </c>
      <c r="B412" s="1060">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0">
        <v>14</v>
      </c>
      <c r="B413" s="1060">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0">
        <v>15</v>
      </c>
      <c r="B414" s="1060">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0">
        <v>16</v>
      </c>
      <c r="B415" s="1060">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0">
        <v>17</v>
      </c>
      <c r="B416" s="1060">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0">
        <v>18</v>
      </c>
      <c r="B417" s="1060">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0">
        <v>19</v>
      </c>
      <c r="B418" s="1060">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0">
        <v>20</v>
      </c>
      <c r="B419" s="1060">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0">
        <v>21</v>
      </c>
      <c r="B420" s="1060">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0">
        <v>22</v>
      </c>
      <c r="B421" s="1060">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0">
        <v>23</v>
      </c>
      <c r="B422" s="1060">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0">
        <v>24</v>
      </c>
      <c r="B423" s="1060">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0">
        <v>25</v>
      </c>
      <c r="B424" s="1060">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0">
        <v>26</v>
      </c>
      <c r="B425" s="1060">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0">
        <v>27</v>
      </c>
      <c r="B426" s="1060">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0">
        <v>28</v>
      </c>
      <c r="B427" s="1060">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0">
        <v>29</v>
      </c>
      <c r="B428" s="1060">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0">
        <v>30</v>
      </c>
      <c r="B429" s="1060">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492</v>
      </c>
      <c r="Z432" s="362"/>
      <c r="AA432" s="362"/>
      <c r="AB432" s="362"/>
      <c r="AC432" s="143" t="s">
        <v>475</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0">
        <v>1</v>
      </c>
      <c r="B433" s="1060">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0">
        <v>2</v>
      </c>
      <c r="B434" s="1060">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0">
        <v>3</v>
      </c>
      <c r="B435" s="1060">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0">
        <v>4</v>
      </c>
      <c r="B436" s="1060">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0">
        <v>5</v>
      </c>
      <c r="B437" s="1060">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0">
        <v>6</v>
      </c>
      <c r="B438" s="1060">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0">
        <v>7</v>
      </c>
      <c r="B439" s="1060">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0">
        <v>8</v>
      </c>
      <c r="B440" s="1060">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0">
        <v>9</v>
      </c>
      <c r="B441" s="1060">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0">
        <v>10</v>
      </c>
      <c r="B442" s="1060">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0">
        <v>11</v>
      </c>
      <c r="B443" s="1060">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0">
        <v>12</v>
      </c>
      <c r="B444" s="1060">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0">
        <v>13</v>
      </c>
      <c r="B445" s="1060">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0">
        <v>14</v>
      </c>
      <c r="B446" s="1060">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0">
        <v>15</v>
      </c>
      <c r="B447" s="1060">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0">
        <v>16</v>
      </c>
      <c r="B448" s="1060">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0">
        <v>17</v>
      </c>
      <c r="B449" s="1060">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0">
        <v>18</v>
      </c>
      <c r="B450" s="1060">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0">
        <v>19</v>
      </c>
      <c r="B451" s="1060">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0">
        <v>20</v>
      </c>
      <c r="B452" s="1060">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0">
        <v>21</v>
      </c>
      <c r="B453" s="1060">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0">
        <v>22</v>
      </c>
      <c r="B454" s="1060">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0">
        <v>23</v>
      </c>
      <c r="B455" s="1060">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0">
        <v>24</v>
      </c>
      <c r="B456" s="1060">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0">
        <v>25</v>
      </c>
      <c r="B457" s="1060">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0">
        <v>26</v>
      </c>
      <c r="B458" s="1060">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0">
        <v>27</v>
      </c>
      <c r="B459" s="1060">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0">
        <v>28</v>
      </c>
      <c r="B460" s="1060">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0">
        <v>29</v>
      </c>
      <c r="B461" s="1060">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0">
        <v>30</v>
      </c>
      <c r="B462" s="1060">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492</v>
      </c>
      <c r="Z465" s="362"/>
      <c r="AA465" s="362"/>
      <c r="AB465" s="362"/>
      <c r="AC465" s="143" t="s">
        <v>475</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0">
        <v>1</v>
      </c>
      <c r="B466" s="1060">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0">
        <v>2</v>
      </c>
      <c r="B467" s="1060">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0">
        <v>3</v>
      </c>
      <c r="B468" s="1060">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0">
        <v>4</v>
      </c>
      <c r="B469" s="1060">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0">
        <v>5</v>
      </c>
      <c r="B470" s="1060">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0">
        <v>6</v>
      </c>
      <c r="B471" s="1060">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0">
        <v>7</v>
      </c>
      <c r="B472" s="1060">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0">
        <v>8</v>
      </c>
      <c r="B473" s="1060">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0">
        <v>9</v>
      </c>
      <c r="B474" s="1060">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0">
        <v>10</v>
      </c>
      <c r="B475" s="1060">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0">
        <v>11</v>
      </c>
      <c r="B476" s="1060">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0">
        <v>12</v>
      </c>
      <c r="B477" s="1060">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0">
        <v>13</v>
      </c>
      <c r="B478" s="1060">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0">
        <v>14</v>
      </c>
      <c r="B479" s="1060">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0">
        <v>15</v>
      </c>
      <c r="B480" s="1060">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0">
        <v>16</v>
      </c>
      <c r="B481" s="1060">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0">
        <v>17</v>
      </c>
      <c r="B482" s="1060">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0">
        <v>18</v>
      </c>
      <c r="B483" s="1060">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0">
        <v>19</v>
      </c>
      <c r="B484" s="1060">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0">
        <v>20</v>
      </c>
      <c r="B485" s="1060">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0">
        <v>21</v>
      </c>
      <c r="B486" s="1060">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0">
        <v>22</v>
      </c>
      <c r="B487" s="1060">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0">
        <v>23</v>
      </c>
      <c r="B488" s="1060">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0">
        <v>24</v>
      </c>
      <c r="B489" s="1060">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0">
        <v>25</v>
      </c>
      <c r="B490" s="1060">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0">
        <v>26</v>
      </c>
      <c r="B491" s="1060">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0">
        <v>27</v>
      </c>
      <c r="B492" s="1060">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0">
        <v>28</v>
      </c>
      <c r="B493" s="1060">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0">
        <v>29</v>
      </c>
      <c r="B494" s="1060">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0">
        <v>30</v>
      </c>
      <c r="B495" s="1060">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492</v>
      </c>
      <c r="Z498" s="362"/>
      <c r="AA498" s="362"/>
      <c r="AB498" s="362"/>
      <c r="AC498" s="143" t="s">
        <v>475</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0">
        <v>1</v>
      </c>
      <c r="B499" s="1060">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0">
        <v>2</v>
      </c>
      <c r="B500" s="1060">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0">
        <v>3</v>
      </c>
      <c r="B501" s="1060">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0">
        <v>4</v>
      </c>
      <c r="B502" s="1060">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0">
        <v>5</v>
      </c>
      <c r="B503" s="1060">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0">
        <v>6</v>
      </c>
      <c r="B504" s="1060">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0">
        <v>7</v>
      </c>
      <c r="B505" s="1060">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0">
        <v>8</v>
      </c>
      <c r="B506" s="1060">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0">
        <v>9</v>
      </c>
      <c r="B507" s="1060">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0">
        <v>10</v>
      </c>
      <c r="B508" s="1060">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0">
        <v>11</v>
      </c>
      <c r="B509" s="1060">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0">
        <v>12</v>
      </c>
      <c r="B510" s="1060">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0">
        <v>13</v>
      </c>
      <c r="B511" s="1060">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0">
        <v>14</v>
      </c>
      <c r="B512" s="1060">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0">
        <v>15</v>
      </c>
      <c r="B513" s="1060">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0">
        <v>16</v>
      </c>
      <c r="B514" s="1060">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0">
        <v>17</v>
      </c>
      <c r="B515" s="1060">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0">
        <v>18</v>
      </c>
      <c r="B516" s="1060">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0">
        <v>19</v>
      </c>
      <c r="B517" s="1060">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0">
        <v>20</v>
      </c>
      <c r="B518" s="1060">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0">
        <v>21</v>
      </c>
      <c r="B519" s="1060">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0">
        <v>22</v>
      </c>
      <c r="B520" s="1060">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0">
        <v>23</v>
      </c>
      <c r="B521" s="1060">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0">
        <v>24</v>
      </c>
      <c r="B522" s="1060">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0">
        <v>25</v>
      </c>
      <c r="B523" s="1060">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0">
        <v>26</v>
      </c>
      <c r="B524" s="1060">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0">
        <v>27</v>
      </c>
      <c r="B525" s="1060">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0">
        <v>28</v>
      </c>
      <c r="B526" s="1060">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0">
        <v>29</v>
      </c>
      <c r="B527" s="1060">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0">
        <v>30</v>
      </c>
      <c r="B528" s="1060">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492</v>
      </c>
      <c r="Z531" s="362"/>
      <c r="AA531" s="362"/>
      <c r="AB531" s="362"/>
      <c r="AC531" s="143" t="s">
        <v>475</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0">
        <v>1</v>
      </c>
      <c r="B532" s="1060">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0">
        <v>2</v>
      </c>
      <c r="B533" s="1060">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0">
        <v>3</v>
      </c>
      <c r="B534" s="1060">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0">
        <v>4</v>
      </c>
      <c r="B535" s="1060">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0">
        <v>5</v>
      </c>
      <c r="B536" s="1060">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0">
        <v>6</v>
      </c>
      <c r="B537" s="1060">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0">
        <v>7</v>
      </c>
      <c r="B538" s="1060">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0">
        <v>8</v>
      </c>
      <c r="B539" s="1060">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0">
        <v>9</v>
      </c>
      <c r="B540" s="1060">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0">
        <v>10</v>
      </c>
      <c r="B541" s="1060">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0">
        <v>11</v>
      </c>
      <c r="B542" s="1060">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0">
        <v>12</v>
      </c>
      <c r="B543" s="1060">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0">
        <v>13</v>
      </c>
      <c r="B544" s="1060">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0">
        <v>14</v>
      </c>
      <c r="B545" s="1060">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0">
        <v>15</v>
      </c>
      <c r="B546" s="1060">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0">
        <v>16</v>
      </c>
      <c r="B547" s="1060">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0">
        <v>17</v>
      </c>
      <c r="B548" s="1060">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0">
        <v>18</v>
      </c>
      <c r="B549" s="1060">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0">
        <v>19</v>
      </c>
      <c r="B550" s="1060">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0">
        <v>20</v>
      </c>
      <c r="B551" s="1060">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0">
        <v>21</v>
      </c>
      <c r="B552" s="1060">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0">
        <v>22</v>
      </c>
      <c r="B553" s="1060">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0">
        <v>23</v>
      </c>
      <c r="B554" s="1060">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0">
        <v>24</v>
      </c>
      <c r="B555" s="1060">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0">
        <v>25</v>
      </c>
      <c r="B556" s="1060">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0">
        <v>26</v>
      </c>
      <c r="B557" s="1060">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0">
        <v>27</v>
      </c>
      <c r="B558" s="1060">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0">
        <v>28</v>
      </c>
      <c r="B559" s="1060">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0">
        <v>29</v>
      </c>
      <c r="B560" s="1060">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0">
        <v>30</v>
      </c>
      <c r="B561" s="1060">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492</v>
      </c>
      <c r="Z564" s="362"/>
      <c r="AA564" s="362"/>
      <c r="AB564" s="362"/>
      <c r="AC564" s="143" t="s">
        <v>475</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0">
        <v>1</v>
      </c>
      <c r="B565" s="1060">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0">
        <v>2</v>
      </c>
      <c r="B566" s="1060">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0">
        <v>3</v>
      </c>
      <c r="B567" s="1060">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0">
        <v>4</v>
      </c>
      <c r="B568" s="1060">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0">
        <v>5</v>
      </c>
      <c r="B569" s="1060">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0">
        <v>6</v>
      </c>
      <c r="B570" s="1060">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0">
        <v>7</v>
      </c>
      <c r="B571" s="1060">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0">
        <v>8</v>
      </c>
      <c r="B572" s="1060">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0">
        <v>9</v>
      </c>
      <c r="B573" s="1060">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0">
        <v>10</v>
      </c>
      <c r="B574" s="1060">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0">
        <v>11</v>
      </c>
      <c r="B575" s="1060">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0">
        <v>12</v>
      </c>
      <c r="B576" s="1060">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0">
        <v>13</v>
      </c>
      <c r="B577" s="1060">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0">
        <v>14</v>
      </c>
      <c r="B578" s="1060">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0">
        <v>15</v>
      </c>
      <c r="B579" s="1060">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0">
        <v>16</v>
      </c>
      <c r="B580" s="1060">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0">
        <v>17</v>
      </c>
      <c r="B581" s="1060">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0">
        <v>18</v>
      </c>
      <c r="B582" s="1060">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0">
        <v>19</v>
      </c>
      <c r="B583" s="1060">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0">
        <v>20</v>
      </c>
      <c r="B584" s="1060">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0">
        <v>21</v>
      </c>
      <c r="B585" s="1060">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0">
        <v>22</v>
      </c>
      <c r="B586" s="1060">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0">
        <v>23</v>
      </c>
      <c r="B587" s="1060">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0">
        <v>24</v>
      </c>
      <c r="B588" s="1060">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0">
        <v>25</v>
      </c>
      <c r="B589" s="1060">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0">
        <v>26</v>
      </c>
      <c r="B590" s="1060">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0">
        <v>27</v>
      </c>
      <c r="B591" s="1060">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0">
        <v>28</v>
      </c>
      <c r="B592" s="1060">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0">
        <v>29</v>
      </c>
      <c r="B593" s="1060">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0">
        <v>30</v>
      </c>
      <c r="B594" s="1060">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492</v>
      </c>
      <c r="Z597" s="362"/>
      <c r="AA597" s="362"/>
      <c r="AB597" s="362"/>
      <c r="AC597" s="143" t="s">
        <v>475</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0">
        <v>1</v>
      </c>
      <c r="B598" s="1060">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0">
        <v>2</v>
      </c>
      <c r="B599" s="1060">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0">
        <v>3</v>
      </c>
      <c r="B600" s="1060">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0">
        <v>4</v>
      </c>
      <c r="B601" s="1060">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0">
        <v>5</v>
      </c>
      <c r="B602" s="1060">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0">
        <v>6</v>
      </c>
      <c r="B603" s="1060">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0">
        <v>7</v>
      </c>
      <c r="B604" s="1060">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0">
        <v>8</v>
      </c>
      <c r="B605" s="1060">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0">
        <v>9</v>
      </c>
      <c r="B606" s="1060">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0">
        <v>10</v>
      </c>
      <c r="B607" s="1060">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0">
        <v>11</v>
      </c>
      <c r="B608" s="1060">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0">
        <v>12</v>
      </c>
      <c r="B609" s="1060">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0">
        <v>13</v>
      </c>
      <c r="B610" s="1060">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0">
        <v>14</v>
      </c>
      <c r="B611" s="1060">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0">
        <v>15</v>
      </c>
      <c r="B612" s="1060">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0">
        <v>16</v>
      </c>
      <c r="B613" s="1060">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0">
        <v>17</v>
      </c>
      <c r="B614" s="1060">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0">
        <v>18</v>
      </c>
      <c r="B615" s="1060">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0">
        <v>19</v>
      </c>
      <c r="B616" s="1060">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0">
        <v>20</v>
      </c>
      <c r="B617" s="1060">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0">
        <v>21</v>
      </c>
      <c r="B618" s="1060">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0">
        <v>22</v>
      </c>
      <c r="B619" s="1060">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0">
        <v>23</v>
      </c>
      <c r="B620" s="1060">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0">
        <v>24</v>
      </c>
      <c r="B621" s="1060">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0">
        <v>25</v>
      </c>
      <c r="B622" s="1060">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0">
        <v>26</v>
      </c>
      <c r="B623" s="1060">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0">
        <v>27</v>
      </c>
      <c r="B624" s="1060">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0">
        <v>28</v>
      </c>
      <c r="B625" s="1060">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0">
        <v>29</v>
      </c>
      <c r="B626" s="1060">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0">
        <v>30</v>
      </c>
      <c r="B627" s="1060">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492</v>
      </c>
      <c r="Z630" s="362"/>
      <c r="AA630" s="362"/>
      <c r="AB630" s="362"/>
      <c r="AC630" s="143" t="s">
        <v>475</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0">
        <v>1</v>
      </c>
      <c r="B631" s="1060">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0">
        <v>2</v>
      </c>
      <c r="B632" s="1060">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0">
        <v>3</v>
      </c>
      <c r="B633" s="1060">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0">
        <v>4</v>
      </c>
      <c r="B634" s="1060">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0">
        <v>5</v>
      </c>
      <c r="B635" s="1060">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0">
        <v>6</v>
      </c>
      <c r="B636" s="1060">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0">
        <v>7</v>
      </c>
      <c r="B637" s="1060">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0">
        <v>8</v>
      </c>
      <c r="B638" s="1060">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0">
        <v>9</v>
      </c>
      <c r="B639" s="1060">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0">
        <v>10</v>
      </c>
      <c r="B640" s="1060">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0">
        <v>11</v>
      </c>
      <c r="B641" s="1060">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0">
        <v>12</v>
      </c>
      <c r="B642" s="1060">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0">
        <v>13</v>
      </c>
      <c r="B643" s="1060">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0">
        <v>14</v>
      </c>
      <c r="B644" s="1060">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0">
        <v>15</v>
      </c>
      <c r="B645" s="1060">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0">
        <v>16</v>
      </c>
      <c r="B646" s="1060">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0">
        <v>17</v>
      </c>
      <c r="B647" s="1060">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0">
        <v>18</v>
      </c>
      <c r="B648" s="1060">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0">
        <v>19</v>
      </c>
      <c r="B649" s="1060">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0">
        <v>20</v>
      </c>
      <c r="B650" s="1060">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0">
        <v>21</v>
      </c>
      <c r="B651" s="1060">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0">
        <v>22</v>
      </c>
      <c r="B652" s="1060">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0">
        <v>23</v>
      </c>
      <c r="B653" s="1060">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0">
        <v>24</v>
      </c>
      <c r="B654" s="1060">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0">
        <v>25</v>
      </c>
      <c r="B655" s="1060">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0">
        <v>26</v>
      </c>
      <c r="B656" s="1060">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0">
        <v>27</v>
      </c>
      <c r="B657" s="1060">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0">
        <v>28</v>
      </c>
      <c r="B658" s="1060">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0">
        <v>29</v>
      </c>
      <c r="B659" s="1060">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0">
        <v>30</v>
      </c>
      <c r="B660" s="1060">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492</v>
      </c>
      <c r="Z663" s="362"/>
      <c r="AA663" s="362"/>
      <c r="AB663" s="362"/>
      <c r="AC663" s="143" t="s">
        <v>475</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0">
        <v>1</v>
      </c>
      <c r="B664" s="1060">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0">
        <v>2</v>
      </c>
      <c r="B665" s="1060">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0">
        <v>3</v>
      </c>
      <c r="B666" s="1060">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0">
        <v>4</v>
      </c>
      <c r="B667" s="1060">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0">
        <v>5</v>
      </c>
      <c r="B668" s="1060">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0">
        <v>6</v>
      </c>
      <c r="B669" s="1060">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0">
        <v>7</v>
      </c>
      <c r="B670" s="1060">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0">
        <v>8</v>
      </c>
      <c r="B671" s="1060">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0">
        <v>9</v>
      </c>
      <c r="B672" s="1060">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0">
        <v>10</v>
      </c>
      <c r="B673" s="1060">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0">
        <v>11</v>
      </c>
      <c r="B674" s="1060">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0">
        <v>12</v>
      </c>
      <c r="B675" s="1060">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0">
        <v>13</v>
      </c>
      <c r="B676" s="1060">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0">
        <v>14</v>
      </c>
      <c r="B677" s="1060">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0">
        <v>15</v>
      </c>
      <c r="B678" s="1060">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0">
        <v>16</v>
      </c>
      <c r="B679" s="1060">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0">
        <v>17</v>
      </c>
      <c r="B680" s="1060">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0">
        <v>18</v>
      </c>
      <c r="B681" s="1060">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0">
        <v>19</v>
      </c>
      <c r="B682" s="1060">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0">
        <v>20</v>
      </c>
      <c r="B683" s="1060">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0">
        <v>21</v>
      </c>
      <c r="B684" s="1060">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0">
        <v>22</v>
      </c>
      <c r="B685" s="1060">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0">
        <v>23</v>
      </c>
      <c r="B686" s="1060">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0">
        <v>24</v>
      </c>
      <c r="B687" s="1060">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0">
        <v>25</v>
      </c>
      <c r="B688" s="1060">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0">
        <v>26</v>
      </c>
      <c r="B689" s="1060">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0">
        <v>27</v>
      </c>
      <c r="B690" s="1060">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0">
        <v>28</v>
      </c>
      <c r="B691" s="1060">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0">
        <v>29</v>
      </c>
      <c r="B692" s="1060">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0">
        <v>30</v>
      </c>
      <c r="B693" s="1060">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492</v>
      </c>
      <c r="Z696" s="362"/>
      <c r="AA696" s="362"/>
      <c r="AB696" s="362"/>
      <c r="AC696" s="143" t="s">
        <v>475</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0">
        <v>1</v>
      </c>
      <c r="B697" s="1060">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0">
        <v>2</v>
      </c>
      <c r="B698" s="1060">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0">
        <v>3</v>
      </c>
      <c r="B699" s="1060">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0">
        <v>4</v>
      </c>
      <c r="B700" s="1060">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0">
        <v>5</v>
      </c>
      <c r="B701" s="1060">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0">
        <v>6</v>
      </c>
      <c r="B702" s="1060">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0">
        <v>7</v>
      </c>
      <c r="B703" s="1060">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0">
        <v>8</v>
      </c>
      <c r="B704" s="1060">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0">
        <v>9</v>
      </c>
      <c r="B705" s="1060">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0">
        <v>10</v>
      </c>
      <c r="B706" s="1060">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0">
        <v>11</v>
      </c>
      <c r="B707" s="1060">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0">
        <v>12</v>
      </c>
      <c r="B708" s="1060">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0">
        <v>13</v>
      </c>
      <c r="B709" s="1060">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0">
        <v>14</v>
      </c>
      <c r="B710" s="1060">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0">
        <v>15</v>
      </c>
      <c r="B711" s="1060">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0">
        <v>16</v>
      </c>
      <c r="B712" s="1060">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0">
        <v>17</v>
      </c>
      <c r="B713" s="1060">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0">
        <v>18</v>
      </c>
      <c r="B714" s="1060">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0">
        <v>19</v>
      </c>
      <c r="B715" s="1060">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0">
        <v>20</v>
      </c>
      <c r="B716" s="1060">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0">
        <v>21</v>
      </c>
      <c r="B717" s="1060">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0">
        <v>22</v>
      </c>
      <c r="B718" s="1060">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0">
        <v>23</v>
      </c>
      <c r="B719" s="1060">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0">
        <v>24</v>
      </c>
      <c r="B720" s="1060">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0">
        <v>25</v>
      </c>
      <c r="B721" s="1060">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0">
        <v>26</v>
      </c>
      <c r="B722" s="1060">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0">
        <v>27</v>
      </c>
      <c r="B723" s="1060">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0">
        <v>28</v>
      </c>
      <c r="B724" s="1060">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0">
        <v>29</v>
      </c>
      <c r="B725" s="1060">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0">
        <v>30</v>
      </c>
      <c r="B726" s="1060">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492</v>
      </c>
      <c r="Z729" s="362"/>
      <c r="AA729" s="362"/>
      <c r="AB729" s="362"/>
      <c r="AC729" s="143" t="s">
        <v>475</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0">
        <v>1</v>
      </c>
      <c r="B730" s="1060">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0">
        <v>2</v>
      </c>
      <c r="B731" s="1060">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0">
        <v>3</v>
      </c>
      <c r="B732" s="1060">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0">
        <v>4</v>
      </c>
      <c r="B733" s="1060">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0">
        <v>5</v>
      </c>
      <c r="B734" s="1060">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0">
        <v>6</v>
      </c>
      <c r="B735" s="1060">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0">
        <v>7</v>
      </c>
      <c r="B736" s="1060">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0">
        <v>8</v>
      </c>
      <c r="B737" s="1060">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0">
        <v>9</v>
      </c>
      <c r="B738" s="1060">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0">
        <v>10</v>
      </c>
      <c r="B739" s="1060">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0">
        <v>11</v>
      </c>
      <c r="B740" s="1060">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0">
        <v>12</v>
      </c>
      <c r="B741" s="1060">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0">
        <v>13</v>
      </c>
      <c r="B742" s="1060">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0">
        <v>14</v>
      </c>
      <c r="B743" s="1060">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0">
        <v>15</v>
      </c>
      <c r="B744" s="1060">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0">
        <v>16</v>
      </c>
      <c r="B745" s="1060">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0">
        <v>17</v>
      </c>
      <c r="B746" s="1060">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0">
        <v>18</v>
      </c>
      <c r="B747" s="1060">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0">
        <v>19</v>
      </c>
      <c r="B748" s="1060">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0">
        <v>20</v>
      </c>
      <c r="B749" s="1060">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0">
        <v>21</v>
      </c>
      <c r="B750" s="1060">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0">
        <v>22</v>
      </c>
      <c r="B751" s="1060">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0">
        <v>23</v>
      </c>
      <c r="B752" s="1060">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0">
        <v>24</v>
      </c>
      <c r="B753" s="1060">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0">
        <v>25</v>
      </c>
      <c r="B754" s="1060">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0">
        <v>26</v>
      </c>
      <c r="B755" s="1060">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0">
        <v>27</v>
      </c>
      <c r="B756" s="1060">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0">
        <v>28</v>
      </c>
      <c r="B757" s="1060">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0">
        <v>29</v>
      </c>
      <c r="B758" s="1060">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0">
        <v>30</v>
      </c>
      <c r="B759" s="1060">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492</v>
      </c>
      <c r="Z762" s="362"/>
      <c r="AA762" s="362"/>
      <c r="AB762" s="362"/>
      <c r="AC762" s="143" t="s">
        <v>475</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0">
        <v>1</v>
      </c>
      <c r="B763" s="1060">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0">
        <v>2</v>
      </c>
      <c r="B764" s="1060">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0">
        <v>3</v>
      </c>
      <c r="B765" s="1060">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0">
        <v>4</v>
      </c>
      <c r="B766" s="1060">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0">
        <v>5</v>
      </c>
      <c r="B767" s="1060">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0">
        <v>6</v>
      </c>
      <c r="B768" s="1060">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0">
        <v>7</v>
      </c>
      <c r="B769" s="1060">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0">
        <v>8</v>
      </c>
      <c r="B770" s="1060">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0">
        <v>9</v>
      </c>
      <c r="B771" s="1060">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0">
        <v>10</v>
      </c>
      <c r="B772" s="1060">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0">
        <v>11</v>
      </c>
      <c r="B773" s="1060">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0">
        <v>12</v>
      </c>
      <c r="B774" s="1060">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0">
        <v>13</v>
      </c>
      <c r="B775" s="1060">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0">
        <v>14</v>
      </c>
      <c r="B776" s="1060">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0">
        <v>15</v>
      </c>
      <c r="B777" s="1060">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0">
        <v>16</v>
      </c>
      <c r="B778" s="1060">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0">
        <v>17</v>
      </c>
      <c r="B779" s="1060">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0">
        <v>18</v>
      </c>
      <c r="B780" s="1060">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0">
        <v>19</v>
      </c>
      <c r="B781" s="1060">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0">
        <v>20</v>
      </c>
      <c r="B782" s="1060">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0">
        <v>21</v>
      </c>
      <c r="B783" s="1060">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0">
        <v>22</v>
      </c>
      <c r="B784" s="1060">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0">
        <v>23</v>
      </c>
      <c r="B785" s="1060">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0">
        <v>24</v>
      </c>
      <c r="B786" s="1060">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0">
        <v>25</v>
      </c>
      <c r="B787" s="1060">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0">
        <v>26</v>
      </c>
      <c r="B788" s="1060">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0">
        <v>27</v>
      </c>
      <c r="B789" s="1060">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0">
        <v>28</v>
      </c>
      <c r="B790" s="1060">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0">
        <v>29</v>
      </c>
      <c r="B791" s="1060">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0">
        <v>30</v>
      </c>
      <c r="B792" s="1060">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492</v>
      </c>
      <c r="Z795" s="362"/>
      <c r="AA795" s="362"/>
      <c r="AB795" s="362"/>
      <c r="AC795" s="143" t="s">
        <v>475</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0">
        <v>1</v>
      </c>
      <c r="B796" s="1060">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0">
        <v>2</v>
      </c>
      <c r="B797" s="1060">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0">
        <v>3</v>
      </c>
      <c r="B798" s="1060">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0">
        <v>4</v>
      </c>
      <c r="B799" s="1060">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0">
        <v>5</v>
      </c>
      <c r="B800" s="1060">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0">
        <v>6</v>
      </c>
      <c r="B801" s="1060">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0">
        <v>7</v>
      </c>
      <c r="B802" s="1060">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0">
        <v>8</v>
      </c>
      <c r="B803" s="1060">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0">
        <v>9</v>
      </c>
      <c r="B804" s="1060">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0">
        <v>10</v>
      </c>
      <c r="B805" s="1060">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0">
        <v>11</v>
      </c>
      <c r="B806" s="1060">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0">
        <v>12</v>
      </c>
      <c r="B807" s="1060">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0">
        <v>13</v>
      </c>
      <c r="B808" s="1060">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0">
        <v>14</v>
      </c>
      <c r="B809" s="1060">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0">
        <v>15</v>
      </c>
      <c r="B810" s="1060">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0">
        <v>16</v>
      </c>
      <c r="B811" s="1060">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0">
        <v>17</v>
      </c>
      <c r="B812" s="1060">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0">
        <v>18</v>
      </c>
      <c r="B813" s="1060">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0">
        <v>19</v>
      </c>
      <c r="B814" s="1060">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0">
        <v>20</v>
      </c>
      <c r="B815" s="1060">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0">
        <v>21</v>
      </c>
      <c r="B816" s="1060">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0">
        <v>22</v>
      </c>
      <c r="B817" s="1060">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0">
        <v>23</v>
      </c>
      <c r="B818" s="1060">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0">
        <v>24</v>
      </c>
      <c r="B819" s="1060">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0">
        <v>25</v>
      </c>
      <c r="B820" s="1060">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0">
        <v>26</v>
      </c>
      <c r="B821" s="1060">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0">
        <v>27</v>
      </c>
      <c r="B822" s="1060">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0">
        <v>28</v>
      </c>
      <c r="B823" s="1060">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0">
        <v>29</v>
      </c>
      <c r="B824" s="1060">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0">
        <v>30</v>
      </c>
      <c r="B825" s="1060">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492</v>
      </c>
      <c r="Z828" s="362"/>
      <c r="AA828" s="362"/>
      <c r="AB828" s="362"/>
      <c r="AC828" s="143" t="s">
        <v>475</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0">
        <v>1</v>
      </c>
      <c r="B829" s="1060">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0">
        <v>2</v>
      </c>
      <c r="B830" s="1060">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0">
        <v>3</v>
      </c>
      <c r="B831" s="1060">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0">
        <v>4</v>
      </c>
      <c r="B832" s="1060">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0">
        <v>5</v>
      </c>
      <c r="B833" s="1060">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0">
        <v>6</v>
      </c>
      <c r="B834" s="1060">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0">
        <v>7</v>
      </c>
      <c r="B835" s="1060">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0">
        <v>8</v>
      </c>
      <c r="B836" s="1060">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0">
        <v>9</v>
      </c>
      <c r="B837" s="1060">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0">
        <v>10</v>
      </c>
      <c r="B838" s="1060">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0">
        <v>11</v>
      </c>
      <c r="B839" s="1060">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0">
        <v>12</v>
      </c>
      <c r="B840" s="1060">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0">
        <v>13</v>
      </c>
      <c r="B841" s="1060">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0">
        <v>14</v>
      </c>
      <c r="B842" s="1060">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0">
        <v>15</v>
      </c>
      <c r="B843" s="1060">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0">
        <v>16</v>
      </c>
      <c r="B844" s="1060">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0">
        <v>17</v>
      </c>
      <c r="B845" s="1060">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0">
        <v>18</v>
      </c>
      <c r="B846" s="1060">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0">
        <v>19</v>
      </c>
      <c r="B847" s="106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0">
        <v>20</v>
      </c>
      <c r="B848" s="106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0">
        <v>21</v>
      </c>
      <c r="B849" s="106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0">
        <v>22</v>
      </c>
      <c r="B850" s="106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0">
        <v>23</v>
      </c>
      <c r="B851" s="106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0">
        <v>24</v>
      </c>
      <c r="B852" s="106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0">
        <v>25</v>
      </c>
      <c r="B853" s="106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0">
        <v>26</v>
      </c>
      <c r="B854" s="106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0">
        <v>27</v>
      </c>
      <c r="B855" s="106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0">
        <v>28</v>
      </c>
      <c r="B856" s="106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0">
        <v>29</v>
      </c>
      <c r="B857" s="106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0">
        <v>30</v>
      </c>
      <c r="B858" s="106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492</v>
      </c>
      <c r="Z861" s="362"/>
      <c r="AA861" s="362"/>
      <c r="AB861" s="362"/>
      <c r="AC861" s="143" t="s">
        <v>475</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0">
        <v>1</v>
      </c>
      <c r="B862" s="106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0">
        <v>2</v>
      </c>
      <c r="B863" s="106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0">
        <v>3</v>
      </c>
      <c r="B864" s="106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0">
        <v>4</v>
      </c>
      <c r="B865" s="106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0">
        <v>5</v>
      </c>
      <c r="B866" s="106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0">
        <v>6</v>
      </c>
      <c r="B867" s="1060">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0">
        <v>7</v>
      </c>
      <c r="B868" s="1060">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0">
        <v>8</v>
      </c>
      <c r="B869" s="1060">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0">
        <v>9</v>
      </c>
      <c r="B870" s="1060">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0">
        <v>10</v>
      </c>
      <c r="B871" s="1060">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0">
        <v>11</v>
      </c>
      <c r="B872" s="1060">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0">
        <v>12</v>
      </c>
      <c r="B873" s="1060">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0">
        <v>13</v>
      </c>
      <c r="B874" s="1060">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0">
        <v>14</v>
      </c>
      <c r="B875" s="106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0">
        <v>15</v>
      </c>
      <c r="B876" s="106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0">
        <v>16</v>
      </c>
      <c r="B877" s="106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0">
        <v>17</v>
      </c>
      <c r="B878" s="106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0">
        <v>18</v>
      </c>
      <c r="B879" s="106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0">
        <v>19</v>
      </c>
      <c r="B880" s="106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0">
        <v>20</v>
      </c>
      <c r="B881" s="106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0">
        <v>21</v>
      </c>
      <c r="B882" s="106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0">
        <v>22</v>
      </c>
      <c r="B883" s="106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0">
        <v>23</v>
      </c>
      <c r="B884" s="106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0">
        <v>24</v>
      </c>
      <c r="B885" s="106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0">
        <v>25</v>
      </c>
      <c r="B886" s="106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0">
        <v>26</v>
      </c>
      <c r="B887" s="106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0">
        <v>27</v>
      </c>
      <c r="B888" s="106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0">
        <v>28</v>
      </c>
      <c r="B889" s="106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0">
        <v>29</v>
      </c>
      <c r="B890" s="106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0">
        <v>30</v>
      </c>
      <c r="B891" s="106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492</v>
      </c>
      <c r="Z894" s="362"/>
      <c r="AA894" s="362"/>
      <c r="AB894" s="362"/>
      <c r="AC894" s="143" t="s">
        <v>475</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0">
        <v>1</v>
      </c>
      <c r="B895" s="106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0">
        <v>2</v>
      </c>
      <c r="B896" s="106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0">
        <v>3</v>
      </c>
      <c r="B897" s="106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0">
        <v>4</v>
      </c>
      <c r="B898" s="106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0">
        <v>5</v>
      </c>
      <c r="B899" s="106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0">
        <v>6</v>
      </c>
      <c r="B900" s="1060">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0">
        <v>7</v>
      </c>
      <c r="B901" s="1060">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0">
        <v>8</v>
      </c>
      <c r="B902" s="1060">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0">
        <v>9</v>
      </c>
      <c r="B903" s="1060">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0">
        <v>10</v>
      </c>
      <c r="B904" s="106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0">
        <v>11</v>
      </c>
      <c r="B905" s="1060">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0">
        <v>12</v>
      </c>
      <c r="B906" s="1060">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0">
        <v>13</v>
      </c>
      <c r="B907" s="1060">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0">
        <v>14</v>
      </c>
      <c r="B908" s="106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0">
        <v>15</v>
      </c>
      <c r="B909" s="106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0">
        <v>16</v>
      </c>
      <c r="B910" s="106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0">
        <v>17</v>
      </c>
      <c r="B911" s="106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0">
        <v>18</v>
      </c>
      <c r="B912" s="106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0">
        <v>19</v>
      </c>
      <c r="B913" s="106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0">
        <v>20</v>
      </c>
      <c r="B914" s="106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0">
        <v>21</v>
      </c>
      <c r="B915" s="106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0">
        <v>22</v>
      </c>
      <c r="B916" s="106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0">
        <v>23</v>
      </c>
      <c r="B917" s="106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0">
        <v>24</v>
      </c>
      <c r="B918" s="106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0">
        <v>25</v>
      </c>
      <c r="B919" s="106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0">
        <v>26</v>
      </c>
      <c r="B920" s="106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0">
        <v>27</v>
      </c>
      <c r="B921" s="106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0">
        <v>28</v>
      </c>
      <c r="B922" s="106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0">
        <v>29</v>
      </c>
      <c r="B923" s="106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0">
        <v>30</v>
      </c>
      <c r="B924" s="106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492</v>
      </c>
      <c r="Z927" s="362"/>
      <c r="AA927" s="362"/>
      <c r="AB927" s="362"/>
      <c r="AC927" s="143" t="s">
        <v>475</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0">
        <v>1</v>
      </c>
      <c r="B928" s="106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0">
        <v>2</v>
      </c>
      <c r="B929" s="106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0">
        <v>3</v>
      </c>
      <c r="B930" s="106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0">
        <v>4</v>
      </c>
      <c r="B931" s="106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0">
        <v>5</v>
      </c>
      <c r="B932" s="106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0">
        <v>6</v>
      </c>
      <c r="B933" s="1060">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0">
        <v>7</v>
      </c>
      <c r="B934" s="1060">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0">
        <v>8</v>
      </c>
      <c r="B935" s="1060">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0">
        <v>9</v>
      </c>
      <c r="B936" s="1060">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0">
        <v>10</v>
      </c>
      <c r="B937" s="1060">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0">
        <v>11</v>
      </c>
      <c r="B938" s="1060">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0">
        <v>12</v>
      </c>
      <c r="B939" s="1060">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0">
        <v>13</v>
      </c>
      <c r="B940" s="1060">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0">
        <v>14</v>
      </c>
      <c r="B941" s="106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0">
        <v>15</v>
      </c>
      <c r="B942" s="106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0">
        <v>16</v>
      </c>
      <c r="B943" s="106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0">
        <v>17</v>
      </c>
      <c r="B944" s="106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0">
        <v>18</v>
      </c>
      <c r="B945" s="106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0">
        <v>19</v>
      </c>
      <c r="B946" s="106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0">
        <v>20</v>
      </c>
      <c r="B947" s="106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0">
        <v>21</v>
      </c>
      <c r="B948" s="106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0">
        <v>22</v>
      </c>
      <c r="B949" s="106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0">
        <v>23</v>
      </c>
      <c r="B950" s="106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0">
        <v>24</v>
      </c>
      <c r="B951" s="106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0">
        <v>25</v>
      </c>
      <c r="B952" s="106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0">
        <v>26</v>
      </c>
      <c r="B953" s="106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0">
        <v>27</v>
      </c>
      <c r="B954" s="106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0">
        <v>28</v>
      </c>
      <c r="B955" s="106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0">
        <v>29</v>
      </c>
      <c r="B956" s="106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0">
        <v>30</v>
      </c>
      <c r="B957" s="106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492</v>
      </c>
      <c r="Z960" s="362"/>
      <c r="AA960" s="362"/>
      <c r="AB960" s="362"/>
      <c r="AC960" s="143" t="s">
        <v>475</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0">
        <v>1</v>
      </c>
      <c r="B961" s="106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0">
        <v>2</v>
      </c>
      <c r="B962" s="106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0">
        <v>3</v>
      </c>
      <c r="B963" s="106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0">
        <v>4</v>
      </c>
      <c r="B964" s="106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0">
        <v>5</v>
      </c>
      <c r="B965" s="106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0">
        <v>6</v>
      </c>
      <c r="B966" s="1060">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0">
        <v>7</v>
      </c>
      <c r="B967" s="1060">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0">
        <v>8</v>
      </c>
      <c r="B968" s="1060">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0">
        <v>9</v>
      </c>
      <c r="B969" s="1060">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0">
        <v>10</v>
      </c>
      <c r="B970" s="106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0">
        <v>11</v>
      </c>
      <c r="B971" s="1060">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0">
        <v>12</v>
      </c>
      <c r="B972" s="1060">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0">
        <v>13</v>
      </c>
      <c r="B973" s="106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0">
        <v>14</v>
      </c>
      <c r="B974" s="106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0">
        <v>15</v>
      </c>
      <c r="B975" s="106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0">
        <v>16</v>
      </c>
      <c r="B976" s="106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0">
        <v>17</v>
      </c>
      <c r="B977" s="106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0">
        <v>18</v>
      </c>
      <c r="B978" s="106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0">
        <v>19</v>
      </c>
      <c r="B979" s="106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0">
        <v>20</v>
      </c>
      <c r="B980" s="106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0">
        <v>21</v>
      </c>
      <c r="B981" s="106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0">
        <v>22</v>
      </c>
      <c r="B982" s="106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0">
        <v>23</v>
      </c>
      <c r="B983" s="106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0">
        <v>24</v>
      </c>
      <c r="B984" s="106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0">
        <v>25</v>
      </c>
      <c r="B985" s="106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0">
        <v>26</v>
      </c>
      <c r="B986" s="106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0">
        <v>27</v>
      </c>
      <c r="B987" s="106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0">
        <v>28</v>
      </c>
      <c r="B988" s="106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0">
        <v>29</v>
      </c>
      <c r="B989" s="106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0">
        <v>30</v>
      </c>
      <c r="B990" s="106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492</v>
      </c>
      <c r="Z993" s="362"/>
      <c r="AA993" s="362"/>
      <c r="AB993" s="362"/>
      <c r="AC993" s="143" t="s">
        <v>475</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0">
        <v>1</v>
      </c>
      <c r="B994" s="106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0">
        <v>2</v>
      </c>
      <c r="B995" s="106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0">
        <v>3</v>
      </c>
      <c r="B996" s="106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0">
        <v>4</v>
      </c>
      <c r="B997" s="106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0">
        <v>5</v>
      </c>
      <c r="B998" s="106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0">
        <v>6</v>
      </c>
      <c r="B999" s="1060">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0">
        <v>7</v>
      </c>
      <c r="B1000" s="1060">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0">
        <v>8</v>
      </c>
      <c r="B1001" s="1060">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0">
        <v>9</v>
      </c>
      <c r="B1002" s="1060">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0">
        <v>10</v>
      </c>
      <c r="B1003" s="106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0">
        <v>11</v>
      </c>
      <c r="B1004" s="1060">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0">
        <v>12</v>
      </c>
      <c r="B1005" s="1060">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0">
        <v>13</v>
      </c>
      <c r="B1006" s="106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0">
        <v>14</v>
      </c>
      <c r="B1007" s="106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0">
        <v>15</v>
      </c>
      <c r="B1008" s="106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0">
        <v>16</v>
      </c>
      <c r="B1009" s="106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0">
        <v>17</v>
      </c>
      <c r="B1010" s="106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0">
        <v>18</v>
      </c>
      <c r="B1011" s="106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0">
        <v>19</v>
      </c>
      <c r="B1012" s="106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0">
        <v>20</v>
      </c>
      <c r="B1013" s="106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0">
        <v>21</v>
      </c>
      <c r="B1014" s="106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0">
        <v>22</v>
      </c>
      <c r="B1015" s="106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0">
        <v>23</v>
      </c>
      <c r="B1016" s="106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0">
        <v>24</v>
      </c>
      <c r="B1017" s="106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0">
        <v>25</v>
      </c>
      <c r="B1018" s="106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0">
        <v>26</v>
      </c>
      <c r="B1019" s="106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0">
        <v>27</v>
      </c>
      <c r="B1020" s="106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0">
        <v>28</v>
      </c>
      <c r="B1021" s="106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0">
        <v>29</v>
      </c>
      <c r="B1022" s="106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0">
        <v>30</v>
      </c>
      <c r="B1023" s="106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492</v>
      </c>
      <c r="Z1026" s="362"/>
      <c r="AA1026" s="362"/>
      <c r="AB1026" s="362"/>
      <c r="AC1026" s="143" t="s">
        <v>475</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0">
        <v>1</v>
      </c>
      <c r="B1027" s="106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0">
        <v>2</v>
      </c>
      <c r="B1028" s="106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0">
        <v>3</v>
      </c>
      <c r="B1029" s="106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0">
        <v>4</v>
      </c>
      <c r="B1030" s="106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0">
        <v>5</v>
      </c>
      <c r="B1031" s="106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0">
        <v>6</v>
      </c>
      <c r="B1032" s="1060">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0">
        <v>7</v>
      </c>
      <c r="B1033" s="1060">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0">
        <v>8</v>
      </c>
      <c r="B1034" s="1060">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0">
        <v>9</v>
      </c>
      <c r="B1035" s="106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0">
        <v>10</v>
      </c>
      <c r="B1036" s="106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0">
        <v>11</v>
      </c>
      <c r="B1037" s="1060">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0">
        <v>12</v>
      </c>
      <c r="B1038" s="1060">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0">
        <v>13</v>
      </c>
      <c r="B1039" s="106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0">
        <v>14</v>
      </c>
      <c r="B1040" s="106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0">
        <v>15</v>
      </c>
      <c r="B1041" s="106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0">
        <v>16</v>
      </c>
      <c r="B1042" s="106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0">
        <v>17</v>
      </c>
      <c r="B1043" s="106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0">
        <v>18</v>
      </c>
      <c r="B1044" s="106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0">
        <v>19</v>
      </c>
      <c r="B1045" s="106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0">
        <v>20</v>
      </c>
      <c r="B1046" s="106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0">
        <v>21</v>
      </c>
      <c r="B1047" s="106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0">
        <v>22</v>
      </c>
      <c r="B1048" s="106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0">
        <v>23</v>
      </c>
      <c r="B1049" s="106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0">
        <v>24</v>
      </c>
      <c r="B1050" s="106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0">
        <v>25</v>
      </c>
      <c r="B1051" s="106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0">
        <v>26</v>
      </c>
      <c r="B1052" s="106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0">
        <v>27</v>
      </c>
      <c r="B1053" s="106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0">
        <v>28</v>
      </c>
      <c r="B1054" s="106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0">
        <v>29</v>
      </c>
      <c r="B1055" s="106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0">
        <v>30</v>
      </c>
      <c r="B1056" s="106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492</v>
      </c>
      <c r="Z1059" s="362"/>
      <c r="AA1059" s="362"/>
      <c r="AB1059" s="362"/>
      <c r="AC1059" s="143" t="s">
        <v>475</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0">
        <v>1</v>
      </c>
      <c r="B1060" s="106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0">
        <v>2</v>
      </c>
      <c r="B1061" s="106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0">
        <v>3</v>
      </c>
      <c r="B1062" s="106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0">
        <v>4</v>
      </c>
      <c r="B1063" s="106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0">
        <v>5</v>
      </c>
      <c r="B1064" s="106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0">
        <v>6</v>
      </c>
      <c r="B1065" s="1060">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0">
        <v>7</v>
      </c>
      <c r="B1066" s="1060">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0">
        <v>8</v>
      </c>
      <c r="B1067" s="1060">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0">
        <v>9</v>
      </c>
      <c r="B1068" s="106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0">
        <v>10</v>
      </c>
      <c r="B1069" s="106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0">
        <v>11</v>
      </c>
      <c r="B1070" s="1060">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0">
        <v>12</v>
      </c>
      <c r="B1071" s="1060">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0">
        <v>13</v>
      </c>
      <c r="B1072" s="106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0">
        <v>14</v>
      </c>
      <c r="B1073" s="106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0">
        <v>15</v>
      </c>
      <c r="B1074" s="106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0">
        <v>16</v>
      </c>
      <c r="B1075" s="106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0">
        <v>17</v>
      </c>
      <c r="B1076" s="106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0">
        <v>18</v>
      </c>
      <c r="B1077" s="106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0">
        <v>19</v>
      </c>
      <c r="B1078" s="106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0">
        <v>20</v>
      </c>
      <c r="B1079" s="106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0">
        <v>21</v>
      </c>
      <c r="B1080" s="106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0">
        <v>22</v>
      </c>
      <c r="B1081" s="106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0">
        <v>23</v>
      </c>
      <c r="B1082" s="106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0">
        <v>24</v>
      </c>
      <c r="B1083" s="106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0">
        <v>25</v>
      </c>
      <c r="B1084" s="106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0">
        <v>26</v>
      </c>
      <c r="B1085" s="106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0">
        <v>27</v>
      </c>
      <c r="B1086" s="106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0">
        <v>28</v>
      </c>
      <c r="B1087" s="106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0">
        <v>29</v>
      </c>
      <c r="B1088" s="106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0">
        <v>30</v>
      </c>
      <c r="B1089" s="106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492</v>
      </c>
      <c r="Z1092" s="362"/>
      <c r="AA1092" s="362"/>
      <c r="AB1092" s="362"/>
      <c r="AC1092" s="143" t="s">
        <v>475</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0">
        <v>1</v>
      </c>
      <c r="B1093" s="106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0">
        <v>2</v>
      </c>
      <c r="B1094" s="106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0">
        <v>3</v>
      </c>
      <c r="B1095" s="106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0">
        <v>4</v>
      </c>
      <c r="B1096" s="106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0">
        <v>5</v>
      </c>
      <c r="B1097" s="106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0">
        <v>6</v>
      </c>
      <c r="B1098" s="1060">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0">
        <v>7</v>
      </c>
      <c r="B1099" s="1060">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0">
        <v>8</v>
      </c>
      <c r="B1100" s="1060">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0">
        <v>9</v>
      </c>
      <c r="B1101" s="1060">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0">
        <v>10</v>
      </c>
      <c r="B1102" s="1060">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0">
        <v>11</v>
      </c>
      <c r="B1103" s="1060">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0">
        <v>12</v>
      </c>
      <c r="B1104" s="1060">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0">
        <v>13</v>
      </c>
      <c r="B1105" s="1060">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0">
        <v>14</v>
      </c>
      <c r="B1106" s="1060">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0">
        <v>15</v>
      </c>
      <c r="B1107" s="1060">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0">
        <v>16</v>
      </c>
      <c r="B1108" s="1060">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0">
        <v>17</v>
      </c>
      <c r="B1109" s="1060">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0">
        <v>18</v>
      </c>
      <c r="B1110" s="1060">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0">
        <v>19</v>
      </c>
      <c r="B1111" s="1060">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0">
        <v>20</v>
      </c>
      <c r="B1112" s="1060">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0">
        <v>21</v>
      </c>
      <c r="B1113" s="1060">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0">
        <v>22</v>
      </c>
      <c r="B1114" s="1060">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0">
        <v>23</v>
      </c>
      <c r="B1115" s="1060">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0">
        <v>24</v>
      </c>
      <c r="B1116" s="1060">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0">
        <v>25</v>
      </c>
      <c r="B1117" s="1060">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0">
        <v>26</v>
      </c>
      <c r="B1118" s="1060">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0">
        <v>27</v>
      </c>
      <c r="B1119" s="1060">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0">
        <v>28</v>
      </c>
      <c r="B1120" s="1060">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0">
        <v>29</v>
      </c>
      <c r="B1121" s="1060">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0">
        <v>30</v>
      </c>
      <c r="B1122" s="1060">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492</v>
      </c>
      <c r="Z1125" s="362"/>
      <c r="AA1125" s="362"/>
      <c r="AB1125" s="362"/>
      <c r="AC1125" s="143" t="s">
        <v>475</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0">
        <v>1</v>
      </c>
      <c r="B1126" s="1060">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0">
        <v>2</v>
      </c>
      <c r="B1127" s="1060">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0">
        <v>3</v>
      </c>
      <c r="B1128" s="1060">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0">
        <v>4</v>
      </c>
      <c r="B1129" s="1060">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0">
        <v>5</v>
      </c>
      <c r="B1130" s="1060">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0">
        <v>6</v>
      </c>
      <c r="B1131" s="1060">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0">
        <v>7</v>
      </c>
      <c r="B1132" s="1060">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0">
        <v>8</v>
      </c>
      <c r="B1133" s="1060">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0">
        <v>9</v>
      </c>
      <c r="B1134" s="1060">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0">
        <v>10</v>
      </c>
      <c r="B1135" s="1060">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0">
        <v>11</v>
      </c>
      <c r="B1136" s="1060">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0">
        <v>12</v>
      </c>
      <c r="B1137" s="1060">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0">
        <v>13</v>
      </c>
      <c r="B1138" s="1060">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0">
        <v>14</v>
      </c>
      <c r="B1139" s="1060">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0">
        <v>15</v>
      </c>
      <c r="B1140" s="1060">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0">
        <v>16</v>
      </c>
      <c r="B1141" s="1060">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0">
        <v>17</v>
      </c>
      <c r="B1142" s="1060">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0">
        <v>18</v>
      </c>
      <c r="B1143" s="1060">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0">
        <v>19</v>
      </c>
      <c r="B1144" s="1060">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0">
        <v>20</v>
      </c>
      <c r="B1145" s="1060">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0">
        <v>21</v>
      </c>
      <c r="B1146" s="1060">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0">
        <v>22</v>
      </c>
      <c r="B1147" s="1060">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0">
        <v>23</v>
      </c>
      <c r="B1148" s="1060">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0">
        <v>24</v>
      </c>
      <c r="B1149" s="1060">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0">
        <v>25</v>
      </c>
      <c r="B1150" s="1060">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0">
        <v>26</v>
      </c>
      <c r="B1151" s="1060">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0">
        <v>27</v>
      </c>
      <c r="B1152" s="1060">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0">
        <v>28</v>
      </c>
      <c r="B1153" s="1060">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0">
        <v>29</v>
      </c>
      <c r="B1154" s="1060">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0">
        <v>30</v>
      </c>
      <c r="B1155" s="1060">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492</v>
      </c>
      <c r="Z1158" s="362"/>
      <c r="AA1158" s="362"/>
      <c r="AB1158" s="362"/>
      <c r="AC1158" s="143" t="s">
        <v>475</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0">
        <v>1</v>
      </c>
      <c r="B1159" s="1060">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0">
        <v>2</v>
      </c>
      <c r="B1160" s="1060">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0">
        <v>3</v>
      </c>
      <c r="B1161" s="1060">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0">
        <v>4</v>
      </c>
      <c r="B1162" s="1060">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0">
        <v>5</v>
      </c>
      <c r="B1163" s="1060">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0">
        <v>6</v>
      </c>
      <c r="B1164" s="1060">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0">
        <v>7</v>
      </c>
      <c r="B1165" s="1060">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0">
        <v>8</v>
      </c>
      <c r="B1166" s="1060">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0">
        <v>9</v>
      </c>
      <c r="B1167" s="1060">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0">
        <v>10</v>
      </c>
      <c r="B1168" s="1060">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0">
        <v>11</v>
      </c>
      <c r="B1169" s="1060">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0">
        <v>12</v>
      </c>
      <c r="B1170" s="1060">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0">
        <v>13</v>
      </c>
      <c r="B1171" s="1060">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0">
        <v>14</v>
      </c>
      <c r="B1172" s="1060">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0">
        <v>15</v>
      </c>
      <c r="B1173" s="1060">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0">
        <v>16</v>
      </c>
      <c r="B1174" s="1060">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0">
        <v>17</v>
      </c>
      <c r="B1175" s="1060">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0">
        <v>18</v>
      </c>
      <c r="B1176" s="1060">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0">
        <v>19</v>
      </c>
      <c r="B1177" s="1060">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0">
        <v>20</v>
      </c>
      <c r="B1178" s="1060">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0">
        <v>21</v>
      </c>
      <c r="B1179" s="1060">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0">
        <v>22</v>
      </c>
      <c r="B1180" s="1060">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0">
        <v>23</v>
      </c>
      <c r="B1181" s="1060">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0">
        <v>24</v>
      </c>
      <c r="B1182" s="1060">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0">
        <v>25</v>
      </c>
      <c r="B1183" s="1060">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0">
        <v>26</v>
      </c>
      <c r="B1184" s="1060">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0">
        <v>27</v>
      </c>
      <c r="B1185" s="1060">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0">
        <v>28</v>
      </c>
      <c r="B1186" s="1060">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0">
        <v>29</v>
      </c>
      <c r="B1187" s="1060">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0">
        <v>30</v>
      </c>
      <c r="B1188" s="1060">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492</v>
      </c>
      <c r="Z1191" s="362"/>
      <c r="AA1191" s="362"/>
      <c r="AB1191" s="362"/>
      <c r="AC1191" s="143" t="s">
        <v>475</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0">
        <v>1</v>
      </c>
      <c r="B1192" s="1060">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0">
        <v>2</v>
      </c>
      <c r="B1193" s="1060">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0">
        <v>3</v>
      </c>
      <c r="B1194" s="1060">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0">
        <v>4</v>
      </c>
      <c r="B1195" s="1060">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0">
        <v>5</v>
      </c>
      <c r="B1196" s="1060">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0">
        <v>6</v>
      </c>
      <c r="B1197" s="1060">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0">
        <v>7</v>
      </c>
      <c r="B1198" s="1060">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0">
        <v>8</v>
      </c>
      <c r="B1199" s="1060">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0">
        <v>9</v>
      </c>
      <c r="B1200" s="1060">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0">
        <v>10</v>
      </c>
      <c r="B1201" s="1060">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0">
        <v>11</v>
      </c>
      <c r="B1202" s="1060">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0">
        <v>12</v>
      </c>
      <c r="B1203" s="1060">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0">
        <v>13</v>
      </c>
      <c r="B1204" s="1060">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0">
        <v>14</v>
      </c>
      <c r="B1205" s="1060">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0">
        <v>15</v>
      </c>
      <c r="B1206" s="1060">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0">
        <v>16</v>
      </c>
      <c r="B1207" s="1060">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0">
        <v>17</v>
      </c>
      <c r="B1208" s="1060">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0">
        <v>18</v>
      </c>
      <c r="B1209" s="1060">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0">
        <v>19</v>
      </c>
      <c r="B1210" s="1060">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0">
        <v>20</v>
      </c>
      <c r="B1211" s="1060">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0">
        <v>21</v>
      </c>
      <c r="B1212" s="1060">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0">
        <v>22</v>
      </c>
      <c r="B1213" s="1060">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0">
        <v>23</v>
      </c>
      <c r="B1214" s="1060">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0">
        <v>24</v>
      </c>
      <c r="B1215" s="1060">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0">
        <v>25</v>
      </c>
      <c r="B1216" s="1060">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0">
        <v>26</v>
      </c>
      <c r="B1217" s="1060">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0">
        <v>27</v>
      </c>
      <c r="B1218" s="1060">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0">
        <v>28</v>
      </c>
      <c r="B1219" s="1060">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0">
        <v>29</v>
      </c>
      <c r="B1220" s="1060">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0">
        <v>30</v>
      </c>
      <c r="B1221" s="1060">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492</v>
      </c>
      <c r="Z1224" s="362"/>
      <c r="AA1224" s="362"/>
      <c r="AB1224" s="362"/>
      <c r="AC1224" s="143" t="s">
        <v>475</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0">
        <v>1</v>
      </c>
      <c r="B1225" s="1060">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0">
        <v>2</v>
      </c>
      <c r="B1226" s="1060">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0">
        <v>3</v>
      </c>
      <c r="B1227" s="1060">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0">
        <v>4</v>
      </c>
      <c r="B1228" s="1060">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0">
        <v>5</v>
      </c>
      <c r="B1229" s="1060">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0">
        <v>6</v>
      </c>
      <c r="B1230" s="1060">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0">
        <v>7</v>
      </c>
      <c r="B1231" s="1060">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0">
        <v>8</v>
      </c>
      <c r="B1232" s="1060">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0">
        <v>9</v>
      </c>
      <c r="B1233" s="1060">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0">
        <v>10</v>
      </c>
      <c r="B1234" s="1060">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0">
        <v>11</v>
      </c>
      <c r="B1235" s="1060">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0">
        <v>12</v>
      </c>
      <c r="B1236" s="1060">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0">
        <v>13</v>
      </c>
      <c r="B1237" s="1060">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0">
        <v>14</v>
      </c>
      <c r="B1238" s="1060">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0">
        <v>15</v>
      </c>
      <c r="B1239" s="1060">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0">
        <v>16</v>
      </c>
      <c r="B1240" s="1060">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0">
        <v>17</v>
      </c>
      <c r="B1241" s="1060">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0">
        <v>18</v>
      </c>
      <c r="B1242" s="1060">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0">
        <v>19</v>
      </c>
      <c r="B1243" s="1060">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0">
        <v>20</v>
      </c>
      <c r="B1244" s="1060">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0">
        <v>21</v>
      </c>
      <c r="B1245" s="1060">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0">
        <v>22</v>
      </c>
      <c r="B1246" s="1060">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0">
        <v>23</v>
      </c>
      <c r="B1247" s="1060">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0">
        <v>24</v>
      </c>
      <c r="B1248" s="1060">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0">
        <v>25</v>
      </c>
      <c r="B1249" s="1060">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0">
        <v>26</v>
      </c>
      <c r="B1250" s="1060">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0">
        <v>27</v>
      </c>
      <c r="B1251" s="1060">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0">
        <v>28</v>
      </c>
      <c r="B1252" s="1060">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0">
        <v>29</v>
      </c>
      <c r="B1253" s="1060">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0">
        <v>30</v>
      </c>
      <c r="B1254" s="1060">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492</v>
      </c>
      <c r="Z1257" s="362"/>
      <c r="AA1257" s="362"/>
      <c r="AB1257" s="362"/>
      <c r="AC1257" s="143" t="s">
        <v>475</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0">
        <v>1</v>
      </c>
      <c r="B1258" s="1060">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0">
        <v>2</v>
      </c>
      <c r="B1259" s="1060">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0">
        <v>3</v>
      </c>
      <c r="B1260" s="1060">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0">
        <v>4</v>
      </c>
      <c r="B1261" s="1060">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0">
        <v>5</v>
      </c>
      <c r="B1262" s="1060">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0">
        <v>6</v>
      </c>
      <c r="B1263" s="1060">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0">
        <v>7</v>
      </c>
      <c r="B1264" s="1060">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0">
        <v>8</v>
      </c>
      <c r="B1265" s="1060">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0">
        <v>9</v>
      </c>
      <c r="B1266" s="1060">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0">
        <v>10</v>
      </c>
      <c r="B1267" s="1060">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0">
        <v>11</v>
      </c>
      <c r="B1268" s="1060">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0">
        <v>12</v>
      </c>
      <c r="B1269" s="1060">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0">
        <v>13</v>
      </c>
      <c r="B1270" s="1060">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0">
        <v>14</v>
      </c>
      <c r="B1271" s="1060">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0">
        <v>15</v>
      </c>
      <c r="B1272" s="1060">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0">
        <v>16</v>
      </c>
      <c r="B1273" s="1060">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0">
        <v>17</v>
      </c>
      <c r="B1274" s="1060">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0">
        <v>18</v>
      </c>
      <c r="B1275" s="1060">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0">
        <v>19</v>
      </c>
      <c r="B1276" s="1060">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0">
        <v>20</v>
      </c>
      <c r="B1277" s="1060">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0">
        <v>21</v>
      </c>
      <c r="B1278" s="1060">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0">
        <v>22</v>
      </c>
      <c r="B1279" s="1060">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0">
        <v>23</v>
      </c>
      <c r="B1280" s="1060">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0">
        <v>24</v>
      </c>
      <c r="B1281" s="1060">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0">
        <v>25</v>
      </c>
      <c r="B1282" s="1060">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0">
        <v>26</v>
      </c>
      <c r="B1283" s="1060">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0">
        <v>27</v>
      </c>
      <c r="B1284" s="1060">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0">
        <v>28</v>
      </c>
      <c r="B1285" s="1060">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0">
        <v>29</v>
      </c>
      <c r="B1286" s="1060">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0">
        <v>30</v>
      </c>
      <c r="B1287" s="1060">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492</v>
      </c>
      <c r="Z1290" s="362"/>
      <c r="AA1290" s="362"/>
      <c r="AB1290" s="362"/>
      <c r="AC1290" s="143" t="s">
        <v>475</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0">
        <v>1</v>
      </c>
      <c r="B1291" s="1060">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0">
        <v>2</v>
      </c>
      <c r="B1292" s="1060">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0">
        <v>3</v>
      </c>
      <c r="B1293" s="1060">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0">
        <v>4</v>
      </c>
      <c r="B1294" s="1060">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0">
        <v>5</v>
      </c>
      <c r="B1295" s="1060">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0">
        <v>6</v>
      </c>
      <c r="B1296" s="1060">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0">
        <v>7</v>
      </c>
      <c r="B1297" s="1060">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0">
        <v>8</v>
      </c>
      <c r="B1298" s="1060">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0">
        <v>9</v>
      </c>
      <c r="B1299" s="1060">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0">
        <v>10</v>
      </c>
      <c r="B1300" s="1060">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0">
        <v>11</v>
      </c>
      <c r="B1301" s="1060">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0">
        <v>12</v>
      </c>
      <c r="B1302" s="1060">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0">
        <v>13</v>
      </c>
      <c r="B1303" s="1060">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0">
        <v>14</v>
      </c>
      <c r="B1304" s="1060">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0">
        <v>15</v>
      </c>
      <c r="B1305" s="1060">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0">
        <v>16</v>
      </c>
      <c r="B1306" s="1060">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0">
        <v>17</v>
      </c>
      <c r="B1307" s="1060">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0">
        <v>18</v>
      </c>
      <c r="B1308" s="1060">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0">
        <v>19</v>
      </c>
      <c r="B1309" s="1060">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0">
        <v>20</v>
      </c>
      <c r="B1310" s="1060">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0">
        <v>21</v>
      </c>
      <c r="B1311" s="1060">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0">
        <v>22</v>
      </c>
      <c r="B1312" s="1060">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0">
        <v>23</v>
      </c>
      <c r="B1313" s="1060">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0">
        <v>24</v>
      </c>
      <c r="B1314" s="1060">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0">
        <v>25</v>
      </c>
      <c r="B1315" s="1060">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0">
        <v>26</v>
      </c>
      <c r="B1316" s="1060">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0">
        <v>27</v>
      </c>
      <c r="B1317" s="1060">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0">
        <v>28</v>
      </c>
      <c r="B1318" s="1060">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0">
        <v>29</v>
      </c>
      <c r="B1319" s="1060">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0">
        <v>30</v>
      </c>
      <c r="B1320" s="1060">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2018-05-31T10:41:58Z</cp:lastPrinted>
  <dcterms:created xsi:type="dcterms:W3CDTF">2012-03-13T00:50:25Z</dcterms:created>
  <dcterms:modified xsi:type="dcterms:W3CDTF">2020-11-20T09:33:52Z</dcterms:modified>
</cp:coreProperties>
</file>