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8_振・学士院\"/>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96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<sst xmlns="http://schemas.openxmlformats.org/spreadsheetml/2006/main" count="3078" uniqueCount="672">
  <si>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</si>
  <si>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</si>
  <si>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</si>
  <si>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</si>
  <si>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</si>
  <si>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</si>
  <si>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</si>
  <si>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</si>
  <si>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</si>
  <si>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</si>
  <si>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</si>
  <si>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</si>
  <si>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</si>
  <si>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</si>
  <si>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</si>
  <si>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</si>
  <si>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</si>
  <si>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</si>
  <si>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</si>
  <si>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</si>
  <si>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</si>
  <si>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</si>
  <si>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</si>
  <si>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</si>
  <si>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</si>
  <si>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</si>
  <si>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</si>
  <si>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</si>
  <si>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</si>
  <si>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</si>
  <si>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</si>
  <si>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</si>
  <si>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</si>
  <si>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</si>
  <si>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</si>
  <si>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</si>
  <si>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</si>
  <si>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</si>
  <si>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</si>
  <si>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</si>
  <si>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</si>
  <si>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</si>
  <si>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</si>
  <si>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</si>
  <si>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</si>
  <si>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</si>
  <si>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</si>
  <si>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</si>
  <si>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</si>
  <si>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</si>
  <si>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</si>
  <si>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</si>
  <si>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</si>
  <si>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</si>
  <si>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</si>
  <si>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</si>
  <si>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</si>
  <si>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</si>
  <si>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</si>
  <si>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</si>
  <si>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</si>
  <si>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</si>
  <si>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</si>
  <si>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</si>
  <si>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</si>
  <si>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</si>
  <si>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</si>
  <si>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</si>
  <si>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</si>
  <si>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</si>
  <si>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</si>
  <si>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</si>
  <si>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</si>
  <si>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</si>
  <si>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</si>
  <si>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</si>
  <si>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</si>
  <si>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</si>
  <si>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</si>
  <si>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</si>
  <si>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</si>
  <si>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</si>
  <si>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</si>
  <si>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</si>
  <si>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</si>
  <si>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</si>
  <si>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</si>
  <si>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</si>
  <si>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</si>
  <si>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</si>
  <si>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</si>
  <si>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</si>
  <si>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</si>
  <si>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</si>
  <si>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</si>
  <si>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</si>
  <si>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</si>
  <si>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</si>
  <si>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</si>
  <si>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</si>
  <si>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</si>
  <si>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</si>
  <si>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</si>
  <si>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</si>
  <si>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</si>
  <si>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</si>
  <si>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</si>
  <si>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</si>
  <si>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</si>
  <si>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</si>
  <si>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</si>
  <si>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</si>
  <si>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</si>
  <si>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</si>
  <si>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</si>
  <si>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</si>
  <si>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</si>
  <si>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</si>
  <si>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</si>
  <si>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</si>
  <si>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</si>
  <si>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</si>
  <si>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</si>
  <si>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</si>
  <si>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</si>
  <si>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</si>
  <si>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</si>
  <si>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</si>
  <si>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</si>
  <si>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</si>
  <si>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</si>
  <si>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</si>
  <si>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</si>
  <si>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</si>
  <si>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</si>
  <si>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</si>
  <si>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</si>
  <si>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</si>
  <si>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</si>
  <si>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</si>
  <si>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</si>
  <si>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</si>
  <si>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</si>
  <si>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</si>
  <si>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</si>
  <si>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</si>
  <si>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</si>
  <si>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</si>
  <si>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</si>
  <si>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</si>
  <si>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</si>
  <si>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</si>
  <si>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</si>
  <si>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</si>
  <si>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</si>
  <si>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</si>
  <si>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</si>
  <si>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</si>
  <si>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</si>
  <si>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</si>
  <si>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</si>
  <si>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</si>
  <si>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</si>
  <si>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</si>
  <si>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</si>
  <si>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</si>
  <si>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</si>
  <si>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</si>
  <si>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</si>
  <si>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</si>
  <si>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</si>
  <si>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</si>
  <si>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</si>
  <si>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</si>
  <si>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</si>
  <si>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</si>
  <si>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</si>
  <si>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</si>
  <si>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</si>
  <si>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</si>
  <si>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</si>
  <si>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</si>
  <si>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</si>
  <si>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</si>
  <si>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</si>
  <si>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</si>
  <si>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</si>
  <si>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</si>
  <si>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</si>
  <si>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</si>
  <si>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</si>
  <si>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</si>
  <si>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</si>
  <si>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</si>
  <si>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</si>
  <si>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</si>
  <si>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</si>
  <si>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</si>
  <si>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</si>
  <si>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</si>
  <si>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</si>
  <si>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</si>
  <si>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</si>
  <si>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</si>
  <si>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</si>
  <si>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</si>
  <si>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</si>
  <si>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</si>
  <si>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</si>
  <si>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</si>
  <si>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</si>
  <si>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</si>
  <si>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</si>
  <si>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</si>
  <si>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</si>
  <si>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</si>
  <si>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</si>
  <si>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</si>
  <si>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</si>
  <si>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</si>
  <si>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</si>
  <si>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</si>
  <si>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</si>
  <si>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</si>
  <si>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</si>
  <si>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</si>
  <si>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</si>
  <si>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</si>
  <si>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</si>
  <si>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</si>
  <si>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</si>
  <si>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</si>
  <si>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</si>
  <si>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</si>
  <si>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</si>
  <si>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</si>
  <si>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</si>
  <si>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</si>
  <si>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</si>
  <si>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</si>
  <si>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</si>
  <si>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</si>
  <si>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</si>
  <si>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</si>
  <si>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</si>
  <si>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</si>
  <si>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</si>
  <si>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</si>
  <si>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</si>
  <si>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</si>
  <si>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</si>
  <si>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</si>
  <si>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</si>
  <si>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</si>
  <si>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</si>
  <si>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</si>
  <si>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</si>
  <si>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</si>
  <si>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</si>
  <si>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</si>
  <si>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</si>
  <si>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</si>
  <si>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</si>
  <si>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</si>
  <si>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</si>
  <si>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</si>
  <si>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</si>
  <si>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</si>
  <si>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</si>
  <si>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</si>
  <si>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</si>
  <si>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</si>
  <si>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</si>
  <si>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</si>
  <si>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</si>
  <si>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</si>
  <si>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</si>
  <si>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</si>
  <si>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</si>
  <si>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</si>
  <si>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</si>
  <si>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</si>
  <si>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</si>
  <si>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</si>
  <si>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</si>
  <si>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</si>
  <si>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</si>
  <si>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</si>
  <si>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</si>
  <si>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</si>
  <si>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</si>
  <si>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</si>
  <si>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</si>
  <si>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</si>
  <si>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</si>
  <si>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</si>
  <si>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</si>
  <si>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</si>
  <si>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</si>
  <si>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</si>
  <si>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</si>
  <si>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</si>
  <si>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</si>
  <si>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</si>
  <si>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</si>
  <si>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</si>
  <si>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</si>
  <si>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</si>
  <si>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</si>
  <si>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</si>
  <si>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</si>
  <si>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</si>
  <si>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</si>
  <si>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</si>
  <si>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</si>
  <si>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</si>
  <si>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</si>
  <si>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</si>
  <si>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</si>
  <si>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</si>
  <si>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</si>
  <si>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</si>
  <si>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</si>
  <si>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</si>
  <si>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</si>
  <si>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</si>
  <si>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</si>
  <si>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</si>
  <si>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</si>
  <si>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</si>
  <si>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</si>
  <si>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</si>
  <si>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</si>
  <si>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</si>
  <si>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</si>
  <si>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</si>
  <si>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</si>
  <si>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</si>
  <si>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</si>
  <si>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</si>
  <si>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</si>
  <si>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</si>
  <si>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</si>
  <si>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</si>
  <si>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</si>
  <si>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</si>
  <si>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</si>
  <si>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</si>
  <si>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</si>
  <si>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</si>
  <si>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</si>
  <si>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</si>
  <si>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</si>
  <si>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</si>
  <si>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</si>
  <si>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</si>
  <si>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</si>
  <si>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</si>
  <si>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</si>
  <si>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</si>
  <si>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</si>
  <si>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</si>
  <si>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</si>
  <si>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</si>
  <si>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</si>
  <si>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</si>
  <si>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</si>
  <si>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</si>
  <si>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</si>
  <si>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</si>
  <si>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</si>
  <si>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</si>
  <si>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</si>
  <si>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</si>
  <si>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</si>
  <si>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</si>
  <si>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</si>
  <si>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</si>
  <si>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</si>
  <si>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</si>
  <si>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</si>
  <si>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</si>
  <si>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</si>
  <si>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</si>
  <si>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</si>
  <si>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</si>
  <si>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</si>
  <si>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</si>
  <si>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</si>
  <si>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</si>
  <si>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</si>
  <si>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</si>
  <si>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</si>
  <si>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</si>
  <si>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</si>
  <si>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</si>
  <si>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</si>
  <si>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</si>
  <si>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</si>
  <si>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</si>
  <si>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</si>
  <si>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</si>
  <si>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</si>
  <si>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</si>
  <si>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</si>
  <si>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</si>
  <si>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</si>
  <si>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</si>
  <si>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</si>
  <si>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</si>
  <si>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</si>
  <si>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</si>
  <si>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</si>
  <si>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</si>
  <si>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</si>
  <si>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</si>
  <si>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</si>
  <si>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</si>
  <si>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</si>
  <si>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</si>
  <si>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</si>
  <si>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</si>
  <si>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</si>
  <si>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</si>
  <si>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</si>
  <si>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</si>
  <si>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</si>
  <si>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</si>
  <si>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</si>
  <si>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</si>
  <si>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</si>
  <si>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</si>
  <si>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</si>
  <si>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</si>
  <si>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</si>
  <si>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</si>
  <si>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</si>
  <si>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</si>
  <si>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</si>
  <si>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</si>
  <si>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</si>
  <si>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</si>
  <si>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</si>
  <si>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</si>
  <si>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</si>
  <si>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</si>
  <si>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</si>
  <si>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</si>
  <si>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</si>
  <si>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</si>
  <si>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</si>
  <si>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</si>
  <si>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</si>
  <si>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</si>
  <si>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</si>
  <si>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</si>
  <si>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</si>
  <si>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</si>
  <si>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</si>
  <si>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</si>
  <si>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</si>
  <si>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</si>
  <si>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</si>
  <si>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</si>
  <si>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</si>
  <si>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</si>
  <si>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</si>
  <si>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</si>
  <si>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</si>
  <si>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</si>
  <si>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</si>
  <si>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</si>
  <si>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</si>
  <si>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</si>
  <si>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</si>
  <si>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</si>
  <si>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</si>
  <si>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</si>
  <si>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</si>
  <si>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</si>
  <si>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</si>
  <si>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</si>
  <si>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</si>
  <si>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</si>
  <si>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</si>
  <si>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</si>
  <si>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</si>
  <si>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</si>
  <si>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</si>
  <si>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</si>
  <si>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</si>
  <si>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</si>
  <si>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</si>
  <si>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</si>
  <si>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</si>
  <si>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</si>
  <si>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</si>
  <si>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</si>
  <si>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</si>
  <si>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</si>
  <si>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</si>
  <si>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</si>
  <si>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</si>
  <si>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</si>
  <si>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</si>
  <si>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</si>
  <si>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</si>
  <si>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</si>
  <si>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</si>
  <si>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</si>
  <si>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</si>
  <si>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</si>
  <si>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</si>
  <si>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</si>
  <si>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</si>
  <si>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</si>
  <si>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</si>
  <si>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</si>
  <si>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</si>
  <si>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</si>
  <si>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</si>
  <si>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</si>
  <si>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</si>
  <si>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</si>
  <si>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</si>
  <si>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</si>
  <si>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</si>
  <si>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</si>
  <si>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</si>
  <si>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</si>
  <si>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</si>
  <si>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</si>
  <si>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</si>
  <si>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</si>
  <si>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</si>
  <si>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</si>
  <si>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</si>
  <si>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</si>
  <si>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</si>
  <si>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</si>
  <si>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</si>
  <si>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</si>
  <si>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</si>
  <si>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</si>
  <si>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</si>
  <si>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</si>
  <si>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</si>
  <si>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</si>
  <si>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</si>
  <si>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</si>
  <si>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</si>
  <si>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研究振興局</t>
    <rPh sb="0" eb="2">
      <t>ケンキュウ</t>
    </rPh>
    <rPh sb="2" eb="5">
      <t>シンコウキョク</t>
    </rPh>
    <phoneticPr fontId="6"/>
  </si>
  <si>
    <t>学術基盤整備室長
丸山　修一</t>
    <rPh sb="9" eb="11">
      <t>マルヤマ</t>
    </rPh>
    <rPh sb="12" eb="14">
      <t>シュウイチ</t>
    </rPh>
    <phoneticPr fontId="6"/>
  </si>
  <si>
    <t>-</t>
  </si>
  <si>
    <t>-</t>
    <phoneticPr fontId="5"/>
  </si>
  <si>
    <t>第５期科学技術基本計画
（平成28年1月閣議決定）</t>
  </si>
  <si>
    <t>　科学技術・学術情報（以下「科学研究情報」という）の円滑かつ効率的な発信・流通を図るため、科学研究情報発信基盤の現状を明らかにし、文部科学省における施策の企画立案や各大学における提案等に供することにより、科学研究情報発信基盤の強化を促進する。</t>
  </si>
  <si>
    <t>　大学図書館、コンピュータ、ネットワーク等の科学技術情報発信基盤は、大学等における教育・研究に必須であり、その整備や充実を図ることは大学等における教育・研究の発展のために極めて重要である。本事業では、このような科学研究情報発信基盤の整備改善の在り方について、有識者の参画を得て検討を行う。また、当該検討の基礎として活用する学術情報基盤実態調査等の調査を行い、科学研究情報基盤の実態を把握する。なお、学術情報基盤実態調査結果については、各大学等における環境改善に活用できるように文部科学省HPや政府統計の総合窓口に公開する。</t>
  </si>
  <si>
    <t>-</t>
    <phoneticPr fontId="5"/>
  </si>
  <si>
    <t>48</t>
    <phoneticPr fontId="5"/>
  </si>
  <si>
    <t>244</t>
    <phoneticPr fontId="5"/>
  </si>
  <si>
    <t>220</t>
    <phoneticPr fontId="5"/>
  </si>
  <si>
    <t>217</t>
    <phoneticPr fontId="5"/>
  </si>
  <si>
    <t>205</t>
    <phoneticPr fontId="5"/>
  </si>
  <si>
    <t>204</t>
    <phoneticPr fontId="5"/>
  </si>
  <si>
    <t>-</t>
    <phoneticPr fontId="5"/>
  </si>
  <si>
    <t>-</t>
    <phoneticPr fontId="5"/>
  </si>
  <si>
    <t>-</t>
    <phoneticPr fontId="5"/>
  </si>
  <si>
    <t>-</t>
    <phoneticPr fontId="5"/>
  </si>
  <si>
    <t>回</t>
    <rPh sb="0" eb="1">
      <t>カイ</t>
    </rPh>
    <phoneticPr fontId="5"/>
  </si>
  <si>
    <t>毎年、国公私大学の科学研究情報発信基盤の実態を明らかにした報告書の公表</t>
  </si>
  <si>
    <t>-</t>
    <phoneticPr fontId="5"/>
  </si>
  <si>
    <t>科学研究情報発信基盤の実態把握にかかる調査回数</t>
  </si>
  <si>
    <t>当初予算額／調査回数
（※事務経費を含む）　　　　　　　　　　　　　</t>
  </si>
  <si>
    <t>9.7/3</t>
    <phoneticPr fontId="5"/>
  </si>
  <si>
    <t>9.7/2</t>
    <phoneticPr fontId="5"/>
  </si>
  <si>
    <t>8　科学技術イノベーションの基盤的な力の強化</t>
  </si>
  <si>
    <t>8-2　イノベーションの源泉としての学術研究と基礎研究の推進</t>
  </si>
  <si>
    <t>-</t>
    <phoneticPr fontId="5"/>
  </si>
  <si>
    <t>-</t>
    <phoneticPr fontId="5"/>
  </si>
  <si>
    <t>独創的・先端的基礎研究の推進により生まれた成果の状況</t>
    <rPh sb="0" eb="3">
      <t>ドクソウテキ</t>
    </rPh>
    <rPh sb="4" eb="7">
      <t>センタンテキ</t>
    </rPh>
    <rPh sb="7" eb="9">
      <t>キソ</t>
    </rPh>
    <rPh sb="9" eb="11">
      <t>ケンキュウ</t>
    </rPh>
    <rPh sb="12" eb="14">
      <t>スイシン</t>
    </rPh>
    <rPh sb="17" eb="18">
      <t>ウ</t>
    </rPh>
    <rPh sb="21" eb="23">
      <t>セイカ</t>
    </rPh>
    <rPh sb="24" eb="26">
      <t>ジョウキョウ</t>
    </rPh>
    <phoneticPr fontId="6"/>
  </si>
  <si>
    <t>我が国の学術研究の発展に資する画期的な成果の創出</t>
    <rPh sb="0" eb="1">
      <t>ワ</t>
    </rPh>
    <rPh sb="2" eb="3">
      <t>クニ</t>
    </rPh>
    <rPh sb="4" eb="6">
      <t>ガクジュツ</t>
    </rPh>
    <rPh sb="6" eb="8">
      <t>ケンキュウ</t>
    </rPh>
    <rPh sb="9" eb="11">
      <t>ハッテン</t>
    </rPh>
    <rPh sb="12" eb="13">
      <t>シ</t>
    </rPh>
    <rPh sb="15" eb="18">
      <t>カッキテキ</t>
    </rPh>
    <rPh sb="19" eb="21">
      <t>セイカ</t>
    </rPh>
    <rPh sb="22" eb="24">
      <t>ソウシュツ</t>
    </rPh>
    <phoneticPr fontId="6"/>
  </si>
  <si>
    <t>毎年度</t>
    <rPh sb="0" eb="2">
      <t>マイネン</t>
    </rPh>
    <rPh sb="2" eb="3">
      <t>ド</t>
    </rPh>
    <phoneticPr fontId="5"/>
  </si>
  <si>
    <t>本事業は、国公私立大学の科学研究情報発信基盤の実態を明らかにすることを目的として調査・公表を行っており、その結果は、文部科学省における今後の施策の企画立案や各大学における独創的・先端的な基礎研究を推進する研究環境の改善等の検討のために活用されることにより、イノベーションの源泉としての学術研究と基礎研究の推進に寄与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</si>
  <si>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</si>
  <si>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</si>
  <si>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</si>
  <si>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</si>
  <si>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</si>
  <si>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</si>
  <si>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</si>
  <si>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</si>
  <si>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</si>
  <si>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</si>
  <si>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</si>
  <si>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</si>
  <si>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</si>
  <si>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わが国の大学等の研究教育活動を支える科学研究情報発信基盤の実態把握を行うために、社会のニーズを考慮した調査項目の見直しを行っている。</t>
  </si>
  <si>
    <t>　わが国の大学等の研究教育活動を支える科学研究情報発信基盤についての改善の検討やそのための実態把握については、国が実施する必要がある。</t>
  </si>
  <si>
    <t>　わが国の大学等の研究教育活動を支える科学研究情報発信基盤の実態把握を行うものであり、必要かつ適切な事業であり、同時に優先度の高い事業である。</t>
  </si>
  <si>
    <t>　科学研究情報発信基盤を強化するという業務の専門性を踏まえ、競争性を確保した上で支出先の選定を行っている。</t>
  </si>
  <si>
    <t>　文部科学省において直接執行しており、会計規則に基づき適切な処理に努めている。</t>
  </si>
  <si>
    <t>　会計規則に基づき、事業目的に沿った費目・使途となる執行に努めている。</t>
  </si>
  <si>
    <t>　不必要な実態調査システムの改修を行わないよう、前年度実績を基に、十分な精査をした上で改修を実施しているなど業務目的に即した効率的・効果的な執行に努めている。</t>
  </si>
  <si>
    <t>　国公私大学の科学研究情報発信基盤の実態把握の調査手法に関しては必要に応じて外部の専門家等の意見を聞きつつ、実態に則した調査を実施し、その内容を各大学における自らの情報環境の改善等に向けた検討に用いられるよう公開することができた。</t>
  </si>
  <si>
    <t>-</t>
    <phoneticPr fontId="5"/>
  </si>
  <si>
    <t>　科学研究情報発信基盤の強化に資するための実態把握について、調査手法に関しては必要に応じて外部の専門家等の意見を聞きつつ、実態に即した実施を行うことができた。</t>
  </si>
  <si>
    <t>　本事業にかかる経費は、文部科学省において直接執行しており、会計規則に基づき適切な処理に努めている。
　本事業の実施に当たっては、科学研究情報発信基盤を強化するという業務の専門性を踏まえつつ、施策的・効果的な執行に努め文部科学省等における企画立案等に活用することにより科学研究情報発信基盤を強化する等の事業目的に即した結果が得られている。
  実態調査システムについて、平成２４年度に入れ替えを行ったことで、毎年発生するシステムの改修にかかる費用を抑えることができている。これらのことから効率的・効果的な運用が行われているといえる。</t>
  </si>
  <si>
    <t>　本事業の実施に当たって、大学等の教育研究活動を支える科学研究情報発信基盤の整備に資するため、実態把握について調査手法等に関して必要に応じて外部専門家の意見を聴取しつつ引き続き、効率的・効果的な実施に努めていく。</t>
  </si>
  <si>
    <t>国公私大学の科学研究情報発信基盤の実態を明らかにすることを目的とした調査を行っており、その結果は、文部科学省における今後の施策の企画立案や各大学における自らの情報環境の改善等に向けた検討に活用されている。</t>
  </si>
  <si>
    <t>　本経費で実施している学術情報基盤整備実態調査の調査結果は、公表に際し、プレスリリースを行うとともに、文部科学省HPや政府統計の総合窓口に公開し、容易に参照できるようにしており、当省における今後の施策の企画立案や各大学における自らの情報環境の改善等に向けた検討に活用されている。</t>
  </si>
  <si>
    <t>情報・システム研究機構</t>
    <rPh sb="0" eb="2">
      <t>ジョウホウ</t>
    </rPh>
    <rPh sb="7" eb="9">
      <t>ケンキュウ</t>
    </rPh>
    <rPh sb="9" eb="11">
      <t>キコウ</t>
    </rPh>
    <phoneticPr fontId="5"/>
  </si>
  <si>
    <t>株式会社オーエムシー</t>
    <rPh sb="0" eb="4">
      <t>カブシキカイシャ</t>
    </rPh>
    <phoneticPr fontId="5"/>
  </si>
  <si>
    <t>NOS株式会社</t>
    <rPh sb="3" eb="7">
      <t>カブシキカイシャ</t>
    </rPh>
    <phoneticPr fontId="5"/>
  </si>
  <si>
    <t>株式会社ディ・アンド・ワイ</t>
    <rPh sb="0" eb="4">
      <t>カブシキカイシャ</t>
    </rPh>
    <phoneticPr fontId="5"/>
  </si>
  <si>
    <t>株式会社第一文眞堂</t>
    <rPh sb="0" eb="4">
      <t>カブシキカイシャ</t>
    </rPh>
    <rPh sb="4" eb="6">
      <t>ダイイチ</t>
    </rPh>
    <rPh sb="6" eb="7">
      <t>ブン</t>
    </rPh>
    <rPh sb="7" eb="8">
      <t>マ</t>
    </rPh>
    <rPh sb="8" eb="9">
      <t>ドウ</t>
    </rPh>
    <phoneticPr fontId="5"/>
  </si>
  <si>
    <t>株式会社霞ケ関東海倶楽部</t>
    <rPh sb="0" eb="4">
      <t>カブシキカイシャ</t>
    </rPh>
    <rPh sb="4" eb="7">
      <t>カスミガセキ</t>
    </rPh>
    <rPh sb="7" eb="9">
      <t>トウカイ</t>
    </rPh>
    <rPh sb="9" eb="12">
      <t>クラブ</t>
    </rPh>
    <phoneticPr fontId="5"/>
  </si>
  <si>
    <t>株式会社日旅物流</t>
    <rPh sb="0" eb="4">
      <t>カブシキカイシャ</t>
    </rPh>
    <rPh sb="4" eb="5">
      <t>ニチ</t>
    </rPh>
    <rPh sb="5" eb="6">
      <t>タビ</t>
    </rPh>
    <rPh sb="6" eb="8">
      <t>ブツリュウ</t>
    </rPh>
    <phoneticPr fontId="5"/>
  </si>
  <si>
    <t>株式会社ブルーホップ</t>
    <rPh sb="0" eb="4">
      <t>カブシキカイシャ</t>
    </rPh>
    <phoneticPr fontId="5"/>
  </si>
  <si>
    <t>株式会社リコー</t>
    <rPh sb="0" eb="4">
      <t>カブシキカイシャ</t>
    </rPh>
    <phoneticPr fontId="5"/>
  </si>
  <si>
    <t>システム改修及び運用・保守業務</t>
    <rPh sb="4" eb="6">
      <t>カイシュウ</t>
    </rPh>
    <phoneticPr fontId="5"/>
  </si>
  <si>
    <t>調査業務</t>
    <rPh sb="0" eb="2">
      <t>チョウサ</t>
    </rPh>
    <rPh sb="2" eb="4">
      <t>ギョウム</t>
    </rPh>
    <phoneticPr fontId="5"/>
  </si>
  <si>
    <t>ホスティングサービス業務</t>
    <rPh sb="10" eb="12">
      <t>ギョウム</t>
    </rPh>
    <phoneticPr fontId="5"/>
  </si>
  <si>
    <t>関連資料翻訳業務</t>
    <rPh sb="0" eb="2">
      <t>カンレン</t>
    </rPh>
    <rPh sb="2" eb="4">
      <t>シリョウ</t>
    </rPh>
    <rPh sb="4" eb="6">
      <t>ホンヤク</t>
    </rPh>
    <rPh sb="6" eb="8">
      <t>ギョウム</t>
    </rPh>
    <phoneticPr fontId="5"/>
  </si>
  <si>
    <t>会場借料</t>
    <rPh sb="0" eb="2">
      <t>カイジョウ</t>
    </rPh>
    <rPh sb="2" eb="4">
      <t>シャクリョウ</t>
    </rPh>
    <phoneticPr fontId="5"/>
  </si>
  <si>
    <t>通信運搬費</t>
    <rPh sb="0" eb="2">
      <t>ツウシン</t>
    </rPh>
    <rPh sb="2" eb="4">
      <t>ウンパン</t>
    </rPh>
    <rPh sb="4" eb="5">
      <t>ヒ</t>
    </rPh>
    <phoneticPr fontId="5"/>
  </si>
  <si>
    <t>報告書印刷業務</t>
    <rPh sb="0" eb="3">
      <t>ホウコクショ</t>
    </rPh>
    <rPh sb="3" eb="5">
      <t>インサツ</t>
    </rPh>
    <rPh sb="5" eb="7">
      <t>ギョウム</t>
    </rPh>
    <phoneticPr fontId="5"/>
  </si>
  <si>
    <t>プリンター年間保守</t>
    <rPh sb="5" eb="7">
      <t>ネンカン</t>
    </rPh>
    <rPh sb="7" eb="9">
      <t>ホシュ</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</si>
  <si>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</si>
  <si>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</si>
  <si>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</si>
  <si>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</si>
  <si>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</si>
  <si>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</si>
  <si>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委員会等　出席旅費</t>
    <rPh sb="0" eb="3">
      <t>イインカイ</t>
    </rPh>
    <rPh sb="3" eb="4">
      <t>トウ</t>
    </rPh>
    <rPh sb="5" eb="7">
      <t>シュッセキ</t>
    </rPh>
    <rPh sb="7" eb="9">
      <t>リョヒ</t>
    </rPh>
    <phoneticPr fontId="5"/>
  </si>
  <si>
    <t>-</t>
    <phoneticPr fontId="5"/>
  </si>
  <si>
    <t>-</t>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</si>
  <si>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</si>
  <si>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</si>
  <si>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</si>
  <si>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</si>
  <si>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</si>
  <si>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</si>
  <si>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システム改修及び運用・保守業務</t>
    <phoneticPr fontId="5"/>
  </si>
  <si>
    <t>-</t>
    <phoneticPr fontId="5"/>
  </si>
  <si>
    <t>委員会等　出席謝金</t>
    <phoneticPr fontId="5"/>
  </si>
  <si>
    <t>株式会社秋山商会</t>
    <rPh sb="0" eb="4">
      <t>カブシキカイシャ</t>
    </rPh>
    <rPh sb="4" eb="6">
      <t>アキヤマ</t>
    </rPh>
    <rPh sb="6" eb="8">
      <t>ショウカイ</t>
    </rPh>
    <phoneticPr fontId="5"/>
  </si>
  <si>
    <t>備品等の購入</t>
    <rPh sb="0" eb="2">
      <t>ビヒン</t>
    </rPh>
    <rPh sb="2" eb="3">
      <t>トウ</t>
    </rPh>
    <rPh sb="4" eb="6">
      <t>コウニュウ</t>
    </rPh>
    <phoneticPr fontId="5"/>
  </si>
  <si>
    <t>C.</t>
    <phoneticPr fontId="5"/>
  </si>
  <si>
    <t>D.株式会社オーエムシー</t>
    <phoneticPr fontId="5"/>
  </si>
  <si>
    <t>庁費</t>
    <phoneticPr fontId="5"/>
  </si>
  <si>
    <t>-</t>
    <phoneticPr fontId="5"/>
  </si>
  <si>
    <t>-</t>
    <phoneticPr fontId="5"/>
  </si>
  <si>
    <t>-</t>
    <phoneticPr fontId="5"/>
  </si>
  <si>
    <t>-</t>
    <phoneticPr fontId="5"/>
  </si>
  <si>
    <t>9.5/2</t>
    <phoneticPr fontId="5"/>
  </si>
  <si>
    <t>回</t>
    <rPh sb="0" eb="1">
      <t>カイ</t>
    </rPh>
    <phoneticPr fontId="5"/>
  </si>
  <si>
    <t>-</t>
    <phoneticPr fontId="5"/>
  </si>
  <si>
    <t>-</t>
    <phoneticPr fontId="5"/>
  </si>
  <si>
    <t>http://www.mext.go.jp/b_menu/houdou/30/03/1402588.htm</t>
    <phoneticPr fontId="5"/>
  </si>
  <si>
    <t>過去の調達実績を踏まえ、実態調査に係るシステム改修の作業規模を見込んでいたところ、前年度の調査結果に基づき必要な改修項目を精査した結果、想定された規模を下回った。
また、本システム改修等に係る見積もり合わせを実施した結果、契約差額が生じた。</t>
    <phoneticPr fontId="5"/>
  </si>
  <si>
    <t>外部有識者による点検対象外</t>
    <rPh sb="0" eb="2">
      <t>ガイブ</t>
    </rPh>
    <rPh sb="2" eb="5">
      <t>ユウシキシャ</t>
    </rPh>
    <rPh sb="8" eb="10">
      <t>テンケン</t>
    </rPh>
    <rPh sb="10" eb="13">
      <t>タイショウガイ</t>
    </rPh>
    <phoneticPr fontId="5"/>
  </si>
  <si>
    <t>１．事業評価の観点：この事業は、科学技術・学術情報発信・流通に関して、情報基盤の現状を明らかにし、科学研究情報発信基盤の強化を推進するものであり、事業成果等の観点から検証を行った。
２．所見：この事業は、科学研究情報発信基盤を強化するという業務の専門性を踏まえつつ効率的な運用が行われており、昨年度の外部有識者の所見を踏まえ、事業概要の記載等にも工夫が見られるが、改善の方向性に記載のとおり、実態把握、効率的・効果的な実施を進めていくべきである。</t>
    <phoneticPr fontId="5"/>
  </si>
  <si>
    <t>引き続き、必要に応じて外部専門家の意見を聴取するなど、調査項目や調査システムの見直し等を実施することにより、実態把握と効率的・効果的実施に努める。</t>
    <phoneticPr fontId="5"/>
  </si>
  <si>
    <t>庁費</t>
    <rPh sb="0" eb="2">
      <t>チョウヒ</t>
    </rPh>
    <phoneticPr fontId="5"/>
  </si>
  <si>
    <t>職員旅費</t>
    <rPh sb="0" eb="4">
      <t>ショクインリョヒ</t>
    </rPh>
    <phoneticPr fontId="5"/>
  </si>
  <si>
    <t>委員等旅費</t>
    <rPh sb="0" eb="2">
      <t>イイン</t>
    </rPh>
    <rPh sb="2" eb="3">
      <t>トウ</t>
    </rPh>
    <rPh sb="3" eb="5">
      <t>リョヒ</t>
    </rPh>
    <phoneticPr fontId="5"/>
  </si>
  <si>
    <t>諸謝金</t>
    <rPh sb="0" eb="3">
      <t>ショシャキン</t>
    </rPh>
    <phoneticPr fontId="5"/>
  </si>
  <si>
    <t>科学研究情報発信基盤の強化</t>
    <phoneticPr fontId="5"/>
  </si>
  <si>
    <t>参事官（情報担当）付学術基盤整備室</t>
    <phoneticPr fontId="5"/>
  </si>
  <si>
    <t>-</t>
    <phoneticPr fontId="5"/>
  </si>
  <si>
    <t xml:space="preserve">27年度（国文学研究資料館）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rPh sb="2" eb="4">
      <t>ネンド</t>
    </rPh>
    <rPh sb="270" eb="271">
      <t>イ</t>
    </rPh>
    <rPh sb="465" eb="466">
      <t>アマ</t>
    </rPh>
    <rPh sb="530" eb="532">
      <t>ネンド</t>
    </rPh>
    <rPh sb="1087" eb="108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</si>
</sst>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180695</xdr:colOff>
      <xdr:row>741</xdr:row>
      <xdr:rowOff>0</xdr:rowOff>
    </xdr:from>
    <xdr:to>
      <xdr:col>34</xdr:col>
      <xdr:colOff>107203</xdr:colOff>
      <xdr:row>743</xdr:row>
      <xdr:rowOff>69850</xdr:rowOff>
    </xdr:to>
    <xdr:sp macro="" textlink="">
      <xdr:nvSpPr>
        <xdr:cNvPr id="2" name="正方形/長方形 1">
          <a:extLst>
            <a:ext uri="{FF2B5EF4-FFF2-40B4-BE49-F238E27FC236}">
              <a16:creationId xmlns:a16="http://schemas.microsoft.com/office/drawing/2014/main" id="{76D647EE-47E4-4E50-A38B-E9324F8D1911}"/>
            </a:ext>
          </a:extLst>
        </xdr:cNvPr>
        <xdr:cNvSpPr/>
      </xdr:nvSpPr>
      <xdr:spPr>
        <a:xfrm>
          <a:off x="4854295" y="52654200"/>
          <a:ext cx="2161708" cy="7810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endParaRPr lang="en-US" altLang="ja-JP" sz="1400" b="1" i="0" u="none" strike="noStrike">
            <a:solidFill>
              <a:schemeClr val="tx1"/>
            </a:solidFill>
            <a:effectLst/>
            <a:latin typeface="+mj-ea"/>
            <a:ea typeface="+mj-ea"/>
            <a:cs typeface="+mn-cs"/>
          </a:endParaRPr>
        </a:p>
        <a:p>
          <a:pPr algn="ctr"/>
          <a:r>
            <a:rPr lang="en-US" altLang="ja-JP" sz="1400" b="1" i="0" u="none" strike="noStrike">
              <a:solidFill>
                <a:schemeClr val="tx1"/>
              </a:solidFill>
              <a:effectLst/>
              <a:latin typeface="+mj-ea"/>
              <a:ea typeface="+mj-ea"/>
              <a:cs typeface="+mn-cs"/>
            </a:rPr>
            <a:t>6</a:t>
          </a:r>
          <a:r>
            <a:rPr lang="ja-JP" altLang="en-US" sz="1400" b="1" i="0" u="none" strike="noStrike">
              <a:solidFill>
                <a:schemeClr val="tx1"/>
              </a:solidFill>
              <a:effectLst/>
              <a:latin typeface="+mj-ea"/>
              <a:ea typeface="+mj-ea"/>
              <a:cs typeface="+mn-cs"/>
            </a:rPr>
            <a:t>百万円</a:t>
          </a:r>
          <a:endParaRPr lang="en-US" altLang="ja-JP" sz="1400" b="1" i="0" u="none" strike="noStrike">
            <a:solidFill>
              <a:schemeClr val="tx1"/>
            </a:solidFill>
            <a:effectLst/>
            <a:latin typeface="+mj-ea"/>
            <a:ea typeface="+mj-ea"/>
            <a:cs typeface="+mn-cs"/>
          </a:endParaRPr>
        </a:p>
      </xdr:txBody>
    </xdr:sp>
    <xdr:clientData/>
  </xdr:twoCellAnchor>
  <xdr:twoCellAnchor>
    <xdr:from>
      <xdr:col>11</xdr:col>
      <xdr:colOff>202306</xdr:colOff>
      <xdr:row>741</xdr:row>
      <xdr:rowOff>10458</xdr:rowOff>
    </xdr:from>
    <xdr:to>
      <xdr:col>22</xdr:col>
      <xdr:colOff>78414</xdr:colOff>
      <xdr:row>743</xdr:row>
      <xdr:rowOff>171262</xdr:rowOff>
    </xdr:to>
    <xdr:sp macro="" textlink="">
      <xdr:nvSpPr>
        <xdr:cNvPr id="3" name="大かっこ 2">
          <a:extLst>
            <a:ext uri="{FF2B5EF4-FFF2-40B4-BE49-F238E27FC236}">
              <a16:creationId xmlns:a16="http://schemas.microsoft.com/office/drawing/2014/main" id="{6E79D4D4-706C-4379-9E5E-54B2AE82B985}"/>
            </a:ext>
          </a:extLst>
        </xdr:cNvPr>
        <xdr:cNvSpPr/>
      </xdr:nvSpPr>
      <xdr:spPr>
        <a:xfrm>
          <a:off x="2437506" y="52664658"/>
          <a:ext cx="2111308" cy="8720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10</xdr:col>
      <xdr:colOff>10511</xdr:colOff>
      <xdr:row>743</xdr:row>
      <xdr:rowOff>345623</xdr:rowOff>
    </xdr:from>
    <xdr:to>
      <xdr:col>20</xdr:col>
      <xdr:colOff>141127</xdr:colOff>
      <xdr:row>746</xdr:row>
      <xdr:rowOff>61687</xdr:rowOff>
    </xdr:to>
    <xdr:sp macro="" textlink="">
      <xdr:nvSpPr>
        <xdr:cNvPr id="4" name="正方形/長方形 3">
          <a:extLst>
            <a:ext uri="{FF2B5EF4-FFF2-40B4-BE49-F238E27FC236}">
              <a16:creationId xmlns:a16="http://schemas.microsoft.com/office/drawing/2014/main" id="{700351C6-0782-4448-AB2A-FE2D366C7A28}"/>
            </a:ext>
          </a:extLst>
        </xdr:cNvPr>
        <xdr:cNvSpPr/>
      </xdr:nvSpPr>
      <xdr:spPr>
        <a:xfrm>
          <a:off x="2051582" y="53386266"/>
          <a:ext cx="2171688" cy="7774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職員旅費（</a:t>
          </a:r>
          <a:r>
            <a:rPr lang="en-US" altLang="ja-JP" sz="1400" b="1" i="0" u="none" strike="noStrike">
              <a:solidFill>
                <a:schemeClr val="tx1"/>
              </a:solidFill>
              <a:effectLst/>
              <a:latin typeface="+mj-ea"/>
              <a:ea typeface="+mj-ea"/>
              <a:cs typeface="+mn-cs"/>
            </a:rPr>
            <a:t>10</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0.7</a:t>
          </a:r>
          <a:r>
            <a:rPr lang="ja-JP" altLang="en-US" sz="1400" b="1" i="0" u="none" strike="noStrike">
              <a:solidFill>
                <a:schemeClr val="tx1"/>
              </a:solidFill>
              <a:effectLst/>
              <a:latin typeface="+mj-ea"/>
              <a:ea typeface="+mj-ea"/>
              <a:cs typeface="+mn-cs"/>
            </a:rPr>
            <a:t>百万円</a:t>
          </a:r>
        </a:p>
      </xdr:txBody>
    </xdr:sp>
    <xdr:clientData/>
  </xdr:twoCellAnchor>
  <xdr:twoCellAnchor>
    <xdr:from>
      <xdr:col>10</xdr:col>
      <xdr:colOff>10511</xdr:colOff>
      <xdr:row>749</xdr:row>
      <xdr:rowOff>327253</xdr:rowOff>
    </xdr:from>
    <xdr:to>
      <xdr:col>20</xdr:col>
      <xdr:colOff>141127</xdr:colOff>
      <xdr:row>752</xdr:row>
      <xdr:rowOff>43317</xdr:rowOff>
    </xdr:to>
    <xdr:sp macro="" textlink="">
      <xdr:nvSpPr>
        <xdr:cNvPr id="5" name="正方形/長方形 4">
          <a:extLst>
            <a:ext uri="{FF2B5EF4-FFF2-40B4-BE49-F238E27FC236}">
              <a16:creationId xmlns:a16="http://schemas.microsoft.com/office/drawing/2014/main" id="{DC397466-E5B2-42AC-BE42-D6938C4F91EC}"/>
            </a:ext>
          </a:extLst>
        </xdr:cNvPr>
        <xdr:cNvSpPr/>
      </xdr:nvSpPr>
      <xdr:spPr>
        <a:xfrm>
          <a:off x="2051582" y="55490610"/>
          <a:ext cx="2171688" cy="7774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Ｃ</a:t>
          </a:r>
          <a:r>
            <a:rPr lang="en-US" altLang="ja-JP" sz="1400" b="1" i="0" u="none" strike="noStrike">
              <a:solidFill>
                <a:schemeClr val="tx1"/>
              </a:solidFill>
              <a:effectLst/>
              <a:latin typeface="+mj-ea"/>
              <a:ea typeface="+mj-ea"/>
              <a:cs typeface="+mn-cs"/>
            </a:rPr>
            <a:t>.</a:t>
          </a:r>
          <a:r>
            <a:rPr lang="ja-JP" altLang="en-US" sz="1400" b="1" i="0" u="none" strike="noStrike">
              <a:solidFill>
                <a:schemeClr val="tx1"/>
              </a:solidFill>
              <a:effectLst/>
              <a:latin typeface="+mj-ea"/>
              <a:ea typeface="+mj-ea"/>
              <a:cs typeface="+mn-cs"/>
            </a:rPr>
            <a:t>委員等謝金（</a:t>
          </a:r>
          <a:r>
            <a:rPr lang="en-US" altLang="ja-JP" sz="1400" b="1" i="0" u="none" strike="noStrike">
              <a:solidFill>
                <a:schemeClr val="tx1"/>
              </a:solidFill>
              <a:effectLst/>
              <a:latin typeface="+mj-ea"/>
              <a:ea typeface="+mj-ea"/>
              <a:cs typeface="+mn-cs"/>
            </a:rPr>
            <a:t>6</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0.2</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109843</xdr:colOff>
      <xdr:row>749</xdr:row>
      <xdr:rowOff>327253</xdr:rowOff>
    </xdr:from>
    <xdr:to>
      <xdr:col>48</xdr:col>
      <xdr:colOff>34651</xdr:colOff>
      <xdr:row>752</xdr:row>
      <xdr:rowOff>43317</xdr:rowOff>
    </xdr:to>
    <xdr:sp macro="" textlink="">
      <xdr:nvSpPr>
        <xdr:cNvPr id="6" name="正方形/長方形 5">
          <a:extLst>
            <a:ext uri="{FF2B5EF4-FFF2-40B4-BE49-F238E27FC236}">
              <a16:creationId xmlns:a16="http://schemas.microsoft.com/office/drawing/2014/main" id="{46E01957-12F5-415C-8D84-73C31FBB564A}"/>
            </a:ext>
          </a:extLst>
        </xdr:cNvPr>
        <xdr:cNvSpPr/>
      </xdr:nvSpPr>
      <xdr:spPr>
        <a:xfrm>
          <a:off x="7661807" y="55490610"/>
          <a:ext cx="2169987" cy="7774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D.</a:t>
          </a:r>
          <a:r>
            <a:rPr lang="ja-JP" altLang="en-US" sz="1400" b="1" i="0" u="none" strike="noStrike">
              <a:solidFill>
                <a:schemeClr val="tx1"/>
              </a:solidFill>
              <a:effectLst/>
              <a:latin typeface="+mj-ea"/>
              <a:ea typeface="+mj-ea"/>
              <a:cs typeface="+mn-cs"/>
            </a:rPr>
            <a:t>庁費（</a:t>
          </a:r>
          <a:r>
            <a:rPr lang="en-US" altLang="ja-JP" sz="1400" b="1" i="0" u="none" strike="noStrike">
              <a:solidFill>
                <a:schemeClr val="tx1"/>
              </a:solidFill>
              <a:effectLst/>
              <a:latin typeface="+mj-ea"/>
              <a:ea typeface="+mj-ea"/>
              <a:cs typeface="+mn-cs"/>
            </a:rPr>
            <a:t>30</a:t>
          </a:r>
          <a:r>
            <a:rPr lang="ja-JP" altLang="en-US" sz="1400" b="1" i="0" u="none" strike="noStrike">
              <a:solidFill>
                <a:schemeClr val="tx1"/>
              </a:solidFill>
              <a:effectLst/>
              <a:latin typeface="+mj-ea"/>
              <a:ea typeface="+mj-ea"/>
              <a:cs typeface="+mn-cs"/>
            </a:rPr>
            <a:t>社）</a:t>
          </a:r>
        </a:p>
        <a:p>
          <a:pPr algn="ctr"/>
          <a:r>
            <a:rPr lang="en-US" altLang="ja-JP" sz="1400" b="1" i="0" u="none" strike="noStrike">
              <a:solidFill>
                <a:schemeClr val="tx1"/>
              </a:solidFill>
              <a:effectLst/>
              <a:latin typeface="+mj-ea"/>
              <a:ea typeface="+mj-ea"/>
              <a:cs typeface="+mn-cs"/>
            </a:rPr>
            <a:t>5.0</a:t>
          </a:r>
          <a:r>
            <a:rPr lang="ja-JP" altLang="en-US" sz="1400" b="1" i="0" u="none" strike="noStrike">
              <a:solidFill>
                <a:schemeClr val="tx1"/>
              </a:solidFill>
              <a:effectLst/>
              <a:latin typeface="+mj-ea"/>
              <a:ea typeface="+mj-ea"/>
              <a:cs typeface="+mn-cs"/>
            </a:rPr>
            <a:t>百万円</a:t>
          </a:r>
        </a:p>
      </xdr:txBody>
    </xdr:sp>
    <xdr:clientData/>
  </xdr:twoCellAnchor>
  <xdr:twoCellAnchor>
    <xdr:from>
      <xdr:col>20</xdr:col>
      <xdr:colOff>141127</xdr:colOff>
      <xdr:row>751</xdr:row>
      <xdr:rowOff>4989</xdr:rowOff>
    </xdr:from>
    <xdr:to>
      <xdr:col>37</xdr:col>
      <xdr:colOff>109843</xdr:colOff>
      <xdr:row>751</xdr:row>
      <xdr:rowOff>11793</xdr:rowOff>
    </xdr:to>
    <xdr:cxnSp macro="">
      <xdr:nvCxnSpPr>
        <xdr:cNvPr id="8" name="直線矢印コネクタ 7">
          <a:extLst>
            <a:ext uri="{FF2B5EF4-FFF2-40B4-BE49-F238E27FC236}">
              <a16:creationId xmlns:a16="http://schemas.microsoft.com/office/drawing/2014/main" id="{7DCCA474-9EBD-42EE-A046-B9923F906220}"/>
            </a:ext>
          </a:extLst>
        </xdr:cNvPr>
        <xdr:cNvCxnSpPr/>
      </xdr:nvCxnSpPr>
      <xdr:spPr>
        <a:xfrm flipH="1">
          <a:off x="4223270" y="55875918"/>
          <a:ext cx="3438537" cy="6804"/>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38100</xdr:colOff>
      <xdr:row>743</xdr:row>
      <xdr:rowOff>69850</xdr:rowOff>
    </xdr:from>
    <xdr:to>
      <xdr:col>29</xdr:col>
      <xdr:colOff>43937</xdr:colOff>
      <xdr:row>751</xdr:row>
      <xdr:rowOff>9525</xdr:rowOff>
    </xdr:to>
    <xdr:cxnSp macro="">
      <xdr:nvCxnSpPr>
        <xdr:cNvPr id="9" name="直線コネクタ 8">
          <a:extLst>
            <a:ext uri="{FF2B5EF4-FFF2-40B4-BE49-F238E27FC236}">
              <a16:creationId xmlns:a16="http://schemas.microsoft.com/office/drawing/2014/main" id="{663794A8-7112-4B55-9E4F-821369DBCCFB}"/>
            </a:ext>
          </a:extLst>
        </xdr:cNvPr>
        <xdr:cNvCxnSpPr>
          <a:stCxn id="2" idx="2"/>
        </xdr:cNvCxnSpPr>
      </xdr:nvCxnSpPr>
      <xdr:spPr>
        <a:xfrm flipH="1">
          <a:off x="5838825" y="53047900"/>
          <a:ext cx="5837" cy="27590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157390</xdr:colOff>
      <xdr:row>752</xdr:row>
      <xdr:rowOff>127746</xdr:rowOff>
    </xdr:from>
    <xdr:to>
      <xdr:col>48</xdr:col>
      <xdr:colOff>35900</xdr:colOff>
      <xdr:row>753</xdr:row>
      <xdr:rowOff>334961</xdr:rowOff>
    </xdr:to>
    <xdr:sp macro="" textlink="">
      <xdr:nvSpPr>
        <xdr:cNvPr id="10" name="大かっこ 9">
          <a:extLst>
            <a:ext uri="{FF2B5EF4-FFF2-40B4-BE49-F238E27FC236}">
              <a16:creationId xmlns:a16="http://schemas.microsoft.com/office/drawing/2014/main" id="{FBEC09D8-E85F-47C9-B030-6251D8B748C0}"/>
            </a:ext>
          </a:extLst>
        </xdr:cNvPr>
        <xdr:cNvSpPr/>
      </xdr:nvSpPr>
      <xdr:spPr>
        <a:xfrm>
          <a:off x="7709354" y="56352460"/>
          <a:ext cx="2123689" cy="56100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学術情報基盤実態調査等に係る経費</a:t>
          </a:r>
          <a:endParaRPr kumimoji="1" lang="en-US" altLang="ja-JP" sz="1100">
            <a:solidFill>
              <a:sysClr val="windowText" lastClr="000000"/>
            </a:solidFill>
          </a:endParaRPr>
        </a:p>
      </xdr:txBody>
    </xdr:sp>
    <xdr:clientData/>
  </xdr:twoCellAnchor>
  <xdr:twoCellAnchor>
    <xdr:from>
      <xdr:col>9</xdr:col>
      <xdr:colOff>198211</xdr:colOff>
      <xdr:row>746</xdr:row>
      <xdr:rowOff>149064</xdr:rowOff>
    </xdr:from>
    <xdr:to>
      <xdr:col>20</xdr:col>
      <xdr:colOff>76721</xdr:colOff>
      <xdr:row>748</xdr:row>
      <xdr:rowOff>184977</xdr:rowOff>
    </xdr:to>
    <xdr:sp macro="" textlink="">
      <xdr:nvSpPr>
        <xdr:cNvPr id="11" name="大かっこ 10">
          <a:extLst>
            <a:ext uri="{FF2B5EF4-FFF2-40B4-BE49-F238E27FC236}">
              <a16:creationId xmlns:a16="http://schemas.microsoft.com/office/drawing/2014/main" id="{ABAA9D14-7B94-4BC5-A32E-FE81E4F57DC6}"/>
            </a:ext>
          </a:extLst>
        </xdr:cNvPr>
        <xdr:cNvSpPr/>
      </xdr:nvSpPr>
      <xdr:spPr>
        <a:xfrm>
          <a:off x="2035175" y="54251064"/>
          <a:ext cx="2123689" cy="7434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科学研究情報発信基盤関連会議への出席</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202293</xdr:colOff>
      <xdr:row>752</xdr:row>
      <xdr:rowOff>168567</xdr:rowOff>
    </xdr:from>
    <xdr:to>
      <xdr:col>21</xdr:col>
      <xdr:colOff>40821</xdr:colOff>
      <xdr:row>754</xdr:row>
      <xdr:rowOff>13606</xdr:rowOff>
    </xdr:to>
    <xdr:sp macro="" textlink="">
      <xdr:nvSpPr>
        <xdr:cNvPr id="12" name="大かっこ 11">
          <a:extLst>
            <a:ext uri="{FF2B5EF4-FFF2-40B4-BE49-F238E27FC236}">
              <a16:creationId xmlns:a16="http://schemas.microsoft.com/office/drawing/2014/main" id="{5ABAB2DA-35DE-441D-A0A7-DA9CE223CF91}"/>
            </a:ext>
          </a:extLst>
        </xdr:cNvPr>
        <xdr:cNvSpPr/>
      </xdr:nvSpPr>
      <xdr:spPr>
        <a:xfrm>
          <a:off x="2039257" y="56393281"/>
          <a:ext cx="2287814" cy="55261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科学研究情報発信基盤の強化に関する会議への出席に係る経費</a:t>
          </a:r>
          <a:endParaRPr kumimoji="1" lang="en-US" altLang="ja-JP" sz="1100"/>
        </a:p>
      </xdr:txBody>
    </xdr:sp>
    <xdr:clientData/>
  </xdr:twoCellAnchor>
  <xdr:twoCellAnchor>
    <xdr:from>
      <xdr:col>20</xdr:col>
      <xdr:colOff>144415</xdr:colOff>
      <xdr:row>745</xdr:row>
      <xdr:rowOff>26762</xdr:rowOff>
    </xdr:from>
    <xdr:to>
      <xdr:col>37</xdr:col>
      <xdr:colOff>120275</xdr:colOff>
      <xdr:row>745</xdr:row>
      <xdr:rowOff>26762</xdr:rowOff>
    </xdr:to>
    <xdr:cxnSp macro="">
      <xdr:nvCxnSpPr>
        <xdr:cNvPr id="14" name="直線矢印コネクタ 13">
          <a:extLst>
            <a:ext uri="{FF2B5EF4-FFF2-40B4-BE49-F238E27FC236}">
              <a16:creationId xmlns:a16="http://schemas.microsoft.com/office/drawing/2014/main" id="{9D938B2A-C535-418F-8507-48D42E9C803D}"/>
            </a:ext>
          </a:extLst>
        </xdr:cNvPr>
        <xdr:cNvCxnSpPr/>
      </xdr:nvCxnSpPr>
      <xdr:spPr>
        <a:xfrm>
          <a:off x="4226558" y="53774976"/>
          <a:ext cx="3445681"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109843</xdr:colOff>
      <xdr:row>743</xdr:row>
      <xdr:rowOff>345623</xdr:rowOff>
    </xdr:from>
    <xdr:to>
      <xdr:col>48</xdr:col>
      <xdr:colOff>34651</xdr:colOff>
      <xdr:row>746</xdr:row>
      <xdr:rowOff>61687</xdr:rowOff>
    </xdr:to>
    <xdr:sp macro="" textlink="">
      <xdr:nvSpPr>
        <xdr:cNvPr id="15" name="正方形/長方形 14">
          <a:extLst>
            <a:ext uri="{FF2B5EF4-FFF2-40B4-BE49-F238E27FC236}">
              <a16:creationId xmlns:a16="http://schemas.microsoft.com/office/drawing/2014/main" id="{EC968389-6C93-4C7C-9109-0602A1443400}"/>
            </a:ext>
          </a:extLst>
        </xdr:cNvPr>
        <xdr:cNvSpPr/>
      </xdr:nvSpPr>
      <xdr:spPr>
        <a:xfrm>
          <a:off x="7661807" y="53386266"/>
          <a:ext cx="2169987" cy="7774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委員等旅費（</a:t>
          </a:r>
          <a:r>
            <a:rPr lang="en-US" altLang="ja-JP" sz="1400" b="1" i="0" u="none" strike="noStrike">
              <a:solidFill>
                <a:schemeClr val="tx1"/>
              </a:solidFill>
              <a:effectLst/>
              <a:latin typeface="+mj-ea"/>
              <a:ea typeface="+mj-ea"/>
              <a:cs typeface="+mn-cs"/>
            </a:rPr>
            <a:t>5</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0.1</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202293</xdr:colOff>
      <xdr:row>746</xdr:row>
      <xdr:rowOff>118835</xdr:rowOff>
    </xdr:from>
    <xdr:to>
      <xdr:col>48</xdr:col>
      <xdr:colOff>79896</xdr:colOff>
      <xdr:row>747</xdr:row>
      <xdr:rowOff>312963</xdr:rowOff>
    </xdr:to>
    <xdr:sp macro="" textlink="">
      <xdr:nvSpPr>
        <xdr:cNvPr id="16" name="大かっこ 15">
          <a:extLst>
            <a:ext uri="{FF2B5EF4-FFF2-40B4-BE49-F238E27FC236}">
              <a16:creationId xmlns:a16="http://schemas.microsoft.com/office/drawing/2014/main" id="{0ED6BB7A-797C-47A7-A0CE-FFE4DD2F5F28}"/>
            </a:ext>
          </a:extLst>
        </xdr:cNvPr>
        <xdr:cNvSpPr/>
      </xdr:nvSpPr>
      <xdr:spPr>
        <a:xfrm>
          <a:off x="7754257" y="54220835"/>
          <a:ext cx="2122782" cy="54791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科学研究情報発信基盤の強化に関する会議に係る経費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4" zoomScale="70" zoomScaleNormal="75" zoomScaleSheetLayoutView="70" zoomScalePageLayoutView="85" workbookViewId="0">
      <selection activeCell="AE157" sqref="AE157:AX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211</v>
      </c>
      <c r="AT2" s="218"/>
      <c r="AU2" s="218"/>
      <c r="AV2" s="52" t="str">
        <f>IF(AW2="", "", "-")</f>
        <v/>
      </c>
      <c r="AW2" s="398"/>
      <c r="AX2" s="398"/>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669</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6" t="s">
        <v>546</v>
      </c>
      <c r="Z7" s="294"/>
      <c r="AA7" s="294"/>
      <c r="AB7" s="294"/>
      <c r="AC7" s="294"/>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9.6850000000000005</v>
      </c>
      <c r="Q13" s="98"/>
      <c r="R13" s="98"/>
      <c r="S13" s="98"/>
      <c r="T13" s="98"/>
      <c r="U13" s="98"/>
      <c r="V13" s="99"/>
      <c r="W13" s="97">
        <v>9.6850000000000005</v>
      </c>
      <c r="X13" s="98"/>
      <c r="Y13" s="98"/>
      <c r="Z13" s="98"/>
      <c r="AA13" s="98"/>
      <c r="AB13" s="98"/>
      <c r="AC13" s="99"/>
      <c r="AD13" s="97">
        <v>9.6999999999999993</v>
      </c>
      <c r="AE13" s="98"/>
      <c r="AF13" s="98"/>
      <c r="AG13" s="98"/>
      <c r="AH13" s="98"/>
      <c r="AI13" s="98"/>
      <c r="AJ13" s="99"/>
      <c r="AK13" s="97">
        <v>9.5</v>
      </c>
      <c r="AL13" s="98"/>
      <c r="AM13" s="98"/>
      <c r="AN13" s="98"/>
      <c r="AO13" s="98"/>
      <c r="AP13" s="98"/>
      <c r="AQ13" s="99"/>
      <c r="AR13" s="94">
        <v>9.5</v>
      </c>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652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653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654</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9.6850000000000005</v>
      </c>
      <c r="Q18" s="104"/>
      <c r="R18" s="104"/>
      <c r="S18" s="104"/>
      <c r="T18" s="104"/>
      <c r="U18" s="104"/>
      <c r="V18" s="105"/>
      <c r="W18" s="103">
        <f>SUM(W13:AC17)</f>
        <v>9.6850000000000005</v>
      </c>
      <c r="X18" s="104"/>
      <c r="Y18" s="104"/>
      <c r="Z18" s="104"/>
      <c r="AA18" s="104"/>
      <c r="AB18" s="104"/>
      <c r="AC18" s="105"/>
      <c r="AD18" s="103">
        <f>SUM(AD13:AJ17)</f>
        <v>9.6999999999999993</v>
      </c>
      <c r="AE18" s="104"/>
      <c r="AF18" s="104"/>
      <c r="AG18" s="104"/>
      <c r="AH18" s="104"/>
      <c r="AI18" s="104"/>
      <c r="AJ18" s="105"/>
      <c r="AK18" s="103">
        <f>SUM(AK13:AQ17)</f>
        <v>9.5</v>
      </c>
      <c r="AL18" s="104"/>
      <c r="AM18" s="104"/>
      <c r="AN18" s="104"/>
      <c r="AO18" s="104"/>
      <c r="AP18" s="104"/>
      <c r="AQ18" s="105"/>
      <c r="AR18" s="103">
        <f>SUM(AR13:AX17)</f>
        <v>9.5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9.3940000000000001</v>
      </c>
      <c r="Q19" s="98"/>
      <c r="R19" s="98"/>
      <c r="S19" s="98"/>
      <c r="T19" s="98"/>
      <c r="U19" s="98"/>
      <c r="V19" s="99"/>
      <c r="W19" s="97">
        <v>9.0540000000000003</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0.9699535363964894</v>
      </c>
      <c r="Q20" s="539"/>
      <c r="R20" s="539"/>
      <c r="S20" s="539"/>
      <c r="T20" s="539"/>
      <c r="U20" s="539"/>
      <c r="V20" s="539"/>
      <c r="W20" s="539">
        <f t="shared" ref="W20" si="0">IF(W18=0, "-", SUM(W19)/W18)</f>
        <v>0.93484770263293748</v>
      </c>
      <c r="X20" s="539"/>
      <c r="Y20" s="539"/>
      <c r="Z20" s="539"/>
      <c r="AA20" s="539"/>
      <c r="AB20" s="539"/>
      <c r="AC20" s="539"/>
      <c r="AD20" s="539">
        <f t="shared" ref="AD20" si="1">IF(AD18=0, "-", SUM(AD19)/AD18)</f>
        <v>0.61855670103092786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0.9699535363964894</v>
      </c>
      <c r="Q21" s="539"/>
      <c r="R21" s="539"/>
      <c r="S21" s="539"/>
      <c r="T21" s="539"/>
      <c r="U21" s="539"/>
      <c r="V21" s="539"/>
      <c r="W21" s="539">
        <f t="shared" ref="W21" si="2">IF(W19=0, "-", SUM(W19)/SUM(W13,W14))</f>
        <v>0.93484770263293748</v>
      </c>
      <c r="X21" s="539"/>
      <c r="Y21" s="539"/>
      <c r="Z21" s="539"/>
      <c r="AA21" s="539"/>
      <c r="AB21" s="539"/>
      <c r="AC21" s="539"/>
      <c r="AD21" s="539">
        <f t="shared" ref="AD21" si="3">IF(AD19=0, "-", SUM(AD19)/SUM(AD13,AD14))</f>
        <v>0.61855670103092786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472</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664</v>
      </c>
      <c r="H23" s="184"/>
      <c r="I23" s="184"/>
      <c r="J23" s="184"/>
      <c r="K23" s="184"/>
      <c r="L23" s="184"/>
      <c r="M23" s="184"/>
      <c r="N23" s="184"/>
      <c r="O23" s="185"/>
      <c r="P23" s="94">
        <v>8.4</v>
      </c>
      <c r="Q23" s="95"/>
      <c r="R23" s="95"/>
      <c r="S23" s="95"/>
      <c r="T23" s="95"/>
      <c r="U23" s="95"/>
      <c r="V23" s="96"/>
      <c r="W23" s="94">
        <v>8.4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665</v>
      </c>
      <c r="H24" s="187"/>
      <c r="I24" s="187"/>
      <c r="J24" s="187"/>
      <c r="K24" s="187"/>
      <c r="L24" s="187"/>
      <c r="M24" s="187"/>
      <c r="N24" s="187"/>
      <c r="O24" s="188"/>
      <c r="P24" s="97">
        <v>0.6</v>
      </c>
      <c r="Q24" s="98"/>
      <c r="R24" s="98"/>
      <c r="S24" s="98"/>
      <c r="T24" s="98"/>
      <c r="U24" s="98"/>
      <c r="V24" s="99"/>
      <c r="W24" s="97">
        <v>0.7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666</v>
      </c>
      <c r="H25" s="187"/>
      <c r="I25" s="187"/>
      <c r="J25" s="187"/>
      <c r="K25" s="187"/>
      <c r="L25" s="187"/>
      <c r="M25" s="187"/>
      <c r="N25" s="187"/>
      <c r="O25" s="188"/>
      <c r="P25" s="97">
        <v>0.3</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667</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9.5</v>
      </c>
      <c r="Q29" s="226"/>
      <c r="R29" s="226"/>
      <c r="S29" s="226"/>
      <c r="T29" s="226"/>
      <c r="U29" s="226"/>
      <c r="V29" s="227"/>
      <c r="W29" s="225">
        <f>AR13</f>
        <v>9.5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470</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v>32</v>
      </c>
      <c r="AR31" s="133"/>
      <c r="AS31" s="134" t="s">
        <v>356</v>
      </c>
      <c r="AT31" s="169"/>
      <c r="AU31" s="269" t="s">
        <v>566</v>
      </c>
      <c r="AV31" s="269"/>
      <c r="AW31" s="380" t="s">
        <v>300</v>
      </c>
      <c r="AX31" s="381"/>
    </row>
    <row r="32" spans="1:50" ht="49.5" customHeight="1" x14ac:dyDescent="0.15">
      <c r="A32" s="515"/>
      <c r="B32" s="513"/>
      <c r="C32" s="513"/>
      <c r="D32" s="513"/>
      <c r="E32" s="513"/>
      <c r="F32" s="514"/>
      <c r="G32" s="540" t="s">
        <v>609</v>
      </c>
      <c r="H32" s="541"/>
      <c r="I32" s="541"/>
      <c r="J32" s="541"/>
      <c r="K32" s="541"/>
      <c r="L32" s="541"/>
      <c r="M32" s="541"/>
      <c r="N32" s="541"/>
      <c r="O32" s="542"/>
      <c r="P32" s="158" t="s">
        <v>570</v>
      </c>
      <c r="Q32" s="158"/>
      <c r="R32" s="158"/>
      <c r="S32" s="158"/>
      <c r="T32" s="158"/>
      <c r="U32" s="158"/>
      <c r="V32" s="158"/>
      <c r="W32" s="158"/>
      <c r="X32" s="229"/>
      <c r="Y32" s="339" t="s">
        <v>12</v>
      </c>
      <c r="Z32" s="549"/>
      <c r="AA32" s="550"/>
      <c r="AB32" s="551" t="s">
        <v>569</v>
      </c>
      <c r="AC32" s="551"/>
      <c r="AD32" s="551"/>
      <c r="AE32" s="365">
        <v>1</v>
      </c>
      <c r="AF32" s="366"/>
      <c r="AG32" s="366"/>
      <c r="AH32" s="366"/>
      <c r="AI32" s="365">
        <v>1</v>
      </c>
      <c r="AJ32" s="366"/>
      <c r="AK32" s="366"/>
      <c r="AL32" s="366"/>
      <c r="AM32" s="365">
        <v>1</v>
      </c>
      <c r="AN32" s="366"/>
      <c r="AO32" s="366"/>
      <c r="AP32" s="366"/>
      <c r="AQ32" s="100" t="s">
        <v>565</v>
      </c>
      <c r="AR32" s="101"/>
      <c r="AS32" s="101"/>
      <c r="AT32" s="102"/>
      <c r="AU32" s="366" t="s">
        <v>567</v>
      </c>
      <c r="AV32" s="366"/>
      <c r="AW32" s="366"/>
      <c r="AX32" s="368"/>
    </row>
    <row r="33" spans="1:50" ht="49.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5">
        <v>1</v>
      </c>
      <c r="AF33" s="366"/>
      <c r="AG33" s="366"/>
      <c r="AH33" s="366"/>
      <c r="AI33" s="365">
        <v>1</v>
      </c>
      <c r="AJ33" s="366"/>
      <c r="AK33" s="366"/>
      <c r="AL33" s="366"/>
      <c r="AM33" s="365">
        <v>1</v>
      </c>
      <c r="AN33" s="366"/>
      <c r="AO33" s="366"/>
      <c r="AP33" s="366"/>
      <c r="AQ33" s="100">
        <v>1</v>
      </c>
      <c r="AR33" s="101"/>
      <c r="AS33" s="101"/>
      <c r="AT33" s="102"/>
      <c r="AU33" s="366">
        <v>1</v>
      </c>
      <c r="AV33" s="366"/>
      <c r="AW33" s="366"/>
      <c r="AX33" s="368"/>
    </row>
    <row r="34" spans="1:50" ht="49.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100</v>
      </c>
      <c r="AF34" s="366"/>
      <c r="AG34" s="366"/>
      <c r="AH34" s="366"/>
      <c r="AI34" s="365">
        <v>100</v>
      </c>
      <c r="AJ34" s="366"/>
      <c r="AK34" s="366"/>
      <c r="AL34" s="366"/>
      <c r="AM34" s="365">
        <v>100</v>
      </c>
      <c r="AN34" s="366"/>
      <c r="AO34" s="366"/>
      <c r="AP34" s="366"/>
      <c r="AQ34" s="100" t="s">
        <v>567</v>
      </c>
      <c r="AR34" s="101"/>
      <c r="AS34" s="101"/>
      <c r="AT34" s="102"/>
      <c r="AU34" s="366" t="s">
        <v>568</v>
      </c>
      <c r="AV34" s="366"/>
      <c r="AW34" s="366"/>
      <c r="AX34" s="368"/>
    </row>
    <row r="35" spans="1:50" ht="23.25" customHeight="1" x14ac:dyDescent="0.15">
      <c r="A35" s="900" t="s">
        <v>526</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470</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470</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470</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470</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9" t="s">
        <v>357</v>
      </c>
      <c r="AF65" s="370"/>
      <c r="AG65" s="370"/>
      <c r="AH65" s="371"/>
      <c r="AI65" s="369" t="s">
        <v>363</v>
      </c>
      <c r="AJ65" s="370"/>
      <c r="AK65" s="370"/>
      <c r="AL65" s="371"/>
      <c r="AM65" s="376" t="s">
        <v>470</v>
      </c>
      <c r="AN65" s="376"/>
      <c r="AO65" s="376"/>
      <c r="AP65" s="369"/>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9" t="s">
        <v>357</v>
      </c>
      <c r="AF73" s="370"/>
      <c r="AG73" s="370"/>
      <c r="AH73" s="371"/>
      <c r="AI73" s="369" t="s">
        <v>363</v>
      </c>
      <c r="AJ73" s="370"/>
      <c r="AK73" s="370"/>
      <c r="AL73" s="371"/>
      <c r="AM73" s="376" t="s">
        <v>470</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4" t="s">
        <v>529</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470</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470</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470</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539</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656</v>
      </c>
      <c r="AC101" s="551"/>
      <c r="AD101" s="551"/>
      <c r="AE101" s="365">
        <v>3</v>
      </c>
      <c r="AF101" s="366"/>
      <c r="AG101" s="366"/>
      <c r="AH101" s="367"/>
      <c r="AI101" s="365">
        <v>2</v>
      </c>
      <c r="AJ101" s="366"/>
      <c r="AK101" s="366"/>
      <c r="AL101" s="367"/>
      <c r="AM101" s="365">
        <v>2</v>
      </c>
      <c r="AN101" s="366"/>
      <c r="AO101" s="366"/>
      <c r="AP101" s="367"/>
      <c r="AQ101" s="365">
        <v>2</v>
      </c>
      <c r="AR101" s="366"/>
      <c r="AS101" s="366"/>
      <c r="AT101" s="367"/>
      <c r="AU101" s="365" t="s">
        <v>657</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656</v>
      </c>
      <c r="AC102" s="551"/>
      <c r="AD102" s="551"/>
      <c r="AE102" s="359">
        <v>2</v>
      </c>
      <c r="AF102" s="359"/>
      <c r="AG102" s="359"/>
      <c r="AH102" s="359"/>
      <c r="AI102" s="359">
        <v>2</v>
      </c>
      <c r="AJ102" s="359"/>
      <c r="AK102" s="359"/>
      <c r="AL102" s="359"/>
      <c r="AM102" s="359">
        <v>2</v>
      </c>
      <c r="AN102" s="359"/>
      <c r="AO102" s="359"/>
      <c r="AP102" s="359"/>
      <c r="AQ102" s="817">
        <v>2</v>
      </c>
      <c r="AR102" s="818"/>
      <c r="AS102" s="818"/>
      <c r="AT102" s="819"/>
      <c r="AU102" s="817">
        <v>2</v>
      </c>
      <c r="AV102" s="818"/>
      <c r="AW102" s="818"/>
      <c r="AX102" s="819"/>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61" t="s">
        <v>492</v>
      </c>
      <c r="AR103" s="362"/>
      <c r="AS103" s="362"/>
      <c r="AT103" s="363"/>
      <c r="AU103" s="361" t="s">
        <v>539</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61" t="s">
        <v>492</v>
      </c>
      <c r="AR106" s="362"/>
      <c r="AS106" s="362"/>
      <c r="AT106" s="363"/>
      <c r="AU106" s="361" t="s">
        <v>539</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61" t="s">
        <v>492</v>
      </c>
      <c r="AR109" s="362"/>
      <c r="AS109" s="362"/>
      <c r="AT109" s="363"/>
      <c r="AU109" s="361" t="s">
        <v>539</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61" t="s">
        <v>492</v>
      </c>
      <c r="AR112" s="362"/>
      <c r="AS112" s="362"/>
      <c r="AT112" s="363"/>
      <c r="AU112" s="361" t="s">
        <v>539</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6" t="s">
        <v>540</v>
      </c>
      <c r="AR115" s="337"/>
      <c r="AS115" s="337"/>
      <c r="AT115" s="337"/>
      <c r="AU115" s="337"/>
      <c r="AV115" s="337"/>
      <c r="AW115" s="337"/>
      <c r="AX115" s="338"/>
    </row>
    <row r="116" spans="1:50" ht="23.25" customHeight="1" x14ac:dyDescent="0.15">
      <c r="A116" s="290"/>
      <c r="B116" s="291"/>
      <c r="C116" s="291"/>
      <c r="D116" s="291"/>
      <c r="E116" s="291"/>
      <c r="F116" s="292"/>
      <c r="G116" s="352" t="s">
        <v>573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658</v>
      </c>
      <c r="AC116" s="299"/>
      <c r="AD116" s="300"/>
      <c r="AE116" s="359">
        <v>3.2</v>
      </c>
      <c r="AF116" s="359"/>
      <c r="AG116" s="359"/>
      <c r="AH116" s="359"/>
      <c r="AI116" s="359">
        <v>4.9000000000000004</v>
      </c>
      <c r="AJ116" s="359"/>
      <c r="AK116" s="359"/>
      <c r="AL116" s="359"/>
      <c r="AM116" s="359">
        <v>4.9000000000000004</v>
      </c>
      <c r="AN116" s="359"/>
      <c r="AO116" s="359"/>
      <c r="AP116" s="359"/>
      <c r="AQ116" s="365">
        <v>4.8</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500</v>
      </c>
      <c r="AC117" s="343"/>
      <c r="AD117" s="344"/>
      <c r="AE117" s="304" t="s">
        <v>574</v>
      </c>
      <c r="AF117" s="304"/>
      <c r="AG117" s="304"/>
      <c r="AH117" s="304"/>
      <c r="AI117" s="304" t="s">
        <v>575</v>
      </c>
      <c r="AJ117" s="304"/>
      <c r="AK117" s="304"/>
      <c r="AL117" s="304"/>
      <c r="AM117" s="304" t="s">
        <v>575</v>
      </c>
      <c r="AN117" s="304"/>
      <c r="AO117" s="304"/>
      <c r="AP117" s="304"/>
      <c r="AQ117" s="304" t="s">
        <v>655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6" t="s">
        <v>540</v>
      </c>
      <c r="AR118" s="337"/>
      <c r="AS118" s="337"/>
      <c r="AT118" s="337"/>
      <c r="AU118" s="337"/>
      <c r="AV118" s="337"/>
      <c r="AW118" s="337"/>
      <c r="AX118" s="338"/>
    </row>
    <row r="119" spans="1:50" ht="23.25" hidden="1" customHeight="1" x14ac:dyDescent="0.15">
      <c r="A119" s="290"/>
      <c r="B119" s="291"/>
      <c r="C119" s="291"/>
      <c r="D119" s="291"/>
      <c r="E119" s="291"/>
      <c r="F119" s="292"/>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500</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6" t="s">
        <v>540</v>
      </c>
      <c r="AR121" s="337"/>
      <c r="AS121" s="337"/>
      <c r="AT121" s="337"/>
      <c r="AU121" s="337"/>
      <c r="AV121" s="337"/>
      <c r="AW121" s="337"/>
      <c r="AX121" s="338"/>
    </row>
    <row r="122" spans="1:50" ht="23.25" hidden="1" customHeight="1" x14ac:dyDescent="0.15">
      <c r="A122" s="290"/>
      <c r="B122" s="291"/>
      <c r="C122" s="291"/>
      <c r="D122" s="291"/>
      <c r="E122" s="291"/>
      <c r="F122" s="292"/>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6" t="s">
        <v>540</v>
      </c>
      <c r="AR124" s="337"/>
      <c r="AS124" s="337"/>
      <c r="AT124" s="337"/>
      <c r="AU124" s="337"/>
      <c r="AV124" s="337"/>
      <c r="AW124" s="337"/>
      <c r="AX124" s="338"/>
    </row>
    <row r="125" spans="1:50" ht="23.25" hidden="1" customHeight="1" x14ac:dyDescent="0.15">
      <c r="A125" s="290"/>
      <c r="B125" s="291"/>
      <c r="C125" s="291"/>
      <c r="D125" s="291"/>
      <c r="E125" s="291"/>
      <c r="F125" s="292"/>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470</v>
      </c>
      <c r="AN127" s="296"/>
      <c r="AO127" s="296"/>
      <c r="AP127" s="297"/>
      <c r="AQ127" s="336" t="s">
        <v>540</v>
      </c>
      <c r="AR127" s="337"/>
      <c r="AS127" s="337"/>
      <c r="AT127" s="337"/>
      <c r="AU127" s="337"/>
      <c r="AV127" s="337"/>
      <c r="AW127" s="337"/>
      <c r="AX127" s="338"/>
    </row>
    <row r="128" spans="1:50" ht="23.25" hidden="1" customHeight="1" x14ac:dyDescent="0.15">
      <c r="A128" s="290"/>
      <c r="B128" s="291"/>
      <c r="C128" s="291"/>
      <c r="D128" s="291"/>
      <c r="E128" s="291"/>
      <c r="F128" s="292"/>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566</v>
      </c>
      <c r="AV133" s="133"/>
      <c r="AW133" s="134" t="s">
        <v>300</v>
      </c>
      <c r="AX133" s="135"/>
    </row>
    <row r="134" spans="1:50" ht="39.75" customHeight="1" x14ac:dyDescent="0.15">
      <c r="A134" s="99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579</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578</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1.25" customHeight="1" x14ac:dyDescent="0.15">
      <c r="A154" s="997"/>
      <c r="B154" s="250"/>
      <c r="C154" s="249"/>
      <c r="D154" s="250"/>
      <c r="E154" s="249"/>
      <c r="F154" s="312"/>
      <c r="G154" s="228" t="s">
        <v>580</v>
      </c>
      <c r="H154" s="158"/>
      <c r="I154" s="158"/>
      <c r="J154" s="158"/>
      <c r="K154" s="158"/>
      <c r="L154" s="158"/>
      <c r="M154" s="158"/>
      <c r="N154" s="158"/>
      <c r="O154" s="158"/>
      <c r="P154" s="229"/>
      <c r="Q154" s="157" t="s">
        <v>581</v>
      </c>
      <c r="R154" s="158"/>
      <c r="S154" s="158"/>
      <c r="T154" s="158"/>
      <c r="U154" s="158"/>
      <c r="V154" s="158"/>
      <c r="W154" s="158"/>
      <c r="X154" s="158"/>
      <c r="Y154" s="158"/>
      <c r="Z154" s="158"/>
      <c r="AA154" s="926"/>
      <c r="AB154" s="253" t="s">
        <v>582</v>
      </c>
      <c r="AC154" s="254"/>
      <c r="AD154" s="254"/>
      <c r="AE154" s="259" t="s">
        <v>670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2.7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08.9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671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08.7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19.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586</v>
      </c>
      <c r="AF432" s="133"/>
      <c r="AG432" s="134" t="s">
        <v>356</v>
      </c>
      <c r="AH432" s="169"/>
      <c r="AI432" s="179"/>
      <c r="AJ432" s="179"/>
      <c r="AK432" s="179"/>
      <c r="AL432" s="174"/>
      <c r="AM432" s="179"/>
      <c r="AN432" s="179"/>
      <c r="AO432" s="179"/>
      <c r="AP432" s="174"/>
      <c r="AQ432" s="215" t="s">
        <v>588</v>
      </c>
      <c r="AR432" s="133"/>
      <c r="AS432" s="134" t="s">
        <v>356</v>
      </c>
      <c r="AT432" s="169"/>
      <c r="AU432" s="133" t="s">
        <v>589</v>
      </c>
      <c r="AV432" s="133"/>
      <c r="AW432" s="134" t="s">
        <v>300</v>
      </c>
      <c r="AX432" s="135"/>
    </row>
    <row r="433" spans="1:50" ht="23.25" customHeight="1" x14ac:dyDescent="0.15">
      <c r="A433" s="997"/>
      <c r="B433" s="250"/>
      <c r="C433" s="249"/>
      <c r="D433" s="250"/>
      <c r="E433" s="163"/>
      <c r="F433" s="164"/>
      <c r="G433" s="228" t="s">
        <v>593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586</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587</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586</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5" t="s">
        <v>586</v>
      </c>
      <c r="AR457" s="133"/>
      <c r="AS457" s="134" t="s">
        <v>356</v>
      </c>
      <c r="AT457" s="169"/>
      <c r="AU457" s="133" t="s">
        <v>586</v>
      </c>
      <c r="AV457" s="133"/>
      <c r="AW457" s="134" t="s">
        <v>300</v>
      </c>
      <c r="AX457" s="135"/>
    </row>
    <row r="458" spans="1:50" ht="23.25" customHeight="1" x14ac:dyDescent="0.15">
      <c r="A458" s="997"/>
      <c r="B458" s="250"/>
      <c r="C458" s="249"/>
      <c r="D458" s="250"/>
      <c r="E458" s="163"/>
      <c r="F458" s="164"/>
      <c r="G458" s="228" t="s">
        <v>594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591</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586</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0.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549</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6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32.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32.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2.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601</v>
      </c>
      <c r="AH709" s="665"/>
      <c r="AI709" s="665"/>
      <c r="AJ709" s="665"/>
      <c r="AK709" s="665"/>
      <c r="AL709" s="665"/>
      <c r="AM709" s="665"/>
      <c r="AN709" s="665"/>
      <c r="AO709" s="665"/>
      <c r="AP709" s="665"/>
      <c r="AQ709" s="665"/>
      <c r="AR709" s="665"/>
      <c r="AS709" s="665"/>
      <c r="AT709" s="665"/>
      <c r="AU709" s="665"/>
      <c r="AV709" s="665"/>
      <c r="AW709" s="665"/>
      <c r="AX709" s="666"/>
    </row>
    <row r="710" spans="1:50" ht="27"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90.7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549</v>
      </c>
      <c r="AE712" s="586"/>
      <c r="AF712" s="586"/>
      <c r="AG712" s="594" t="s">
        <v>660</v>
      </c>
      <c r="AH712" s="595"/>
      <c r="AI712" s="595"/>
      <c r="AJ712" s="595"/>
      <c r="AK712" s="595"/>
      <c r="AL712" s="595"/>
      <c r="AM712" s="595"/>
      <c r="AN712" s="595"/>
      <c r="AO712" s="595"/>
      <c r="AP712" s="595"/>
      <c r="AQ712" s="595"/>
      <c r="AR712" s="595"/>
      <c r="AS712" s="595"/>
      <c r="AT712" s="595"/>
      <c r="AU712" s="595"/>
      <c r="AV712" s="595"/>
      <c r="AW712" s="595"/>
      <c r="AX712" s="596"/>
    </row>
    <row r="713" spans="1:50" ht="24.7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t="s">
        <v>592</v>
      </c>
      <c r="AH713" s="665"/>
      <c r="AI713" s="665"/>
      <c r="AJ713" s="665"/>
      <c r="AK713" s="665"/>
      <c r="AL713" s="665"/>
      <c r="AM713" s="665"/>
      <c r="AN713" s="665"/>
      <c r="AO713" s="665"/>
      <c r="AP713" s="665"/>
      <c r="AQ713" s="665"/>
      <c r="AR713" s="665"/>
      <c r="AS713" s="665"/>
      <c r="AT713" s="665"/>
      <c r="AU713" s="665"/>
      <c r="AV713" s="665"/>
      <c r="AW713" s="665"/>
      <c r="AX713" s="666"/>
    </row>
    <row r="714" spans="1:50" ht="62.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66.7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66.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t="s">
        <v>605</v>
      </c>
      <c r="AH716" s="665"/>
      <c r="AI716" s="665"/>
      <c r="AJ716" s="665"/>
      <c r="AK716" s="665"/>
      <c r="AL716" s="665"/>
      <c r="AM716" s="665"/>
      <c r="AN716" s="665"/>
      <c r="AO716" s="665"/>
      <c r="AP716" s="665"/>
      <c r="AQ716" s="665"/>
      <c r="AR716" s="665"/>
      <c r="AS716" s="665"/>
      <c r="AT716" s="665"/>
      <c r="AU716" s="665"/>
      <c r="AV716" s="665"/>
      <c r="AW716" s="665"/>
      <c r="AX716" s="666"/>
    </row>
    <row r="717" spans="1:50" ht="54.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84"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9.5" customHeight="1" x14ac:dyDescent="0.15">
      <c r="A726" s="621" t="s">
        <v>48</v>
      </c>
      <c r="B726" s="622"/>
      <c r="C726" s="444"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9.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531</v>
      </c>
      <c r="B733" s="750"/>
      <c r="C733" s="750"/>
      <c r="D733" s="750"/>
      <c r="E733" s="751"/>
      <c r="F733" s="766" t="s">
        <v>663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659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480</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642</v>
      </c>
      <c r="H781" s="450"/>
      <c r="I781" s="450"/>
      <c r="J781" s="450"/>
      <c r="K781" s="451"/>
      <c r="L781" s="452" t="s">
        <v>642</v>
      </c>
      <c r="M781" s="453"/>
      <c r="N781" s="453"/>
      <c r="O781" s="453"/>
      <c r="P781" s="453"/>
      <c r="Q781" s="453"/>
      <c r="R781" s="453"/>
      <c r="S781" s="453"/>
      <c r="T781" s="453"/>
      <c r="U781" s="453"/>
      <c r="V781" s="453"/>
      <c r="W781" s="453"/>
      <c r="X781" s="454"/>
      <c r="Y781" s="455" t="s">
        <v>636</v>
      </c>
      <c r="Z781" s="456"/>
      <c r="AA781" s="456"/>
      <c r="AB781" s="557"/>
      <c r="AC781" s="449" t="s">
        <v>644</v>
      </c>
      <c r="AD781" s="450"/>
      <c r="AE781" s="450"/>
      <c r="AF781" s="450"/>
      <c r="AG781" s="451"/>
      <c r="AH781" s="452" t="s">
        <v>642</v>
      </c>
      <c r="AI781" s="453"/>
      <c r="AJ781" s="453"/>
      <c r="AK781" s="453"/>
      <c r="AL781" s="453"/>
      <c r="AM781" s="453"/>
      <c r="AN781" s="453"/>
      <c r="AO781" s="453"/>
      <c r="AP781" s="453"/>
      <c r="AQ781" s="453"/>
      <c r="AR781" s="453"/>
      <c r="AS781" s="453"/>
      <c r="AT781" s="454"/>
      <c r="AU781" s="455" t="s">
        <v>628</v>
      </c>
      <c r="AV781" s="456"/>
      <c r="AW781" s="456"/>
      <c r="AX781" s="457"/>
    </row>
    <row r="782" spans="1:50" ht="24.75"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15">
      <c r="A792" s="556"/>
      <c r="B792" s="763"/>
      <c r="C792" s="763"/>
      <c r="D792" s="763"/>
      <c r="E792" s="763"/>
      <c r="F792" s="764"/>
      <c r="G792" s="440" t="s">
        <v>648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651</v>
      </c>
      <c r="H794" s="450"/>
      <c r="I794" s="450"/>
      <c r="J794" s="450"/>
      <c r="K794" s="451"/>
      <c r="L794" s="452" t="s">
        <v>652</v>
      </c>
      <c r="M794" s="453"/>
      <c r="N794" s="453"/>
      <c r="O794" s="453"/>
      <c r="P794" s="453"/>
      <c r="Q794" s="453"/>
      <c r="R794" s="453"/>
      <c r="S794" s="453"/>
      <c r="T794" s="453"/>
      <c r="U794" s="453"/>
      <c r="V794" s="453"/>
      <c r="W794" s="453"/>
      <c r="X794" s="454"/>
      <c r="Y794" s="455" t="s">
        <v>652</v>
      </c>
      <c r="Z794" s="456"/>
      <c r="AA794" s="456"/>
      <c r="AB794" s="557"/>
      <c r="AC794" s="449" t="s">
        <v>650</v>
      </c>
      <c r="AD794" s="450"/>
      <c r="AE794" s="450"/>
      <c r="AF794" s="450"/>
      <c r="AG794" s="451"/>
      <c r="AH794" s="452" t="s">
        <v>643</v>
      </c>
      <c r="AI794" s="453"/>
      <c r="AJ794" s="453"/>
      <c r="AK794" s="453"/>
      <c r="AL794" s="453"/>
      <c r="AM794" s="453"/>
      <c r="AN794" s="453"/>
      <c r="AO794" s="453"/>
      <c r="AP794" s="453"/>
      <c r="AQ794" s="453"/>
      <c r="AR794" s="453"/>
      <c r="AS794" s="453"/>
      <c r="AT794" s="454"/>
      <c r="AU794" s="455">
        <v>1</v>
      </c>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v>
      </c>
      <c r="AV804" s="416"/>
      <c r="AW804" s="416"/>
      <c r="AX804" s="418"/>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477</v>
      </c>
      <c r="AD836" s="275"/>
      <c r="AE836" s="275"/>
      <c r="AF836" s="275"/>
      <c r="AG836" s="275"/>
      <c r="AH836" s="345" t="s">
        <v>513</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19" t="s">
        <v>629</v>
      </c>
      <c r="D837" s="419"/>
      <c r="E837" s="419"/>
      <c r="F837" s="419"/>
      <c r="G837" s="419"/>
      <c r="H837" s="419"/>
      <c r="I837" s="419"/>
      <c r="J837" s="420" t="s">
        <v>628</v>
      </c>
      <c r="K837" s="421"/>
      <c r="L837" s="421"/>
      <c r="M837" s="421"/>
      <c r="N837" s="421"/>
      <c r="O837" s="421"/>
      <c r="P837" s="315" t="s">
        <v>634</v>
      </c>
      <c r="Q837" s="315"/>
      <c r="R837" s="315"/>
      <c r="S837" s="315"/>
      <c r="T837" s="315"/>
      <c r="U837" s="315"/>
      <c r="V837" s="315"/>
      <c r="W837" s="315"/>
      <c r="X837" s="315"/>
      <c r="Y837" s="316">
        <v>0.2</v>
      </c>
      <c r="Z837" s="317"/>
      <c r="AA837" s="317"/>
      <c r="AB837" s="318"/>
      <c r="AC837" s="326" t="s">
        <v>196</v>
      </c>
      <c r="AD837" s="327"/>
      <c r="AE837" s="327"/>
      <c r="AF837" s="327"/>
      <c r="AG837" s="327"/>
      <c r="AH837" s="328" t="s">
        <v>628</v>
      </c>
      <c r="AI837" s="329"/>
      <c r="AJ837" s="329"/>
      <c r="AK837" s="329"/>
      <c r="AL837" s="323" t="s">
        <v>636</v>
      </c>
      <c r="AM837" s="324"/>
      <c r="AN837" s="324"/>
      <c r="AO837" s="325"/>
      <c r="AP837" s="319" t="s">
        <v>628</v>
      </c>
      <c r="AQ837" s="319"/>
      <c r="AR837" s="319"/>
      <c r="AS837" s="319"/>
      <c r="AT837" s="319"/>
      <c r="AU837" s="319"/>
      <c r="AV837" s="319"/>
      <c r="AW837" s="319"/>
      <c r="AX837" s="319"/>
    </row>
    <row r="838" spans="1:50" ht="30" customHeight="1" x14ac:dyDescent="0.15">
      <c r="A838" s="405">
        <v>2</v>
      </c>
      <c r="B838" s="405">
        <v>1</v>
      </c>
      <c r="C838" s="419" t="s">
        <v>630</v>
      </c>
      <c r="D838" s="419"/>
      <c r="E838" s="419"/>
      <c r="F838" s="419"/>
      <c r="G838" s="419"/>
      <c r="H838" s="419"/>
      <c r="I838" s="419"/>
      <c r="J838" s="420" t="s">
        <v>628</v>
      </c>
      <c r="K838" s="421"/>
      <c r="L838" s="421"/>
      <c r="M838" s="421"/>
      <c r="N838" s="421"/>
      <c r="O838" s="421"/>
      <c r="P838" s="315" t="s">
        <v>634</v>
      </c>
      <c r="Q838" s="315"/>
      <c r="R838" s="315"/>
      <c r="S838" s="315"/>
      <c r="T838" s="315"/>
      <c r="U838" s="315"/>
      <c r="V838" s="315"/>
      <c r="W838" s="315"/>
      <c r="X838" s="315"/>
      <c r="Y838" s="316">
        <v>0.2</v>
      </c>
      <c r="Z838" s="317"/>
      <c r="AA838" s="317"/>
      <c r="AB838" s="318"/>
      <c r="AC838" s="326" t="s">
        <v>196</v>
      </c>
      <c r="AD838" s="327"/>
      <c r="AE838" s="327"/>
      <c r="AF838" s="327"/>
      <c r="AG838" s="327"/>
      <c r="AH838" s="328" t="s">
        <v>628</v>
      </c>
      <c r="AI838" s="329"/>
      <c r="AJ838" s="329"/>
      <c r="AK838" s="329"/>
      <c r="AL838" s="323" t="s">
        <v>636</v>
      </c>
      <c r="AM838" s="324"/>
      <c r="AN838" s="324"/>
      <c r="AO838" s="325"/>
      <c r="AP838" s="319" t="s">
        <v>628</v>
      </c>
      <c r="AQ838" s="319"/>
      <c r="AR838" s="319"/>
      <c r="AS838" s="319"/>
      <c r="AT838" s="319"/>
      <c r="AU838" s="319"/>
      <c r="AV838" s="319"/>
      <c r="AW838" s="319"/>
      <c r="AX838" s="319"/>
    </row>
    <row r="839" spans="1:50" ht="30" customHeight="1" x14ac:dyDescent="0.15">
      <c r="A839" s="405">
        <v>3</v>
      </c>
      <c r="B839" s="405">
        <v>1</v>
      </c>
      <c r="C839" s="425" t="s">
        <v>631</v>
      </c>
      <c r="D839" s="419"/>
      <c r="E839" s="419"/>
      <c r="F839" s="419"/>
      <c r="G839" s="419"/>
      <c r="H839" s="419"/>
      <c r="I839" s="419"/>
      <c r="J839" s="420" t="s">
        <v>628</v>
      </c>
      <c r="K839" s="421"/>
      <c r="L839" s="421"/>
      <c r="M839" s="421"/>
      <c r="N839" s="421"/>
      <c r="O839" s="421"/>
      <c r="P839" s="315" t="s">
        <v>634</v>
      </c>
      <c r="Q839" s="315"/>
      <c r="R839" s="315"/>
      <c r="S839" s="315"/>
      <c r="T839" s="315"/>
      <c r="U839" s="315"/>
      <c r="V839" s="315"/>
      <c r="W839" s="315"/>
      <c r="X839" s="315"/>
      <c r="Y839" s="316">
        <v>0.1</v>
      </c>
      <c r="Z839" s="317"/>
      <c r="AA839" s="317"/>
      <c r="AB839" s="318"/>
      <c r="AC839" s="326" t="s">
        <v>196</v>
      </c>
      <c r="AD839" s="327"/>
      <c r="AE839" s="327"/>
      <c r="AF839" s="327"/>
      <c r="AG839" s="327"/>
      <c r="AH839" s="328" t="s">
        <v>628</v>
      </c>
      <c r="AI839" s="329"/>
      <c r="AJ839" s="329"/>
      <c r="AK839" s="329"/>
      <c r="AL839" s="323" t="s">
        <v>636</v>
      </c>
      <c r="AM839" s="324"/>
      <c r="AN839" s="324"/>
      <c r="AO839" s="325"/>
      <c r="AP839" s="319" t="s">
        <v>628</v>
      </c>
      <c r="AQ839" s="319"/>
      <c r="AR839" s="319"/>
      <c r="AS839" s="319"/>
      <c r="AT839" s="319"/>
      <c r="AU839" s="319"/>
      <c r="AV839" s="319"/>
      <c r="AW839" s="319"/>
      <c r="AX839" s="319"/>
    </row>
    <row r="840" spans="1:50" ht="30" customHeight="1" x14ac:dyDescent="0.15">
      <c r="A840" s="405">
        <v>4</v>
      </c>
      <c r="B840" s="405">
        <v>1</v>
      </c>
      <c r="C840" s="425" t="s">
        <v>632</v>
      </c>
      <c r="D840" s="419"/>
      <c r="E840" s="419"/>
      <c r="F840" s="419"/>
      <c r="G840" s="419"/>
      <c r="H840" s="419"/>
      <c r="I840" s="419"/>
      <c r="J840" s="420" t="s">
        <v>628</v>
      </c>
      <c r="K840" s="421"/>
      <c r="L840" s="421"/>
      <c r="M840" s="421"/>
      <c r="N840" s="421"/>
      <c r="O840" s="421"/>
      <c r="P840" s="315" t="s">
        <v>634</v>
      </c>
      <c r="Q840" s="315"/>
      <c r="R840" s="315"/>
      <c r="S840" s="315"/>
      <c r="T840" s="315"/>
      <c r="U840" s="315"/>
      <c r="V840" s="315"/>
      <c r="W840" s="315"/>
      <c r="X840" s="315"/>
      <c r="Y840" s="316">
        <v>0</v>
      </c>
      <c r="Z840" s="317"/>
      <c r="AA840" s="317"/>
      <c r="AB840" s="318"/>
      <c r="AC840" s="326" t="s">
        <v>196</v>
      </c>
      <c r="AD840" s="327"/>
      <c r="AE840" s="327"/>
      <c r="AF840" s="327"/>
      <c r="AG840" s="327"/>
      <c r="AH840" s="328" t="s">
        <v>628</v>
      </c>
      <c r="AI840" s="329"/>
      <c r="AJ840" s="329"/>
      <c r="AK840" s="329"/>
      <c r="AL840" s="323" t="s">
        <v>636</v>
      </c>
      <c r="AM840" s="324"/>
      <c r="AN840" s="324"/>
      <c r="AO840" s="325"/>
      <c r="AP840" s="319" t="s">
        <v>628</v>
      </c>
      <c r="AQ840" s="319"/>
      <c r="AR840" s="319"/>
      <c r="AS840" s="319"/>
      <c r="AT840" s="319"/>
      <c r="AU840" s="319"/>
      <c r="AV840" s="319"/>
      <c r="AW840" s="319"/>
      <c r="AX840" s="319"/>
    </row>
    <row r="841" spans="1:50" ht="30" customHeight="1" x14ac:dyDescent="0.15">
      <c r="A841" s="405">
        <v>5</v>
      </c>
      <c r="B841" s="405">
        <v>1</v>
      </c>
      <c r="C841" s="419" t="s">
        <v>633</v>
      </c>
      <c r="D841" s="419"/>
      <c r="E841" s="419"/>
      <c r="F841" s="419"/>
      <c r="G841" s="419"/>
      <c r="H841" s="419"/>
      <c r="I841" s="419"/>
      <c r="J841" s="420" t="s">
        <v>628</v>
      </c>
      <c r="K841" s="421"/>
      <c r="L841" s="421"/>
      <c r="M841" s="421"/>
      <c r="N841" s="421"/>
      <c r="O841" s="421"/>
      <c r="P841" s="315" t="s">
        <v>634</v>
      </c>
      <c r="Q841" s="315"/>
      <c r="R841" s="315"/>
      <c r="S841" s="315"/>
      <c r="T841" s="315"/>
      <c r="U841" s="315"/>
      <c r="V841" s="315"/>
      <c r="W841" s="315"/>
      <c r="X841" s="315"/>
      <c r="Y841" s="316">
        <v>0</v>
      </c>
      <c r="Z841" s="317"/>
      <c r="AA841" s="317"/>
      <c r="AB841" s="318"/>
      <c r="AC841" s="326" t="s">
        <v>196</v>
      </c>
      <c r="AD841" s="327"/>
      <c r="AE841" s="327"/>
      <c r="AF841" s="327"/>
      <c r="AG841" s="327"/>
      <c r="AH841" s="328" t="s">
        <v>628</v>
      </c>
      <c r="AI841" s="329"/>
      <c r="AJ841" s="329"/>
      <c r="AK841" s="329"/>
      <c r="AL841" s="323" t="s">
        <v>636</v>
      </c>
      <c r="AM841" s="324"/>
      <c r="AN841" s="324"/>
      <c r="AO841" s="325"/>
      <c r="AP841" s="319" t="s">
        <v>628</v>
      </c>
      <c r="AQ841" s="319"/>
      <c r="AR841" s="319"/>
      <c r="AS841" s="319"/>
      <c r="AT841" s="319"/>
      <c r="AU841" s="319"/>
      <c r="AV841" s="319"/>
      <c r="AW841" s="319"/>
      <c r="AX841" s="319"/>
    </row>
    <row r="842" spans="1:50" ht="30" customHeight="1" x14ac:dyDescent="0.15">
      <c r="A842" s="405">
        <v>6</v>
      </c>
      <c r="B842" s="405">
        <v>1</v>
      </c>
      <c r="C842" s="425" t="s">
        <v>637</v>
      </c>
      <c r="D842" s="419"/>
      <c r="E842" s="419"/>
      <c r="F842" s="419"/>
      <c r="G842" s="419"/>
      <c r="H842" s="419"/>
      <c r="I842" s="419"/>
      <c r="J842" s="420" t="s">
        <v>628</v>
      </c>
      <c r="K842" s="421"/>
      <c r="L842" s="421"/>
      <c r="M842" s="421"/>
      <c r="N842" s="421"/>
      <c r="O842" s="421"/>
      <c r="P842" s="315" t="s">
        <v>634</v>
      </c>
      <c r="Q842" s="315"/>
      <c r="R842" s="315"/>
      <c r="S842" s="315"/>
      <c r="T842" s="315"/>
      <c r="U842" s="315"/>
      <c r="V842" s="315"/>
      <c r="W842" s="315"/>
      <c r="X842" s="315"/>
      <c r="Y842" s="316">
        <v>0</v>
      </c>
      <c r="Z842" s="317"/>
      <c r="AA842" s="317"/>
      <c r="AB842" s="318"/>
      <c r="AC842" s="326" t="s">
        <v>196</v>
      </c>
      <c r="AD842" s="327"/>
      <c r="AE842" s="327"/>
      <c r="AF842" s="327"/>
      <c r="AG842" s="327"/>
      <c r="AH842" s="328" t="s">
        <v>628</v>
      </c>
      <c r="AI842" s="329"/>
      <c r="AJ842" s="329"/>
      <c r="AK842" s="329"/>
      <c r="AL842" s="323" t="s">
        <v>636</v>
      </c>
      <c r="AM842" s="324"/>
      <c r="AN842" s="324"/>
      <c r="AO842" s="325"/>
      <c r="AP842" s="319" t="s">
        <v>628</v>
      </c>
      <c r="AQ842" s="319"/>
      <c r="AR842" s="319"/>
      <c r="AS842" s="319"/>
      <c r="AT842" s="319"/>
      <c r="AU842" s="319"/>
      <c r="AV842" s="319"/>
      <c r="AW842" s="319"/>
      <c r="AX842" s="319"/>
    </row>
    <row r="843" spans="1:50" ht="30" customHeight="1" x14ac:dyDescent="0.15">
      <c r="A843" s="405">
        <v>7</v>
      </c>
      <c r="B843" s="405">
        <v>1</v>
      </c>
      <c r="C843" s="425" t="s">
        <v>638</v>
      </c>
      <c r="D843" s="419"/>
      <c r="E843" s="419"/>
      <c r="F843" s="419"/>
      <c r="G843" s="419"/>
      <c r="H843" s="419"/>
      <c r="I843" s="419"/>
      <c r="J843" s="420" t="s">
        <v>628</v>
      </c>
      <c r="K843" s="421"/>
      <c r="L843" s="421"/>
      <c r="M843" s="421"/>
      <c r="N843" s="421"/>
      <c r="O843" s="421"/>
      <c r="P843" s="315" t="s">
        <v>634</v>
      </c>
      <c r="Q843" s="315"/>
      <c r="R843" s="315"/>
      <c r="S843" s="315"/>
      <c r="T843" s="315"/>
      <c r="U843" s="315"/>
      <c r="V843" s="315"/>
      <c r="W843" s="315"/>
      <c r="X843" s="315"/>
      <c r="Y843" s="316">
        <v>0</v>
      </c>
      <c r="Z843" s="317"/>
      <c r="AA843" s="317"/>
      <c r="AB843" s="318"/>
      <c r="AC843" s="326" t="s">
        <v>196</v>
      </c>
      <c r="AD843" s="327"/>
      <c r="AE843" s="327"/>
      <c r="AF843" s="327"/>
      <c r="AG843" s="327"/>
      <c r="AH843" s="328" t="s">
        <v>628</v>
      </c>
      <c r="AI843" s="329"/>
      <c r="AJ843" s="329"/>
      <c r="AK843" s="329"/>
      <c r="AL843" s="323" t="s">
        <v>636</v>
      </c>
      <c r="AM843" s="324"/>
      <c r="AN843" s="324"/>
      <c r="AO843" s="325"/>
      <c r="AP843" s="319" t="s">
        <v>628</v>
      </c>
      <c r="AQ843" s="319"/>
      <c r="AR843" s="319"/>
      <c r="AS843" s="319"/>
      <c r="AT843" s="319"/>
      <c r="AU843" s="319"/>
      <c r="AV843" s="319"/>
      <c r="AW843" s="319"/>
      <c r="AX843" s="319"/>
    </row>
    <row r="844" spans="1:50" ht="30" customHeight="1" x14ac:dyDescent="0.15">
      <c r="A844" s="405">
        <v>8</v>
      </c>
      <c r="B844" s="405">
        <v>1</v>
      </c>
      <c r="C844" s="425" t="s">
        <v>639</v>
      </c>
      <c r="D844" s="419"/>
      <c r="E844" s="419"/>
      <c r="F844" s="419"/>
      <c r="G844" s="419"/>
      <c r="H844" s="419"/>
      <c r="I844" s="419"/>
      <c r="J844" s="420" t="s">
        <v>628</v>
      </c>
      <c r="K844" s="421"/>
      <c r="L844" s="421"/>
      <c r="M844" s="421"/>
      <c r="N844" s="421"/>
      <c r="O844" s="421"/>
      <c r="P844" s="315" t="s">
        <v>634</v>
      </c>
      <c r="Q844" s="315"/>
      <c r="R844" s="315"/>
      <c r="S844" s="315"/>
      <c r="T844" s="315"/>
      <c r="U844" s="315"/>
      <c r="V844" s="315"/>
      <c r="W844" s="315"/>
      <c r="X844" s="315"/>
      <c r="Y844" s="316">
        <v>0</v>
      </c>
      <c r="Z844" s="317"/>
      <c r="AA844" s="317"/>
      <c r="AB844" s="318"/>
      <c r="AC844" s="326" t="s">
        <v>196</v>
      </c>
      <c r="AD844" s="327"/>
      <c r="AE844" s="327"/>
      <c r="AF844" s="327"/>
      <c r="AG844" s="327"/>
      <c r="AH844" s="328" t="s">
        <v>628</v>
      </c>
      <c r="AI844" s="329"/>
      <c r="AJ844" s="329"/>
      <c r="AK844" s="329"/>
      <c r="AL844" s="323" t="s">
        <v>636</v>
      </c>
      <c r="AM844" s="324"/>
      <c r="AN844" s="324"/>
      <c r="AO844" s="325"/>
      <c r="AP844" s="319" t="s">
        <v>628</v>
      </c>
      <c r="AQ844" s="319"/>
      <c r="AR844" s="319"/>
      <c r="AS844" s="319"/>
      <c r="AT844" s="319"/>
      <c r="AU844" s="319"/>
      <c r="AV844" s="319"/>
      <c r="AW844" s="319"/>
      <c r="AX844" s="319"/>
    </row>
    <row r="845" spans="1:50" ht="30" customHeight="1" x14ac:dyDescent="0.15">
      <c r="A845" s="405">
        <v>9</v>
      </c>
      <c r="B845" s="405">
        <v>1</v>
      </c>
      <c r="C845" s="425" t="s">
        <v>640</v>
      </c>
      <c r="D845" s="419"/>
      <c r="E845" s="419"/>
      <c r="F845" s="419"/>
      <c r="G845" s="419"/>
      <c r="H845" s="419"/>
      <c r="I845" s="419"/>
      <c r="J845" s="420" t="s">
        <v>628</v>
      </c>
      <c r="K845" s="421"/>
      <c r="L845" s="421"/>
      <c r="M845" s="421"/>
      <c r="N845" s="421"/>
      <c r="O845" s="421"/>
      <c r="P845" s="315" t="s">
        <v>634</v>
      </c>
      <c r="Q845" s="315"/>
      <c r="R845" s="315"/>
      <c r="S845" s="315"/>
      <c r="T845" s="315"/>
      <c r="U845" s="315"/>
      <c r="V845" s="315"/>
      <c r="W845" s="315"/>
      <c r="X845" s="315"/>
      <c r="Y845" s="316">
        <v>0</v>
      </c>
      <c r="Z845" s="317"/>
      <c r="AA845" s="317"/>
      <c r="AB845" s="318"/>
      <c r="AC845" s="326" t="s">
        <v>196</v>
      </c>
      <c r="AD845" s="327"/>
      <c r="AE845" s="327"/>
      <c r="AF845" s="327"/>
      <c r="AG845" s="327"/>
      <c r="AH845" s="328" t="s">
        <v>628</v>
      </c>
      <c r="AI845" s="329"/>
      <c r="AJ845" s="329"/>
      <c r="AK845" s="329"/>
      <c r="AL845" s="323" t="s">
        <v>636</v>
      </c>
      <c r="AM845" s="324"/>
      <c r="AN845" s="324"/>
      <c r="AO845" s="325"/>
      <c r="AP845" s="319" t="s">
        <v>628</v>
      </c>
      <c r="AQ845" s="319"/>
      <c r="AR845" s="319"/>
      <c r="AS845" s="319"/>
      <c r="AT845" s="319"/>
      <c r="AU845" s="319"/>
      <c r="AV845" s="319"/>
      <c r="AW845" s="319"/>
      <c r="AX845" s="319"/>
    </row>
    <row r="846" spans="1:50" ht="30" customHeight="1" x14ac:dyDescent="0.15">
      <c r="A846" s="405">
        <v>10</v>
      </c>
      <c r="B846" s="405">
        <v>1</v>
      </c>
      <c r="C846" s="425" t="s">
        <v>641</v>
      </c>
      <c r="D846" s="419"/>
      <c r="E846" s="419"/>
      <c r="F846" s="419"/>
      <c r="G846" s="419"/>
      <c r="H846" s="419"/>
      <c r="I846" s="419"/>
      <c r="J846" s="420" t="s">
        <v>628</v>
      </c>
      <c r="K846" s="421"/>
      <c r="L846" s="421"/>
      <c r="M846" s="421"/>
      <c r="N846" s="421"/>
      <c r="O846" s="421"/>
      <c r="P846" s="315" t="s">
        <v>634</v>
      </c>
      <c r="Q846" s="315"/>
      <c r="R846" s="315"/>
      <c r="S846" s="315"/>
      <c r="T846" s="315"/>
      <c r="U846" s="315"/>
      <c r="V846" s="315"/>
      <c r="W846" s="315"/>
      <c r="X846" s="315"/>
      <c r="Y846" s="316">
        <v>0</v>
      </c>
      <c r="Z846" s="317"/>
      <c r="AA846" s="317"/>
      <c r="AB846" s="318"/>
      <c r="AC846" s="326" t="s">
        <v>196</v>
      </c>
      <c r="AD846" s="327"/>
      <c r="AE846" s="327"/>
      <c r="AF846" s="327"/>
      <c r="AG846" s="327"/>
      <c r="AH846" s="328" t="s">
        <v>628</v>
      </c>
      <c r="AI846" s="329"/>
      <c r="AJ846" s="329"/>
      <c r="AK846" s="329"/>
      <c r="AL846" s="323" t="s">
        <v>636</v>
      </c>
      <c r="AM846" s="324"/>
      <c r="AN846" s="324"/>
      <c r="AO846" s="325"/>
      <c r="AP846" s="319" t="s">
        <v>628</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v>0</v>
      </c>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477</v>
      </c>
      <c r="AD869" s="275"/>
      <c r="AE869" s="275"/>
      <c r="AF869" s="275"/>
      <c r="AG869" s="275"/>
      <c r="AH869" s="345" t="s">
        <v>513</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5" t="s">
        <v>629</v>
      </c>
      <c r="D870" s="419"/>
      <c r="E870" s="419"/>
      <c r="F870" s="419"/>
      <c r="G870" s="419"/>
      <c r="H870" s="419"/>
      <c r="I870" s="419"/>
      <c r="J870" s="420" t="s">
        <v>628</v>
      </c>
      <c r="K870" s="421"/>
      <c r="L870" s="421"/>
      <c r="M870" s="421"/>
      <c r="N870" s="421"/>
      <c r="O870" s="421"/>
      <c r="P870" s="426" t="s">
        <v>634</v>
      </c>
      <c r="Q870" s="315"/>
      <c r="R870" s="315"/>
      <c r="S870" s="315"/>
      <c r="T870" s="315"/>
      <c r="U870" s="315"/>
      <c r="V870" s="315"/>
      <c r="W870" s="315"/>
      <c r="X870" s="315"/>
      <c r="Y870" s="316">
        <v>0.1</v>
      </c>
      <c r="Z870" s="317"/>
      <c r="AA870" s="317"/>
      <c r="AB870" s="318"/>
      <c r="AC870" s="326" t="s">
        <v>196</v>
      </c>
      <c r="AD870" s="327"/>
      <c r="AE870" s="327"/>
      <c r="AF870" s="327"/>
      <c r="AG870" s="327"/>
      <c r="AH870" s="328" t="s">
        <v>635</v>
      </c>
      <c r="AI870" s="329"/>
      <c r="AJ870" s="329"/>
      <c r="AK870" s="329"/>
      <c r="AL870" s="323" t="s">
        <v>628</v>
      </c>
      <c r="AM870" s="324"/>
      <c r="AN870" s="324"/>
      <c r="AO870" s="325"/>
      <c r="AP870" s="319" t="s">
        <v>636</v>
      </c>
      <c r="AQ870" s="319"/>
      <c r="AR870" s="319"/>
      <c r="AS870" s="319"/>
      <c r="AT870" s="319"/>
      <c r="AU870" s="319"/>
      <c r="AV870" s="319"/>
      <c r="AW870" s="319"/>
      <c r="AX870" s="319"/>
    </row>
    <row r="871" spans="1:50" ht="30" customHeight="1" x14ac:dyDescent="0.15">
      <c r="A871" s="405">
        <v>2</v>
      </c>
      <c r="B871" s="405">
        <v>1</v>
      </c>
      <c r="C871" s="425" t="s">
        <v>630</v>
      </c>
      <c r="D871" s="419"/>
      <c r="E871" s="419"/>
      <c r="F871" s="419"/>
      <c r="G871" s="419"/>
      <c r="H871" s="419"/>
      <c r="I871" s="419"/>
      <c r="J871" s="420" t="s">
        <v>628</v>
      </c>
      <c r="K871" s="421"/>
      <c r="L871" s="421"/>
      <c r="M871" s="421"/>
      <c r="N871" s="421"/>
      <c r="O871" s="421"/>
      <c r="P871" s="426" t="s">
        <v>634</v>
      </c>
      <c r="Q871" s="315"/>
      <c r="R871" s="315"/>
      <c r="S871" s="315"/>
      <c r="T871" s="315"/>
      <c r="U871" s="315"/>
      <c r="V871" s="315"/>
      <c r="W871" s="315"/>
      <c r="X871" s="315"/>
      <c r="Y871" s="316">
        <v>0</v>
      </c>
      <c r="Z871" s="317"/>
      <c r="AA871" s="317"/>
      <c r="AB871" s="318"/>
      <c r="AC871" s="326" t="s">
        <v>196</v>
      </c>
      <c r="AD871" s="327"/>
      <c r="AE871" s="327"/>
      <c r="AF871" s="327"/>
      <c r="AG871" s="327"/>
      <c r="AH871" s="328" t="s">
        <v>635</v>
      </c>
      <c r="AI871" s="329"/>
      <c r="AJ871" s="329"/>
      <c r="AK871" s="329"/>
      <c r="AL871" s="323" t="s">
        <v>628</v>
      </c>
      <c r="AM871" s="324"/>
      <c r="AN871" s="324"/>
      <c r="AO871" s="325"/>
      <c r="AP871" s="319" t="s">
        <v>636</v>
      </c>
      <c r="AQ871" s="319"/>
      <c r="AR871" s="319"/>
      <c r="AS871" s="319"/>
      <c r="AT871" s="319"/>
      <c r="AU871" s="319"/>
      <c r="AV871" s="319"/>
      <c r="AW871" s="319"/>
      <c r="AX871" s="319"/>
    </row>
    <row r="872" spans="1:50" ht="30" customHeight="1" x14ac:dyDescent="0.15">
      <c r="A872" s="405">
        <v>3</v>
      </c>
      <c r="B872" s="405">
        <v>1</v>
      </c>
      <c r="C872" s="425" t="s">
        <v>631</v>
      </c>
      <c r="D872" s="419"/>
      <c r="E872" s="419"/>
      <c r="F872" s="419"/>
      <c r="G872" s="419"/>
      <c r="H872" s="419"/>
      <c r="I872" s="419"/>
      <c r="J872" s="420" t="s">
        <v>628</v>
      </c>
      <c r="K872" s="421"/>
      <c r="L872" s="421"/>
      <c r="M872" s="421"/>
      <c r="N872" s="421"/>
      <c r="O872" s="421"/>
      <c r="P872" s="426" t="s">
        <v>634</v>
      </c>
      <c r="Q872" s="315"/>
      <c r="R872" s="315"/>
      <c r="S872" s="315"/>
      <c r="T872" s="315"/>
      <c r="U872" s="315"/>
      <c r="V872" s="315"/>
      <c r="W872" s="315"/>
      <c r="X872" s="315"/>
      <c r="Y872" s="316">
        <v>0</v>
      </c>
      <c r="Z872" s="317"/>
      <c r="AA872" s="317"/>
      <c r="AB872" s="318"/>
      <c r="AC872" s="326" t="s">
        <v>196</v>
      </c>
      <c r="AD872" s="327"/>
      <c r="AE872" s="327"/>
      <c r="AF872" s="327"/>
      <c r="AG872" s="327"/>
      <c r="AH872" s="328" t="s">
        <v>635</v>
      </c>
      <c r="AI872" s="329"/>
      <c r="AJ872" s="329"/>
      <c r="AK872" s="329"/>
      <c r="AL872" s="323" t="s">
        <v>628</v>
      </c>
      <c r="AM872" s="324"/>
      <c r="AN872" s="324"/>
      <c r="AO872" s="325"/>
      <c r="AP872" s="319" t="s">
        <v>636</v>
      </c>
      <c r="AQ872" s="319"/>
      <c r="AR872" s="319"/>
      <c r="AS872" s="319"/>
      <c r="AT872" s="319"/>
      <c r="AU872" s="319"/>
      <c r="AV872" s="319"/>
      <c r="AW872" s="319"/>
      <c r="AX872" s="319"/>
    </row>
    <row r="873" spans="1:50" ht="30" customHeight="1" x14ac:dyDescent="0.15">
      <c r="A873" s="405">
        <v>4</v>
      </c>
      <c r="B873" s="405">
        <v>1</v>
      </c>
      <c r="C873" s="425" t="s">
        <v>632</v>
      </c>
      <c r="D873" s="419"/>
      <c r="E873" s="419"/>
      <c r="F873" s="419"/>
      <c r="G873" s="419"/>
      <c r="H873" s="419"/>
      <c r="I873" s="419"/>
      <c r="J873" s="420" t="s">
        <v>628</v>
      </c>
      <c r="K873" s="421"/>
      <c r="L873" s="421"/>
      <c r="M873" s="421"/>
      <c r="N873" s="421"/>
      <c r="O873" s="421"/>
      <c r="P873" s="426" t="s">
        <v>634</v>
      </c>
      <c r="Q873" s="315"/>
      <c r="R873" s="315"/>
      <c r="S873" s="315"/>
      <c r="T873" s="315"/>
      <c r="U873" s="315"/>
      <c r="V873" s="315"/>
      <c r="W873" s="315"/>
      <c r="X873" s="315"/>
      <c r="Y873" s="316">
        <v>0</v>
      </c>
      <c r="Z873" s="317"/>
      <c r="AA873" s="317"/>
      <c r="AB873" s="318"/>
      <c r="AC873" s="326" t="s">
        <v>196</v>
      </c>
      <c r="AD873" s="327"/>
      <c r="AE873" s="327"/>
      <c r="AF873" s="327"/>
      <c r="AG873" s="327"/>
      <c r="AH873" s="328" t="s">
        <v>635</v>
      </c>
      <c r="AI873" s="329"/>
      <c r="AJ873" s="329"/>
      <c r="AK873" s="329"/>
      <c r="AL873" s="323" t="s">
        <v>628</v>
      </c>
      <c r="AM873" s="324"/>
      <c r="AN873" s="324"/>
      <c r="AO873" s="325"/>
      <c r="AP873" s="319" t="s">
        <v>636</v>
      </c>
      <c r="AQ873" s="319"/>
      <c r="AR873" s="319"/>
      <c r="AS873" s="319"/>
      <c r="AT873" s="319"/>
      <c r="AU873" s="319"/>
      <c r="AV873" s="319"/>
      <c r="AW873" s="319"/>
      <c r="AX873" s="319"/>
    </row>
    <row r="874" spans="1:50" ht="30" customHeight="1" x14ac:dyDescent="0.15">
      <c r="A874" s="405">
        <v>5</v>
      </c>
      <c r="B874" s="405">
        <v>1</v>
      </c>
      <c r="C874" s="425" t="s">
        <v>633</v>
      </c>
      <c r="D874" s="419"/>
      <c r="E874" s="419"/>
      <c r="F874" s="419"/>
      <c r="G874" s="419"/>
      <c r="H874" s="419"/>
      <c r="I874" s="419"/>
      <c r="J874" s="420" t="s">
        <v>628</v>
      </c>
      <c r="K874" s="421"/>
      <c r="L874" s="421"/>
      <c r="M874" s="421"/>
      <c r="N874" s="421"/>
      <c r="O874" s="421"/>
      <c r="P874" s="426" t="s">
        <v>634</v>
      </c>
      <c r="Q874" s="315"/>
      <c r="R874" s="315"/>
      <c r="S874" s="315"/>
      <c r="T874" s="315"/>
      <c r="U874" s="315"/>
      <c r="V874" s="315"/>
      <c r="W874" s="315"/>
      <c r="X874" s="315"/>
      <c r="Y874" s="316">
        <v>0</v>
      </c>
      <c r="Z874" s="317"/>
      <c r="AA874" s="317"/>
      <c r="AB874" s="318"/>
      <c r="AC874" s="326" t="s">
        <v>196</v>
      </c>
      <c r="AD874" s="327"/>
      <c r="AE874" s="327"/>
      <c r="AF874" s="327"/>
      <c r="AG874" s="327"/>
      <c r="AH874" s="328" t="s">
        <v>635</v>
      </c>
      <c r="AI874" s="329"/>
      <c r="AJ874" s="329"/>
      <c r="AK874" s="329"/>
      <c r="AL874" s="323" t="s">
        <v>628</v>
      </c>
      <c r="AM874" s="324"/>
      <c r="AN874" s="324"/>
      <c r="AO874" s="325"/>
      <c r="AP874" s="319" t="s">
        <v>636</v>
      </c>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477</v>
      </c>
      <c r="AD902" s="275"/>
      <c r="AE902" s="275"/>
      <c r="AF902" s="275"/>
      <c r="AG902" s="275"/>
      <c r="AH902" s="345" t="s">
        <v>513</v>
      </c>
      <c r="AI902" s="347"/>
      <c r="AJ902" s="347"/>
      <c r="AK902" s="347"/>
      <c r="AL902" s="347" t="s">
        <v>21</v>
      </c>
      <c r="AM902" s="347"/>
      <c r="AN902" s="347"/>
      <c r="AO902" s="427"/>
      <c r="AP902" s="428" t="s">
        <v>433</v>
      </c>
      <c r="AQ902" s="428"/>
      <c r="AR902" s="428"/>
      <c r="AS902" s="428"/>
      <c r="AT902" s="428"/>
      <c r="AU902" s="428"/>
      <c r="AV902" s="428"/>
      <c r="AW902" s="428"/>
      <c r="AX902" s="428"/>
    </row>
    <row r="903" spans="1:50" ht="30" customHeight="1" x14ac:dyDescent="0.15">
      <c r="A903" s="405">
        <v>1</v>
      </c>
      <c r="B903" s="405">
        <v>1</v>
      </c>
      <c r="C903" s="425" t="s">
        <v>629</v>
      </c>
      <c r="D903" s="419"/>
      <c r="E903" s="419"/>
      <c r="F903" s="419"/>
      <c r="G903" s="419"/>
      <c r="H903" s="419"/>
      <c r="I903" s="419"/>
      <c r="J903" s="420" t="s">
        <v>553</v>
      </c>
      <c r="K903" s="421"/>
      <c r="L903" s="421"/>
      <c r="M903" s="421"/>
      <c r="N903" s="421"/>
      <c r="O903" s="421"/>
      <c r="P903" s="426" t="s">
        <v>645</v>
      </c>
      <c r="Q903" s="315"/>
      <c r="R903" s="315"/>
      <c r="S903" s="315"/>
      <c r="T903" s="315"/>
      <c r="U903" s="315"/>
      <c r="V903" s="315"/>
      <c r="W903" s="315"/>
      <c r="X903" s="315"/>
      <c r="Y903" s="316">
        <v>0</v>
      </c>
      <c r="Z903" s="317"/>
      <c r="AA903" s="317"/>
      <c r="AB903" s="318"/>
      <c r="AC903" s="326" t="s">
        <v>196</v>
      </c>
      <c r="AD903" s="327"/>
      <c r="AE903" s="327"/>
      <c r="AF903" s="327"/>
      <c r="AG903" s="327"/>
      <c r="AH903" s="328" t="s">
        <v>553</v>
      </c>
      <c r="AI903" s="329"/>
      <c r="AJ903" s="329"/>
      <c r="AK903" s="329"/>
      <c r="AL903" s="328" t="s">
        <v>553</v>
      </c>
      <c r="AM903" s="329"/>
      <c r="AN903" s="329"/>
      <c r="AO903" s="329"/>
      <c r="AP903" s="319" t="s">
        <v>464</v>
      </c>
      <c r="AQ903" s="319"/>
      <c r="AR903" s="319"/>
      <c r="AS903" s="319"/>
      <c r="AT903" s="319"/>
      <c r="AU903" s="319"/>
      <c r="AV903" s="319"/>
      <c r="AW903" s="319"/>
      <c r="AX903" s="319"/>
    </row>
    <row r="904" spans="1:50" ht="30" customHeight="1" x14ac:dyDescent="0.15">
      <c r="A904" s="405">
        <v>2</v>
      </c>
      <c r="B904" s="405">
        <v>1</v>
      </c>
      <c r="C904" s="425" t="s">
        <v>630</v>
      </c>
      <c r="D904" s="419"/>
      <c r="E904" s="419"/>
      <c r="F904" s="419"/>
      <c r="G904" s="419"/>
      <c r="H904" s="419"/>
      <c r="I904" s="419"/>
      <c r="J904" s="420" t="s">
        <v>553</v>
      </c>
      <c r="K904" s="421"/>
      <c r="L904" s="421"/>
      <c r="M904" s="421"/>
      <c r="N904" s="421"/>
      <c r="O904" s="421"/>
      <c r="P904" s="426" t="s">
        <v>645</v>
      </c>
      <c r="Q904" s="315"/>
      <c r="R904" s="315"/>
      <c r="S904" s="315"/>
      <c r="T904" s="315"/>
      <c r="U904" s="315"/>
      <c r="V904" s="315"/>
      <c r="W904" s="315"/>
      <c r="X904" s="315"/>
      <c r="Y904" s="316">
        <v>0</v>
      </c>
      <c r="Z904" s="317"/>
      <c r="AA904" s="317"/>
      <c r="AB904" s="318"/>
      <c r="AC904" s="326" t="s">
        <v>196</v>
      </c>
      <c r="AD904" s="327"/>
      <c r="AE904" s="327"/>
      <c r="AF904" s="327"/>
      <c r="AG904" s="327"/>
      <c r="AH904" s="328" t="s">
        <v>553</v>
      </c>
      <c r="AI904" s="329"/>
      <c r="AJ904" s="329"/>
      <c r="AK904" s="329"/>
      <c r="AL904" s="328" t="s">
        <v>553</v>
      </c>
      <c r="AM904" s="329"/>
      <c r="AN904" s="329"/>
      <c r="AO904" s="329"/>
      <c r="AP904" s="319" t="s">
        <v>464</v>
      </c>
      <c r="AQ904" s="319"/>
      <c r="AR904" s="319"/>
      <c r="AS904" s="319"/>
      <c r="AT904" s="319"/>
      <c r="AU904" s="319"/>
      <c r="AV904" s="319"/>
      <c r="AW904" s="319"/>
      <c r="AX904" s="319"/>
    </row>
    <row r="905" spans="1:50" ht="30" customHeight="1" x14ac:dyDescent="0.15">
      <c r="A905" s="405">
        <v>3</v>
      </c>
      <c r="B905" s="405">
        <v>1</v>
      </c>
      <c r="C905" s="425" t="s">
        <v>631</v>
      </c>
      <c r="D905" s="419"/>
      <c r="E905" s="419"/>
      <c r="F905" s="419"/>
      <c r="G905" s="419"/>
      <c r="H905" s="419"/>
      <c r="I905" s="419"/>
      <c r="J905" s="420" t="s">
        <v>553</v>
      </c>
      <c r="K905" s="421"/>
      <c r="L905" s="421"/>
      <c r="M905" s="421"/>
      <c r="N905" s="421"/>
      <c r="O905" s="421"/>
      <c r="P905" s="426" t="s">
        <v>645</v>
      </c>
      <c r="Q905" s="315"/>
      <c r="R905" s="315"/>
      <c r="S905" s="315"/>
      <c r="T905" s="315"/>
      <c r="U905" s="315"/>
      <c r="V905" s="315"/>
      <c r="W905" s="315"/>
      <c r="X905" s="315"/>
      <c r="Y905" s="316">
        <v>0</v>
      </c>
      <c r="Z905" s="317"/>
      <c r="AA905" s="317"/>
      <c r="AB905" s="318"/>
      <c r="AC905" s="326" t="s">
        <v>196</v>
      </c>
      <c r="AD905" s="327"/>
      <c r="AE905" s="327"/>
      <c r="AF905" s="327"/>
      <c r="AG905" s="327"/>
      <c r="AH905" s="328" t="s">
        <v>553</v>
      </c>
      <c r="AI905" s="329"/>
      <c r="AJ905" s="329"/>
      <c r="AK905" s="329"/>
      <c r="AL905" s="328" t="s">
        <v>553</v>
      </c>
      <c r="AM905" s="329"/>
      <c r="AN905" s="329"/>
      <c r="AO905" s="329"/>
      <c r="AP905" s="319" t="s">
        <v>464</v>
      </c>
      <c r="AQ905" s="319"/>
      <c r="AR905" s="319"/>
      <c r="AS905" s="319"/>
      <c r="AT905" s="319"/>
      <c r="AU905" s="319"/>
      <c r="AV905" s="319"/>
      <c r="AW905" s="319"/>
      <c r="AX905" s="319"/>
    </row>
    <row r="906" spans="1:50" ht="30" customHeight="1" x14ac:dyDescent="0.15">
      <c r="A906" s="405">
        <v>4</v>
      </c>
      <c r="B906" s="405">
        <v>1</v>
      </c>
      <c r="C906" s="425" t="s">
        <v>632</v>
      </c>
      <c r="D906" s="419"/>
      <c r="E906" s="419"/>
      <c r="F906" s="419"/>
      <c r="G906" s="419"/>
      <c r="H906" s="419"/>
      <c r="I906" s="419"/>
      <c r="J906" s="420" t="s">
        <v>553</v>
      </c>
      <c r="K906" s="421"/>
      <c r="L906" s="421"/>
      <c r="M906" s="421"/>
      <c r="N906" s="421"/>
      <c r="O906" s="421"/>
      <c r="P906" s="426" t="s">
        <v>645</v>
      </c>
      <c r="Q906" s="315"/>
      <c r="R906" s="315"/>
      <c r="S906" s="315"/>
      <c r="T906" s="315"/>
      <c r="U906" s="315"/>
      <c r="V906" s="315"/>
      <c r="W906" s="315"/>
      <c r="X906" s="315"/>
      <c r="Y906" s="316">
        <v>0</v>
      </c>
      <c r="Z906" s="317"/>
      <c r="AA906" s="317"/>
      <c r="AB906" s="318"/>
      <c r="AC906" s="326" t="s">
        <v>196</v>
      </c>
      <c r="AD906" s="327"/>
      <c r="AE906" s="327"/>
      <c r="AF906" s="327"/>
      <c r="AG906" s="327"/>
      <c r="AH906" s="328" t="s">
        <v>553</v>
      </c>
      <c r="AI906" s="329"/>
      <c r="AJ906" s="329"/>
      <c r="AK906" s="329"/>
      <c r="AL906" s="328" t="s">
        <v>553</v>
      </c>
      <c r="AM906" s="329"/>
      <c r="AN906" s="329"/>
      <c r="AO906" s="329"/>
      <c r="AP906" s="319" t="s">
        <v>464</v>
      </c>
      <c r="AQ906" s="319"/>
      <c r="AR906" s="319"/>
      <c r="AS906" s="319"/>
      <c r="AT906" s="319"/>
      <c r="AU906" s="319"/>
      <c r="AV906" s="319"/>
      <c r="AW906" s="319"/>
      <c r="AX906" s="319"/>
    </row>
    <row r="907" spans="1:50" ht="30" customHeight="1" x14ac:dyDescent="0.15">
      <c r="A907" s="405">
        <v>5</v>
      </c>
      <c r="B907" s="405">
        <v>1</v>
      </c>
      <c r="C907" s="425" t="s">
        <v>633</v>
      </c>
      <c r="D907" s="419"/>
      <c r="E907" s="419"/>
      <c r="F907" s="419"/>
      <c r="G907" s="419"/>
      <c r="H907" s="419"/>
      <c r="I907" s="419"/>
      <c r="J907" s="420" t="s">
        <v>553</v>
      </c>
      <c r="K907" s="421"/>
      <c r="L907" s="421"/>
      <c r="M907" s="421"/>
      <c r="N907" s="421"/>
      <c r="O907" s="421"/>
      <c r="P907" s="426" t="s">
        <v>645</v>
      </c>
      <c r="Q907" s="315"/>
      <c r="R907" s="315"/>
      <c r="S907" s="315"/>
      <c r="T907" s="315"/>
      <c r="U907" s="315"/>
      <c r="V907" s="315"/>
      <c r="W907" s="315"/>
      <c r="X907" s="315"/>
      <c r="Y907" s="316">
        <v>0</v>
      </c>
      <c r="Z907" s="317"/>
      <c r="AA907" s="317"/>
      <c r="AB907" s="318"/>
      <c r="AC907" s="326" t="s">
        <v>196</v>
      </c>
      <c r="AD907" s="327"/>
      <c r="AE907" s="327"/>
      <c r="AF907" s="327"/>
      <c r="AG907" s="327"/>
      <c r="AH907" s="328" t="s">
        <v>553</v>
      </c>
      <c r="AI907" s="329"/>
      <c r="AJ907" s="329"/>
      <c r="AK907" s="329"/>
      <c r="AL907" s="328" t="s">
        <v>553</v>
      </c>
      <c r="AM907" s="329"/>
      <c r="AN907" s="329"/>
      <c r="AO907" s="329"/>
      <c r="AP907" s="319" t="s">
        <v>464</v>
      </c>
      <c r="AQ907" s="319"/>
      <c r="AR907" s="319"/>
      <c r="AS907" s="319"/>
      <c r="AT907" s="319"/>
      <c r="AU907" s="319"/>
      <c r="AV907" s="319"/>
      <c r="AW907" s="319"/>
      <c r="AX907" s="319"/>
    </row>
    <row r="908" spans="1:50" ht="30" customHeight="1" x14ac:dyDescent="0.15">
      <c r="A908" s="405">
        <v>6</v>
      </c>
      <c r="B908" s="405">
        <v>1</v>
      </c>
      <c r="C908" s="425" t="s">
        <v>637</v>
      </c>
      <c r="D908" s="419"/>
      <c r="E908" s="419"/>
      <c r="F908" s="419"/>
      <c r="G908" s="419"/>
      <c r="H908" s="419"/>
      <c r="I908" s="419"/>
      <c r="J908" s="420" t="s">
        <v>553</v>
      </c>
      <c r="K908" s="421"/>
      <c r="L908" s="421"/>
      <c r="M908" s="421"/>
      <c r="N908" s="421"/>
      <c r="O908" s="421"/>
      <c r="P908" s="426" t="s">
        <v>645</v>
      </c>
      <c r="Q908" s="315"/>
      <c r="R908" s="315"/>
      <c r="S908" s="315"/>
      <c r="T908" s="315"/>
      <c r="U908" s="315"/>
      <c r="V908" s="315"/>
      <c r="W908" s="315"/>
      <c r="X908" s="315"/>
      <c r="Y908" s="316">
        <v>0</v>
      </c>
      <c r="Z908" s="317"/>
      <c r="AA908" s="317"/>
      <c r="AB908" s="318"/>
      <c r="AC908" s="326" t="s">
        <v>196</v>
      </c>
      <c r="AD908" s="327"/>
      <c r="AE908" s="327"/>
      <c r="AF908" s="327"/>
      <c r="AG908" s="327"/>
      <c r="AH908" s="328" t="s">
        <v>553</v>
      </c>
      <c r="AI908" s="329"/>
      <c r="AJ908" s="329"/>
      <c r="AK908" s="329"/>
      <c r="AL908" s="328" t="s">
        <v>553</v>
      </c>
      <c r="AM908" s="329"/>
      <c r="AN908" s="329"/>
      <c r="AO908" s="329"/>
      <c r="AP908" s="319" t="s">
        <v>464</v>
      </c>
      <c r="AQ908" s="319"/>
      <c r="AR908" s="319"/>
      <c r="AS908" s="319"/>
      <c r="AT908" s="319"/>
      <c r="AU908" s="319"/>
      <c r="AV908" s="319"/>
      <c r="AW908" s="319"/>
      <c r="AX908" s="319"/>
    </row>
    <row r="909" spans="1:50" ht="30" hidden="1" customHeight="1" x14ac:dyDescent="0.15">
      <c r="A909" s="405">
        <v>7</v>
      </c>
      <c r="B909" s="405">
        <v>1</v>
      </c>
      <c r="C909" s="425"/>
      <c r="D909" s="419"/>
      <c r="E909" s="419"/>
      <c r="F909" s="419"/>
      <c r="G909" s="419"/>
      <c r="H909" s="419"/>
      <c r="I909" s="419"/>
      <c r="J909" s="420"/>
      <c r="K909" s="421"/>
      <c r="L909" s="421"/>
      <c r="M909" s="421"/>
      <c r="N909" s="421"/>
      <c r="O909" s="421"/>
      <c r="P909" s="426"/>
      <c r="Q909" s="315"/>
      <c r="R909" s="315"/>
      <c r="S909" s="315"/>
      <c r="T909" s="315"/>
      <c r="U909" s="315"/>
      <c r="V909" s="315"/>
      <c r="W909" s="315"/>
      <c r="X909" s="315"/>
      <c r="Y909" s="316"/>
      <c r="Z909" s="317"/>
      <c r="AA909" s="317"/>
      <c r="AB909" s="318"/>
      <c r="AC909" s="326"/>
      <c r="AD909" s="327"/>
      <c r="AE909" s="327"/>
      <c r="AF909" s="327"/>
      <c r="AG909" s="327"/>
      <c r="AH909" s="328"/>
      <c r="AI909" s="329"/>
      <c r="AJ909" s="329"/>
      <c r="AK909" s="329"/>
      <c r="AL909" s="328"/>
      <c r="AM909" s="329"/>
      <c r="AN909" s="329"/>
      <c r="AO909" s="329"/>
      <c r="AP909" s="319"/>
      <c r="AQ909" s="319"/>
      <c r="AR909" s="319"/>
      <c r="AS909" s="319"/>
      <c r="AT909" s="319"/>
      <c r="AU909" s="319"/>
      <c r="AV909" s="319"/>
      <c r="AW909" s="319"/>
      <c r="AX909" s="319"/>
    </row>
    <row r="910" spans="1:50" ht="30" hidden="1" customHeight="1" x14ac:dyDescent="0.15">
      <c r="A910" s="405">
        <v>8</v>
      </c>
      <c r="B910" s="405">
        <v>1</v>
      </c>
      <c r="C910" s="425"/>
      <c r="D910" s="419"/>
      <c r="E910" s="419"/>
      <c r="F910" s="419"/>
      <c r="G910" s="419"/>
      <c r="H910" s="419"/>
      <c r="I910" s="419"/>
      <c r="J910" s="420"/>
      <c r="K910" s="421"/>
      <c r="L910" s="421"/>
      <c r="M910" s="421"/>
      <c r="N910" s="421"/>
      <c r="O910" s="421"/>
      <c r="P910" s="426"/>
      <c r="Q910" s="315"/>
      <c r="R910" s="315"/>
      <c r="S910" s="315"/>
      <c r="T910" s="315"/>
      <c r="U910" s="315"/>
      <c r="V910" s="315"/>
      <c r="W910" s="315"/>
      <c r="X910" s="315"/>
      <c r="Y910" s="316"/>
      <c r="Z910" s="317"/>
      <c r="AA910" s="317"/>
      <c r="AB910" s="318"/>
      <c r="AC910" s="326"/>
      <c r="AD910" s="326"/>
      <c r="AE910" s="326"/>
      <c r="AF910" s="326"/>
      <c r="AG910" s="326"/>
      <c r="AH910" s="328"/>
      <c r="AI910" s="329"/>
      <c r="AJ910" s="329"/>
      <c r="AK910" s="329"/>
      <c r="AL910" s="422"/>
      <c r="AM910" s="423"/>
      <c r="AN910" s="423"/>
      <c r="AO910" s="424"/>
      <c r="AP910" s="319"/>
      <c r="AQ910" s="319"/>
      <c r="AR910" s="319"/>
      <c r="AS910" s="319"/>
      <c r="AT910" s="319"/>
      <c r="AU910" s="319"/>
      <c r="AV910" s="319"/>
      <c r="AW910" s="319"/>
      <c r="AX910" s="319"/>
    </row>
    <row r="911" spans="1:50" ht="30" hidden="1" customHeight="1" x14ac:dyDescent="0.15">
      <c r="A911" s="405">
        <v>9</v>
      </c>
      <c r="B911" s="405">
        <v>1</v>
      </c>
      <c r="C911" s="425"/>
      <c r="D911" s="419"/>
      <c r="E911" s="419"/>
      <c r="F911" s="419"/>
      <c r="G911" s="419"/>
      <c r="H911" s="419"/>
      <c r="I911" s="419"/>
      <c r="J911" s="420"/>
      <c r="K911" s="421"/>
      <c r="L911" s="421"/>
      <c r="M911" s="421"/>
      <c r="N911" s="421"/>
      <c r="O911" s="421"/>
      <c r="P911" s="426"/>
      <c r="Q911" s="315"/>
      <c r="R911" s="315"/>
      <c r="S911" s="315"/>
      <c r="T911" s="315"/>
      <c r="U911" s="315"/>
      <c r="V911" s="315"/>
      <c r="W911" s="315"/>
      <c r="X911" s="315"/>
      <c r="Y911" s="316"/>
      <c r="Z911" s="317"/>
      <c r="AA911" s="317"/>
      <c r="AB911" s="318"/>
      <c r="AC911" s="326"/>
      <c r="AD911" s="326"/>
      <c r="AE911" s="326"/>
      <c r="AF911" s="326"/>
      <c r="AG911" s="326"/>
      <c r="AH911" s="328"/>
      <c r="AI911" s="329"/>
      <c r="AJ911" s="329"/>
      <c r="AK911" s="329"/>
      <c r="AL911" s="422"/>
      <c r="AM911" s="423"/>
      <c r="AN911" s="423"/>
      <c r="AO911" s="424"/>
      <c r="AP911" s="319"/>
      <c r="AQ911" s="319"/>
      <c r="AR911" s="319"/>
      <c r="AS911" s="319"/>
      <c r="AT911" s="319"/>
      <c r="AU911" s="319"/>
      <c r="AV911" s="319"/>
      <c r="AW911" s="319"/>
      <c r="AX911" s="319"/>
    </row>
    <row r="912" spans="1:50" ht="30" hidden="1" customHeight="1" x14ac:dyDescent="0.15">
      <c r="A912" s="405">
        <v>10</v>
      </c>
      <c r="B912" s="405">
        <v>1</v>
      </c>
      <c r="C912" s="425"/>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6"/>
      <c r="AD912" s="326"/>
      <c r="AE912" s="326"/>
      <c r="AF912" s="326"/>
      <c r="AG912" s="326"/>
      <c r="AH912" s="328"/>
      <c r="AI912" s="329"/>
      <c r="AJ912" s="329"/>
      <c r="AK912" s="329"/>
      <c r="AL912" s="422"/>
      <c r="AM912" s="423"/>
      <c r="AN912" s="423"/>
      <c r="AO912" s="424"/>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477</v>
      </c>
      <c r="AD935" s="275"/>
      <c r="AE935" s="275"/>
      <c r="AF935" s="275"/>
      <c r="AG935" s="275"/>
      <c r="AH935" s="345" t="s">
        <v>513</v>
      </c>
      <c r="AI935" s="347"/>
      <c r="AJ935" s="347"/>
      <c r="AK935" s="347"/>
      <c r="AL935" s="347" t="s">
        <v>21</v>
      </c>
      <c r="AM935" s="347"/>
      <c r="AN935" s="347"/>
      <c r="AO935" s="427"/>
      <c r="AP935" s="428" t="s">
        <v>433</v>
      </c>
      <c r="AQ935" s="428"/>
      <c r="AR935" s="428"/>
      <c r="AS935" s="428"/>
      <c r="AT935" s="428"/>
      <c r="AU935" s="428"/>
      <c r="AV935" s="428"/>
      <c r="AW935" s="428"/>
      <c r="AX935" s="428"/>
    </row>
    <row r="936" spans="1:50" ht="30" customHeight="1" x14ac:dyDescent="0.15">
      <c r="A936" s="405">
        <v>1</v>
      </c>
      <c r="B936" s="405">
        <v>1</v>
      </c>
      <c r="C936" s="419" t="s">
        <v>612</v>
      </c>
      <c r="D936" s="419"/>
      <c r="E936" s="419"/>
      <c r="F936" s="419"/>
      <c r="G936" s="419"/>
      <c r="H936" s="419"/>
      <c r="I936" s="419"/>
      <c r="J936" s="420">
        <v>9011101039249</v>
      </c>
      <c r="K936" s="421"/>
      <c r="L936" s="421"/>
      <c r="M936" s="421"/>
      <c r="N936" s="421"/>
      <c r="O936" s="421"/>
      <c r="P936" s="315" t="s">
        <v>620</v>
      </c>
      <c r="Q936" s="315"/>
      <c r="R936" s="315"/>
      <c r="S936" s="315"/>
      <c r="T936" s="315"/>
      <c r="U936" s="315"/>
      <c r="V936" s="315"/>
      <c r="W936" s="315"/>
      <c r="X936" s="315"/>
      <c r="Y936" s="316">
        <v>1</v>
      </c>
      <c r="Z936" s="317"/>
      <c r="AA936" s="317"/>
      <c r="AB936" s="318"/>
      <c r="AC936" s="326" t="s">
        <v>524</v>
      </c>
      <c r="AD936" s="326"/>
      <c r="AE936" s="326"/>
      <c r="AF936" s="326"/>
      <c r="AG936" s="326"/>
      <c r="AH936" s="328" t="s">
        <v>553</v>
      </c>
      <c r="AI936" s="329"/>
      <c r="AJ936" s="329"/>
      <c r="AK936" s="329"/>
      <c r="AL936" s="323">
        <v>100</v>
      </c>
      <c r="AM936" s="324"/>
      <c r="AN936" s="324"/>
      <c r="AO936" s="325"/>
      <c r="AP936" s="319"/>
      <c r="AQ936" s="319"/>
      <c r="AR936" s="319"/>
      <c r="AS936" s="319"/>
      <c r="AT936" s="319"/>
      <c r="AU936" s="319"/>
      <c r="AV936" s="319"/>
      <c r="AW936" s="319"/>
      <c r="AX936" s="319"/>
    </row>
    <row r="937" spans="1:50" ht="30" customHeight="1" x14ac:dyDescent="0.15">
      <c r="A937" s="405">
        <v>2</v>
      </c>
      <c r="B937" s="405">
        <v>1</v>
      </c>
      <c r="C937" s="419" t="s">
        <v>611</v>
      </c>
      <c r="D937" s="419"/>
      <c r="E937" s="419"/>
      <c r="F937" s="419"/>
      <c r="G937" s="419"/>
      <c r="H937" s="419"/>
      <c r="I937" s="419"/>
      <c r="J937" s="420">
        <v>1012805001385</v>
      </c>
      <c r="K937" s="421"/>
      <c r="L937" s="421"/>
      <c r="M937" s="421"/>
      <c r="N937" s="421"/>
      <c r="O937" s="421"/>
      <c r="P937" s="315" t="s">
        <v>621</v>
      </c>
      <c r="Q937" s="315"/>
      <c r="R937" s="315"/>
      <c r="S937" s="315"/>
      <c r="T937" s="315"/>
      <c r="U937" s="315"/>
      <c r="V937" s="315"/>
      <c r="W937" s="315"/>
      <c r="X937" s="315"/>
      <c r="Y937" s="316">
        <v>0.9</v>
      </c>
      <c r="Z937" s="317"/>
      <c r="AA937" s="317"/>
      <c r="AB937" s="318"/>
      <c r="AC937" s="326" t="s">
        <v>524</v>
      </c>
      <c r="AD937" s="326"/>
      <c r="AE937" s="326"/>
      <c r="AF937" s="326"/>
      <c r="AG937" s="326"/>
      <c r="AH937" s="328" t="s">
        <v>553</v>
      </c>
      <c r="AI937" s="329"/>
      <c r="AJ937" s="329"/>
      <c r="AK937" s="329"/>
      <c r="AL937" s="323">
        <v>100</v>
      </c>
      <c r="AM937" s="324"/>
      <c r="AN937" s="324"/>
      <c r="AO937" s="325"/>
      <c r="AP937" s="319"/>
      <c r="AQ937" s="319"/>
      <c r="AR937" s="319"/>
      <c r="AS937" s="319"/>
      <c r="AT937" s="319"/>
      <c r="AU937" s="319"/>
      <c r="AV937" s="319"/>
      <c r="AW937" s="319"/>
      <c r="AX937" s="319"/>
    </row>
    <row r="938" spans="1:50" ht="30" customHeight="1" x14ac:dyDescent="0.15">
      <c r="A938" s="405">
        <v>3</v>
      </c>
      <c r="B938" s="405">
        <v>1</v>
      </c>
      <c r="C938" s="425" t="s">
        <v>613</v>
      </c>
      <c r="D938" s="419"/>
      <c r="E938" s="419"/>
      <c r="F938" s="419"/>
      <c r="G938" s="419"/>
      <c r="H938" s="419"/>
      <c r="I938" s="419"/>
      <c r="J938" s="420">
        <v>1380001023993</v>
      </c>
      <c r="K938" s="421"/>
      <c r="L938" s="421"/>
      <c r="M938" s="421"/>
      <c r="N938" s="421"/>
      <c r="O938" s="421"/>
      <c r="P938" s="426" t="s">
        <v>622</v>
      </c>
      <c r="Q938" s="315"/>
      <c r="R938" s="315"/>
      <c r="S938" s="315"/>
      <c r="T938" s="315"/>
      <c r="U938" s="315"/>
      <c r="V938" s="315"/>
      <c r="W938" s="315"/>
      <c r="X938" s="315"/>
      <c r="Y938" s="316">
        <v>0.8</v>
      </c>
      <c r="Z938" s="317"/>
      <c r="AA938" s="317"/>
      <c r="AB938" s="318"/>
      <c r="AC938" s="326" t="s">
        <v>524</v>
      </c>
      <c r="AD938" s="326"/>
      <c r="AE938" s="326"/>
      <c r="AF938" s="326"/>
      <c r="AG938" s="326"/>
      <c r="AH938" s="321" t="s">
        <v>553</v>
      </c>
      <c r="AI938" s="322"/>
      <c r="AJ938" s="322"/>
      <c r="AK938" s="322"/>
      <c r="AL938" s="323">
        <v>100</v>
      </c>
      <c r="AM938" s="324"/>
      <c r="AN938" s="324"/>
      <c r="AO938" s="325"/>
      <c r="AP938" s="319"/>
      <c r="AQ938" s="319"/>
      <c r="AR938" s="319"/>
      <c r="AS938" s="319"/>
      <c r="AT938" s="319"/>
      <c r="AU938" s="319"/>
      <c r="AV938" s="319"/>
      <c r="AW938" s="319"/>
      <c r="AX938" s="319"/>
    </row>
    <row r="939" spans="1:50" ht="30" customHeight="1" x14ac:dyDescent="0.15">
      <c r="A939" s="405">
        <v>4</v>
      </c>
      <c r="B939" s="405">
        <v>1</v>
      </c>
      <c r="C939" s="425" t="s">
        <v>614</v>
      </c>
      <c r="D939" s="419"/>
      <c r="E939" s="419"/>
      <c r="F939" s="419"/>
      <c r="G939" s="419"/>
      <c r="H939" s="419"/>
      <c r="I939" s="419"/>
      <c r="J939" s="420">
        <v>2010001005020</v>
      </c>
      <c r="K939" s="421"/>
      <c r="L939" s="421"/>
      <c r="M939" s="421"/>
      <c r="N939" s="421"/>
      <c r="O939" s="421"/>
      <c r="P939" s="426" t="s">
        <v>623</v>
      </c>
      <c r="Q939" s="315"/>
      <c r="R939" s="315"/>
      <c r="S939" s="315"/>
      <c r="T939" s="315"/>
      <c r="U939" s="315"/>
      <c r="V939" s="315"/>
      <c r="W939" s="315"/>
      <c r="X939" s="315"/>
      <c r="Y939" s="316">
        <v>0.5</v>
      </c>
      <c r="Z939" s="317"/>
      <c r="AA939" s="317"/>
      <c r="AB939" s="318"/>
      <c r="AC939" s="326" t="s">
        <v>524</v>
      </c>
      <c r="AD939" s="326"/>
      <c r="AE939" s="326"/>
      <c r="AF939" s="326"/>
      <c r="AG939" s="326"/>
      <c r="AH939" s="321" t="s">
        <v>553</v>
      </c>
      <c r="AI939" s="322"/>
      <c r="AJ939" s="322"/>
      <c r="AK939" s="322"/>
      <c r="AL939" s="323">
        <v>100</v>
      </c>
      <c r="AM939" s="324"/>
      <c r="AN939" s="324"/>
      <c r="AO939" s="325"/>
      <c r="AP939" s="319"/>
      <c r="AQ939" s="319"/>
      <c r="AR939" s="319"/>
      <c r="AS939" s="319"/>
      <c r="AT939" s="319"/>
      <c r="AU939" s="319"/>
      <c r="AV939" s="319"/>
      <c r="AW939" s="319"/>
      <c r="AX939" s="319"/>
    </row>
    <row r="940" spans="1:50" ht="30" customHeight="1" x14ac:dyDescent="0.15">
      <c r="A940" s="405">
        <v>5</v>
      </c>
      <c r="B940" s="405">
        <v>1</v>
      </c>
      <c r="C940" s="419" t="s">
        <v>615</v>
      </c>
      <c r="D940" s="419"/>
      <c r="E940" s="419"/>
      <c r="F940" s="419"/>
      <c r="G940" s="419"/>
      <c r="H940" s="419"/>
      <c r="I940" s="419"/>
      <c r="J940" s="420">
        <v>5010401017488</v>
      </c>
      <c r="K940" s="421"/>
      <c r="L940" s="421"/>
      <c r="M940" s="421"/>
      <c r="N940" s="421"/>
      <c r="O940" s="421"/>
      <c r="P940" s="426" t="s">
        <v>647</v>
      </c>
      <c r="Q940" s="315"/>
      <c r="R940" s="315"/>
      <c r="S940" s="315"/>
      <c r="T940" s="315"/>
      <c r="U940" s="315"/>
      <c r="V940" s="315"/>
      <c r="W940" s="315"/>
      <c r="X940" s="315"/>
      <c r="Y940" s="316">
        <v>0.3</v>
      </c>
      <c r="Z940" s="317"/>
      <c r="AA940" s="317"/>
      <c r="AB940" s="318"/>
      <c r="AC940" s="320" t="s">
        <v>524</v>
      </c>
      <c r="AD940" s="320"/>
      <c r="AE940" s="320"/>
      <c r="AF940" s="320"/>
      <c r="AG940" s="320"/>
      <c r="AH940" s="321" t="s">
        <v>553</v>
      </c>
      <c r="AI940" s="322"/>
      <c r="AJ940" s="322"/>
      <c r="AK940" s="322"/>
      <c r="AL940" s="323">
        <v>100</v>
      </c>
      <c r="AM940" s="324"/>
      <c r="AN940" s="324"/>
      <c r="AO940" s="325"/>
      <c r="AP940" s="319"/>
      <c r="AQ940" s="319"/>
      <c r="AR940" s="319"/>
      <c r="AS940" s="319"/>
      <c r="AT940" s="319"/>
      <c r="AU940" s="319"/>
      <c r="AV940" s="319"/>
      <c r="AW940" s="319"/>
      <c r="AX940" s="319"/>
    </row>
    <row r="941" spans="1:50" ht="30" customHeight="1" x14ac:dyDescent="0.15">
      <c r="A941" s="405">
        <v>6</v>
      </c>
      <c r="B941" s="405">
        <v>1</v>
      </c>
      <c r="C941" s="419" t="s">
        <v>616</v>
      </c>
      <c r="D941" s="419"/>
      <c r="E941" s="419"/>
      <c r="F941" s="419"/>
      <c r="G941" s="419"/>
      <c r="H941" s="419"/>
      <c r="I941" s="419"/>
      <c r="J941" s="420">
        <v>1010001013882</v>
      </c>
      <c r="K941" s="421"/>
      <c r="L941" s="421"/>
      <c r="M941" s="421"/>
      <c r="N941" s="421"/>
      <c r="O941" s="421"/>
      <c r="P941" s="315" t="s">
        <v>624</v>
      </c>
      <c r="Q941" s="315"/>
      <c r="R941" s="315"/>
      <c r="S941" s="315"/>
      <c r="T941" s="315"/>
      <c r="U941" s="315"/>
      <c r="V941" s="315"/>
      <c r="W941" s="315"/>
      <c r="X941" s="315"/>
      <c r="Y941" s="316">
        <v>0.2</v>
      </c>
      <c r="Z941" s="317"/>
      <c r="AA941" s="317"/>
      <c r="AB941" s="318"/>
      <c r="AC941" s="320" t="s">
        <v>524</v>
      </c>
      <c r="AD941" s="320"/>
      <c r="AE941" s="320"/>
      <c r="AF941" s="320"/>
      <c r="AG941" s="320"/>
      <c r="AH941" s="321" t="s">
        <v>553</v>
      </c>
      <c r="AI941" s="322"/>
      <c r="AJ941" s="322"/>
      <c r="AK941" s="322"/>
      <c r="AL941" s="323">
        <v>100</v>
      </c>
      <c r="AM941" s="324"/>
      <c r="AN941" s="324"/>
      <c r="AO941" s="325"/>
      <c r="AP941" s="319"/>
      <c r="AQ941" s="319"/>
      <c r="AR941" s="319"/>
      <c r="AS941" s="319"/>
      <c r="AT941" s="319"/>
      <c r="AU941" s="319"/>
      <c r="AV941" s="319"/>
      <c r="AW941" s="319"/>
      <c r="AX941" s="319"/>
    </row>
    <row r="942" spans="1:50" ht="30" customHeight="1" x14ac:dyDescent="0.15">
      <c r="A942" s="405">
        <v>7</v>
      </c>
      <c r="B942" s="405">
        <v>1</v>
      </c>
      <c r="C942" s="419" t="s">
        <v>617</v>
      </c>
      <c r="D942" s="419"/>
      <c r="E942" s="419"/>
      <c r="F942" s="419"/>
      <c r="G942" s="419"/>
      <c r="H942" s="419"/>
      <c r="I942" s="419"/>
      <c r="J942" s="420">
        <v>5030001020584</v>
      </c>
      <c r="K942" s="421"/>
      <c r="L942" s="421"/>
      <c r="M942" s="421"/>
      <c r="N942" s="421"/>
      <c r="O942" s="421"/>
      <c r="P942" s="315" t="s">
        <v>625</v>
      </c>
      <c r="Q942" s="315"/>
      <c r="R942" s="315"/>
      <c r="S942" s="315"/>
      <c r="T942" s="315"/>
      <c r="U942" s="315"/>
      <c r="V942" s="315"/>
      <c r="W942" s="315"/>
      <c r="X942" s="315"/>
      <c r="Y942" s="316">
        <v>0.2</v>
      </c>
      <c r="Z942" s="317"/>
      <c r="AA942" s="317"/>
      <c r="AB942" s="318"/>
      <c r="AC942" s="320" t="s">
        <v>524</v>
      </c>
      <c r="AD942" s="320"/>
      <c r="AE942" s="320"/>
      <c r="AF942" s="320"/>
      <c r="AG942" s="320"/>
      <c r="AH942" s="321" t="s">
        <v>553</v>
      </c>
      <c r="AI942" s="322"/>
      <c r="AJ942" s="322"/>
      <c r="AK942" s="322"/>
      <c r="AL942" s="323">
        <v>100</v>
      </c>
      <c r="AM942" s="324"/>
      <c r="AN942" s="324"/>
      <c r="AO942" s="325"/>
      <c r="AP942" s="319"/>
      <c r="AQ942" s="319"/>
      <c r="AR942" s="319"/>
      <c r="AS942" s="319"/>
      <c r="AT942" s="319"/>
      <c r="AU942" s="319"/>
      <c r="AV942" s="319"/>
      <c r="AW942" s="319"/>
      <c r="AX942" s="319"/>
    </row>
    <row r="943" spans="1:50" ht="30" customHeight="1" x14ac:dyDescent="0.15">
      <c r="A943" s="405">
        <v>8</v>
      </c>
      <c r="B943" s="405">
        <v>1</v>
      </c>
      <c r="C943" s="419" t="s">
        <v>618</v>
      </c>
      <c r="D943" s="419"/>
      <c r="E943" s="419"/>
      <c r="F943" s="419"/>
      <c r="G943" s="419"/>
      <c r="H943" s="419"/>
      <c r="I943" s="419"/>
      <c r="J943" s="420">
        <v>6010001056290</v>
      </c>
      <c r="K943" s="421"/>
      <c r="L943" s="421"/>
      <c r="M943" s="421"/>
      <c r="N943" s="421"/>
      <c r="O943" s="421"/>
      <c r="P943" s="315" t="s">
        <v>626</v>
      </c>
      <c r="Q943" s="315"/>
      <c r="R943" s="315"/>
      <c r="S943" s="315"/>
      <c r="T943" s="315"/>
      <c r="U943" s="315"/>
      <c r="V943" s="315"/>
      <c r="W943" s="315"/>
      <c r="X943" s="315"/>
      <c r="Y943" s="316">
        <v>0.2</v>
      </c>
      <c r="Z943" s="317"/>
      <c r="AA943" s="317"/>
      <c r="AB943" s="318"/>
      <c r="AC943" s="320" t="s">
        <v>524</v>
      </c>
      <c r="AD943" s="320"/>
      <c r="AE943" s="320"/>
      <c r="AF943" s="320"/>
      <c r="AG943" s="320"/>
      <c r="AH943" s="321" t="s">
        <v>553</v>
      </c>
      <c r="AI943" s="322"/>
      <c r="AJ943" s="322"/>
      <c r="AK943" s="322"/>
      <c r="AL943" s="323">
        <v>100</v>
      </c>
      <c r="AM943" s="324"/>
      <c r="AN943" s="324"/>
      <c r="AO943" s="325"/>
      <c r="AP943" s="319"/>
      <c r="AQ943" s="319"/>
      <c r="AR943" s="319"/>
      <c r="AS943" s="319"/>
      <c r="AT943" s="319"/>
      <c r="AU943" s="319"/>
      <c r="AV943" s="319"/>
      <c r="AW943" s="319"/>
      <c r="AX943" s="319"/>
    </row>
    <row r="944" spans="1:50" ht="30" customHeight="1" x14ac:dyDescent="0.15">
      <c r="A944" s="405">
        <v>9</v>
      </c>
      <c r="B944" s="405">
        <v>1</v>
      </c>
      <c r="C944" s="419" t="s">
        <v>619</v>
      </c>
      <c r="D944" s="419"/>
      <c r="E944" s="419"/>
      <c r="F944" s="419"/>
      <c r="G944" s="419"/>
      <c r="H944" s="419"/>
      <c r="I944" s="419"/>
      <c r="J944" s="420">
        <v>2010801012579</v>
      </c>
      <c r="K944" s="421"/>
      <c r="L944" s="421"/>
      <c r="M944" s="421"/>
      <c r="N944" s="421"/>
      <c r="O944" s="421"/>
      <c r="P944" s="315" t="s">
        <v>627</v>
      </c>
      <c r="Q944" s="315"/>
      <c r="R944" s="315"/>
      <c r="S944" s="315"/>
      <c r="T944" s="315"/>
      <c r="U944" s="315"/>
      <c r="V944" s="315"/>
      <c r="W944" s="315"/>
      <c r="X944" s="315"/>
      <c r="Y944" s="316">
        <v>0.1</v>
      </c>
      <c r="Z944" s="317"/>
      <c r="AA944" s="317"/>
      <c r="AB944" s="318"/>
      <c r="AC944" s="320" t="s">
        <v>524</v>
      </c>
      <c r="AD944" s="320"/>
      <c r="AE944" s="320"/>
      <c r="AF944" s="320"/>
      <c r="AG944" s="320"/>
      <c r="AH944" s="321" t="s">
        <v>553</v>
      </c>
      <c r="AI944" s="322"/>
      <c r="AJ944" s="322"/>
      <c r="AK944" s="322"/>
      <c r="AL944" s="323">
        <v>100</v>
      </c>
      <c r="AM944" s="324"/>
      <c r="AN944" s="324"/>
      <c r="AO944" s="325"/>
      <c r="AP944" s="319"/>
      <c r="AQ944" s="319"/>
      <c r="AR944" s="319"/>
      <c r="AS944" s="319"/>
      <c r="AT944" s="319"/>
      <c r="AU944" s="319"/>
      <c r="AV944" s="319"/>
      <c r="AW944" s="319"/>
      <c r="AX944" s="319"/>
    </row>
    <row r="945" spans="1:50" ht="30" customHeight="1" x14ac:dyDescent="0.15">
      <c r="A945" s="405">
        <v>10</v>
      </c>
      <c r="B945" s="405">
        <v>1</v>
      </c>
      <c r="C945" s="425" t="s">
        <v>646</v>
      </c>
      <c r="D945" s="419"/>
      <c r="E945" s="419"/>
      <c r="F945" s="419"/>
      <c r="G945" s="419"/>
      <c r="H945" s="419"/>
      <c r="I945" s="419"/>
      <c r="J945" s="420">
        <v>8010001036398</v>
      </c>
      <c r="K945" s="421"/>
      <c r="L945" s="421"/>
      <c r="M945" s="421"/>
      <c r="N945" s="421"/>
      <c r="O945" s="421"/>
      <c r="P945" s="315" t="s">
        <v>647</v>
      </c>
      <c r="Q945" s="315"/>
      <c r="R945" s="315"/>
      <c r="S945" s="315"/>
      <c r="T945" s="315"/>
      <c r="U945" s="315"/>
      <c r="V945" s="315"/>
      <c r="W945" s="315"/>
      <c r="X945" s="315"/>
      <c r="Y945" s="316">
        <v>0.1</v>
      </c>
      <c r="Z945" s="317"/>
      <c r="AA945" s="317"/>
      <c r="AB945" s="318"/>
      <c r="AC945" s="320" t="s">
        <v>524</v>
      </c>
      <c r="AD945" s="320"/>
      <c r="AE945" s="320"/>
      <c r="AF945" s="320"/>
      <c r="AG945" s="320"/>
      <c r="AH945" s="321" t="s">
        <v>553</v>
      </c>
      <c r="AI945" s="322"/>
      <c r="AJ945" s="322"/>
      <c r="AK945" s="322"/>
      <c r="AL945" s="323">
        <v>100</v>
      </c>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477</v>
      </c>
      <c r="AD968" s="275"/>
      <c r="AE968" s="275"/>
      <c r="AF968" s="275"/>
      <c r="AG968" s="275"/>
      <c r="AH968" s="345" t="s">
        <v>513</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477</v>
      </c>
      <c r="AD1001" s="275"/>
      <c r="AE1001" s="275"/>
      <c r="AF1001" s="275"/>
      <c r="AG1001" s="275"/>
      <c r="AH1001" s="345" t="s">
        <v>513</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477</v>
      </c>
      <c r="AD1034" s="275"/>
      <c r="AE1034" s="275"/>
      <c r="AF1034" s="275"/>
      <c r="AG1034" s="275"/>
      <c r="AH1034" s="345" t="s">
        <v>513</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477</v>
      </c>
      <c r="AD1067" s="275"/>
      <c r="AE1067" s="275"/>
      <c r="AF1067" s="275"/>
      <c r="AG1067" s="275"/>
      <c r="AH1067" s="345" t="s">
        <v>513</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466</v>
      </c>
      <c r="AQ1101" s="428"/>
      <c r="AR1101" s="428"/>
      <c r="AS1101" s="428"/>
      <c r="AT1101" s="428"/>
      <c r="AU1101" s="428"/>
      <c r="AV1101" s="428"/>
      <c r="AW1101" s="428"/>
      <c r="AX1101" s="428"/>
    </row>
    <row r="1102" spans="1:50" ht="30" customHeight="1" x14ac:dyDescent="0.15">
      <c r="A1102" s="405">
        <v>1</v>
      </c>
      <c r="B1102" s="405">
        <v>1</v>
      </c>
      <c r="C1102" s="896"/>
      <c r="D1102" s="896"/>
      <c r="E1102" s="259" t="s">
        <v>628</v>
      </c>
      <c r="F1102" s="895"/>
      <c r="G1102" s="895"/>
      <c r="H1102" s="895"/>
      <c r="I1102" s="895"/>
      <c r="J1102" s="420" t="s">
        <v>642</v>
      </c>
      <c r="K1102" s="421"/>
      <c r="L1102" s="421"/>
      <c r="M1102" s="421"/>
      <c r="N1102" s="421"/>
      <c r="O1102" s="421"/>
      <c r="P1102" s="426" t="s">
        <v>642</v>
      </c>
      <c r="Q1102" s="315"/>
      <c r="R1102" s="315"/>
      <c r="S1102" s="315"/>
      <c r="T1102" s="315"/>
      <c r="U1102" s="315"/>
      <c r="V1102" s="315"/>
      <c r="W1102" s="315"/>
      <c r="X1102" s="315"/>
      <c r="Y1102" s="316" t="s">
        <v>628</v>
      </c>
      <c r="Z1102" s="317"/>
      <c r="AA1102" s="317"/>
      <c r="AB1102" s="318"/>
      <c r="AC1102" s="320"/>
      <c r="AD1102" s="320"/>
      <c r="AE1102" s="320"/>
      <c r="AF1102" s="320"/>
      <c r="AG1102" s="320"/>
      <c r="AH1102" s="321" t="s">
        <v>628</v>
      </c>
      <c r="AI1102" s="322"/>
      <c r="AJ1102" s="322"/>
      <c r="AK1102" s="322"/>
      <c r="AL1102" s="323" t="s">
        <v>635</v>
      </c>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3:AX13 P15:AX15">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E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47:AO866">
    <cfRule type="expression" dxfId="2499" priority="6631">
      <formula>IF(AND(AL847&gt;=0, RIGHT(TEXT(AL847,"0.#"),1)&lt;&gt;"."),TRUE,FALSE)</formula>
    </cfRule>
    <cfRule type="expression" dxfId="2498" priority="6632">
      <formula>IF(AND(AL847&gt;=0, RIGHT(TEXT(AL847,"0.#"),1)="."),TRUE,FALSE)</formula>
    </cfRule>
    <cfRule type="expression" dxfId="2497" priority="6633">
      <formula>IF(AND(AL847&lt;0, RIGHT(TEXT(AL847,"0.#"),1)&lt;&gt;"."),TRUE,FALSE)</formula>
    </cfRule>
    <cfRule type="expression" dxfId="2496" priority="6634">
      <formula>IF(AND(AL847&lt;0, RIGHT(TEXT(AL847,"0.#"),1)="."),TRUE,FALSE)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46">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5:AO899">
    <cfRule type="expression" dxfId="1961" priority="2077">
      <formula>IF(AND(AL875&gt;=0, RIGHT(TEXT(AL875,"0.#"),1)&lt;&gt;"."),TRUE,FALSE)</formula>
    </cfRule>
    <cfRule type="expression" dxfId="1960" priority="2078">
      <formula>IF(AND(AL875&gt;=0, RIGHT(TEXT(AL875,"0.#"),1)="."),TRUE,FALSE)</formula>
    </cfRule>
    <cfRule type="expression" dxfId="1959" priority="2079">
      <formula>IF(AND(AL875&lt;0, RIGHT(TEXT(AL875,"0.#"),1)&lt;&gt;"."),TRUE,FALSE)</formula>
    </cfRule>
    <cfRule type="expression" dxfId="1958" priority="2080">
      <formula>IF(AND(AL875&lt;0, RIGHT(TEXT(AL875,"0.#"),1)="."),TRUE,FALSE)</formula>
    </cfRule>
  </conditionalFormatting>
  <conditionalFormatting sqref="AL870:AO874">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13:AO932">
    <cfRule type="expression" dxfId="1953" priority="2065">
      <formula>IF(AND(AL913&gt;=0, RIGHT(TEXT(AL913,"0.#"),1)&lt;&gt;"."),TRUE,FALSE)</formula>
    </cfRule>
    <cfRule type="expression" dxfId="1952" priority="2066">
      <formula>IF(AND(AL913&gt;=0, RIGHT(TEXT(AL913,"0.#"),1)="."),TRUE,FALSE)</formula>
    </cfRule>
    <cfRule type="expression" dxfId="1951" priority="2067">
      <formula>IF(AND(AL913&lt;0, RIGHT(TEXT(AL913,"0.#"),1)&lt;&gt;"."),TRUE,FALSE)</formula>
    </cfRule>
    <cfRule type="expression" dxfId="1950" priority="2068">
      <formula>IF(AND(AL913&lt;0, RIGHT(TEXT(AL913,"0.#"),1)="."),TRUE,FALSE)</formula>
    </cfRule>
  </conditionalFormatting>
  <conditionalFormatting sqref="AL910:AO912">
    <cfRule type="expression" dxfId="1949" priority="2059">
      <formula>IF(AND(AL910&gt;=0, RIGHT(TEXT(AL910,"0.#"),1)&lt;&gt;"."),TRUE,FALSE)</formula>
    </cfRule>
    <cfRule type="expression" dxfId="1948" priority="2060">
      <formula>IF(AND(AL910&gt;=0, RIGHT(TEXT(AL910,"0.#"),1)="."),TRUE,FALSE)</formula>
    </cfRule>
    <cfRule type="expression" dxfId="1947" priority="2061">
      <formula>IF(AND(AL910&lt;0, RIGHT(TEXT(AL910,"0.#"),1)&lt;&gt;"."),TRUE,FALSE)</formula>
    </cfRule>
    <cfRule type="expression" dxfId="1946" priority="2062">
      <formula>IF(AND(AL910&lt;0, RIGHT(TEXT(AL910,"0.#"),1)="."),TRUE,FALSE)</formula>
    </cfRule>
  </conditionalFormatting>
  <conditionalFormatting sqref="AL937:AO965">
    <cfRule type="expression" dxfId="1945" priority="2053">
      <formula>IF(AND(AL937&gt;=0, RIGHT(TEXT(AL937,"0.#"),1)&lt;&gt;"."),TRUE,FALSE)</formula>
    </cfRule>
    <cfRule type="expression" dxfId="1944" priority="2054">
      <formula>IF(AND(AL937&gt;=0, RIGHT(TEXT(AL937,"0.#"),1)="."),TRUE,FALSE)</formula>
    </cfRule>
    <cfRule type="expression" dxfId="1943" priority="2055">
      <formula>IF(AND(AL937&lt;0, RIGHT(TEXT(AL937,"0.#"),1)&lt;&gt;"."),TRUE,FALSE)</formula>
    </cfRule>
    <cfRule type="expression" dxfId="1942" priority="2056">
      <formula>IF(AND(AL937&lt;0, RIGHT(TEXT(AL937,"0.#"),1)="."),TRUE,FALSE)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headerFooter differentFirst="1" alignWithMargins="0"/>
  <rowBreaks count="8" manualBreakCount="8">
    <brk id="117" max="16383" man="1"/>
    <brk id="483" max="49" man="1"/>
    <brk id="699" max="16383" man="1"/>
    <brk id="727" max="16383" man="1"/>
    <brk id="739" max="16383" man="1"/>
    <brk id="833" max="16383" man="1"/>
    <brk id="932" max="16383" man="1"/>
    <brk id="110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494</v>
      </c>
      <c r="Z3" s="346"/>
      <c r="AA3" s="346"/>
      <c r="AB3" s="346"/>
      <c r="AC3" s="275" t="s">
        <v>477</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494</v>
      </c>
      <c r="Z36" s="346"/>
      <c r="AA36" s="346"/>
      <c r="AB36" s="346"/>
      <c r="AC36" s="275" t="s">
        <v>477</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494</v>
      </c>
      <c r="Z69" s="346"/>
      <c r="AA69" s="346"/>
      <c r="AB69" s="346"/>
      <c r="AC69" s="275" t="s">
        <v>477</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494</v>
      </c>
      <c r="Z102" s="346"/>
      <c r="AA102" s="346"/>
      <c r="AB102" s="346"/>
      <c r="AC102" s="275" t="s">
        <v>477</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494</v>
      </c>
      <c r="Z135" s="346"/>
      <c r="AA135" s="346"/>
      <c r="AB135" s="346"/>
      <c r="AC135" s="275" t="s">
        <v>477</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494</v>
      </c>
      <c r="Z168" s="346"/>
      <c r="AA168" s="346"/>
      <c r="AB168" s="346"/>
      <c r="AC168" s="275" t="s">
        <v>477</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494</v>
      </c>
      <c r="Z201" s="346"/>
      <c r="AA201" s="346"/>
      <c r="AB201" s="346"/>
      <c r="AC201" s="275" t="s">
        <v>477</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494</v>
      </c>
      <c r="Z234" s="346"/>
      <c r="AA234" s="346"/>
      <c r="AB234" s="346"/>
      <c r="AC234" s="275" t="s">
        <v>477</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494</v>
      </c>
      <c r="Z267" s="346"/>
      <c r="AA267" s="346"/>
      <c r="AB267" s="346"/>
      <c r="AC267" s="275" t="s">
        <v>477</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494</v>
      </c>
      <c r="Z300" s="346"/>
      <c r="AA300" s="346"/>
      <c r="AB300" s="346"/>
      <c r="AC300" s="275" t="s">
        <v>477</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494</v>
      </c>
      <c r="Z333" s="346"/>
      <c r="AA333" s="346"/>
      <c r="AB333" s="346"/>
      <c r="AC333" s="275" t="s">
        <v>477</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494</v>
      </c>
      <c r="Z366" s="346"/>
      <c r="AA366" s="346"/>
      <c r="AB366" s="346"/>
      <c r="AC366" s="275" t="s">
        <v>477</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494</v>
      </c>
      <c r="Z399" s="346"/>
      <c r="AA399" s="346"/>
      <c r="AB399" s="346"/>
      <c r="AC399" s="275" t="s">
        <v>477</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494</v>
      </c>
      <c r="Z432" s="346"/>
      <c r="AA432" s="346"/>
      <c r="AB432" s="346"/>
      <c r="AC432" s="275" t="s">
        <v>477</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494</v>
      </c>
      <c r="Z465" s="346"/>
      <c r="AA465" s="346"/>
      <c r="AB465" s="346"/>
      <c r="AC465" s="275" t="s">
        <v>477</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494</v>
      </c>
      <c r="Z498" s="346"/>
      <c r="AA498" s="346"/>
      <c r="AB498" s="346"/>
      <c r="AC498" s="275" t="s">
        <v>477</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494</v>
      </c>
      <c r="Z531" s="346"/>
      <c r="AA531" s="346"/>
      <c r="AB531" s="346"/>
      <c r="AC531" s="275" t="s">
        <v>477</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494</v>
      </c>
      <c r="Z564" s="346"/>
      <c r="AA564" s="346"/>
      <c r="AB564" s="346"/>
      <c r="AC564" s="275" t="s">
        <v>477</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494</v>
      </c>
      <c r="Z597" s="346"/>
      <c r="AA597" s="346"/>
      <c r="AB597" s="346"/>
      <c r="AC597" s="275" t="s">
        <v>477</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494</v>
      </c>
      <c r="Z630" s="346"/>
      <c r="AA630" s="346"/>
      <c r="AB630" s="346"/>
      <c r="AC630" s="275" t="s">
        <v>477</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494</v>
      </c>
      <c r="Z663" s="346"/>
      <c r="AA663" s="346"/>
      <c r="AB663" s="346"/>
      <c r="AC663" s="275" t="s">
        <v>477</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494</v>
      </c>
      <c r="Z696" s="346"/>
      <c r="AA696" s="346"/>
      <c r="AB696" s="346"/>
      <c r="AC696" s="275" t="s">
        <v>477</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494</v>
      </c>
      <c r="Z729" s="346"/>
      <c r="AA729" s="346"/>
      <c r="AB729" s="346"/>
      <c r="AC729" s="275" t="s">
        <v>477</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494</v>
      </c>
      <c r="Z762" s="346"/>
      <c r="AA762" s="346"/>
      <c r="AB762" s="346"/>
      <c r="AC762" s="275" t="s">
        <v>477</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494</v>
      </c>
      <c r="Z795" s="346"/>
      <c r="AA795" s="346"/>
      <c r="AB795" s="346"/>
      <c r="AC795" s="275" t="s">
        <v>477</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494</v>
      </c>
      <c r="Z828" s="346"/>
      <c r="AA828" s="346"/>
      <c r="AB828" s="346"/>
      <c r="AC828" s="275" t="s">
        <v>477</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494</v>
      </c>
      <c r="Z861" s="346"/>
      <c r="AA861" s="346"/>
      <c r="AB861" s="346"/>
      <c r="AC861" s="275" t="s">
        <v>477</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494</v>
      </c>
      <c r="Z894" s="346"/>
      <c r="AA894" s="346"/>
      <c r="AB894" s="346"/>
      <c r="AC894" s="275" t="s">
        <v>477</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494</v>
      </c>
      <c r="Z927" s="346"/>
      <c r="AA927" s="346"/>
      <c r="AB927" s="346"/>
      <c r="AC927" s="275" t="s">
        <v>477</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494</v>
      </c>
      <c r="Z960" s="346"/>
      <c r="AA960" s="346"/>
      <c r="AB960" s="346"/>
      <c r="AC960" s="275" t="s">
        <v>477</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494</v>
      </c>
      <c r="Z993" s="346"/>
      <c r="AA993" s="346"/>
      <c r="AB993" s="346"/>
      <c r="AC993" s="275" t="s">
        <v>477</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494</v>
      </c>
      <c r="Z1026" s="346"/>
      <c r="AA1026" s="346"/>
      <c r="AB1026" s="346"/>
      <c r="AC1026" s="275" t="s">
        <v>477</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494</v>
      </c>
      <c r="Z1059" s="346"/>
      <c r="AA1059" s="346"/>
      <c r="AB1059" s="346"/>
      <c r="AC1059" s="275" t="s">
        <v>477</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494</v>
      </c>
      <c r="Z1092" s="346"/>
      <c r="AA1092" s="346"/>
      <c r="AB1092" s="346"/>
      <c r="AC1092" s="275" t="s">
        <v>477</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494</v>
      </c>
      <c r="Z1125" s="346"/>
      <c r="AA1125" s="346"/>
      <c r="AB1125" s="346"/>
      <c r="AC1125" s="275" t="s">
        <v>477</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494</v>
      </c>
      <c r="Z1158" s="346"/>
      <c r="AA1158" s="346"/>
      <c r="AB1158" s="346"/>
      <c r="AC1158" s="275" t="s">
        <v>477</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494</v>
      </c>
      <c r="Z1191" s="346"/>
      <c r="AA1191" s="346"/>
      <c r="AB1191" s="346"/>
      <c r="AC1191" s="275" t="s">
        <v>477</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494</v>
      </c>
      <c r="Z1224" s="346"/>
      <c r="AA1224" s="346"/>
      <c r="AB1224" s="346"/>
      <c r="AC1224" s="275" t="s">
        <v>477</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494</v>
      </c>
      <c r="Z1257" s="346"/>
      <c r="AA1257" s="346"/>
      <c r="AB1257" s="346"/>
      <c r="AC1257" s="275" t="s">
        <v>477</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494</v>
      </c>
      <c r="Z1290" s="346"/>
      <c r="AA1290" s="346"/>
      <c r="AB1290" s="346"/>
      <c r="AC1290" s="275" t="s">
        <v>477</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2018-08-28T10:57:28Z</cp:lastPrinted>
  <dcterms:created xsi:type="dcterms:W3CDTF">2012-03-13T00:50:25Z</dcterms:created>
  <dcterms:modified xsi:type="dcterms:W3CDTF">2018-09-03T09:10:11Z</dcterms:modified>
</cp:coreProperties>
</file>