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_H30レビュー\08_最終公表調整用提出フォルダ（局課庁⇔WT）\02_独法・研発法人\01_レビューシート\【科政局】独法レビューシート最終版\財企提出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3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<sst xmlns="http://schemas.openxmlformats.org/spreadsheetml/2006/main" count="2993" uniqueCount="649">
  <si>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</si>
  <si>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</si>
  <si>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</si>
  <si>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</si>
  <si>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</si>
  <si>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</si>
  <si>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</si>
  <si>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</si>
  <si>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</si>
  <si>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</si>
  <si>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</si>
  <si>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</si>
  <si>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</si>
  <si>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</si>
  <si>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</si>
  <si>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</si>
  <si>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</si>
  <si>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</si>
  <si>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</si>
  <si>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</si>
  <si>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</si>
  <si>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</si>
  <si>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</si>
  <si>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</si>
  <si>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</si>
  <si>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</si>
  <si>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</si>
  <si>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</si>
  <si>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</si>
  <si>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</si>
  <si>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</si>
  <si>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</si>
  <si>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</si>
  <si>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</si>
  <si>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</si>
  <si>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</si>
  <si>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</si>
  <si>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</si>
  <si>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</si>
  <si>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</si>
  <si>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</si>
  <si>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</si>
  <si>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</si>
  <si>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</si>
  <si>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</si>
  <si>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</si>
  <si>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</si>
  <si>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</si>
  <si>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</si>
  <si>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</si>
  <si>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</si>
  <si>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</si>
  <si>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</si>
  <si>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</si>
  <si>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</si>
  <si>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</si>
  <si>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</si>
  <si>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</si>
  <si>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</si>
  <si>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</si>
  <si>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</si>
  <si>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</si>
  <si>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</si>
  <si>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</si>
  <si>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</si>
  <si>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</si>
  <si>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</si>
  <si>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</si>
  <si>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</si>
  <si>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</si>
  <si>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</si>
  <si>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</si>
  <si>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</si>
  <si>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</si>
  <si>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</si>
  <si>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</si>
  <si>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</si>
  <si>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</si>
  <si>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</si>
  <si>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</si>
  <si>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</si>
  <si>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</si>
  <si>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</si>
  <si>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</si>
  <si>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</si>
  <si>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</si>
  <si>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</si>
  <si>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</si>
  <si>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</si>
  <si>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</si>
  <si>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</si>
  <si>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</si>
  <si>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</si>
  <si>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</si>
  <si>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</si>
  <si>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</si>
  <si>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</si>
  <si>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</si>
  <si>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</si>
  <si>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</si>
  <si>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</si>
  <si>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</si>
  <si>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</si>
  <si>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</si>
  <si>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</si>
  <si>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</si>
  <si>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</si>
  <si>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</si>
  <si>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</si>
  <si>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</si>
  <si>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</si>
  <si>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</si>
  <si>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</si>
  <si>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</si>
  <si>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</si>
  <si>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</si>
  <si>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</si>
  <si>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</si>
  <si>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</si>
  <si>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</si>
  <si>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</si>
  <si>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</si>
  <si>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</si>
  <si>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</si>
  <si>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</si>
  <si>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</si>
  <si>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</si>
  <si>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</si>
  <si>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</si>
  <si>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</si>
  <si>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</si>
  <si>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</si>
  <si>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</si>
  <si>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</si>
  <si>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</si>
  <si>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</si>
  <si>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</si>
  <si>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</si>
  <si>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</si>
  <si>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</si>
  <si>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</si>
  <si>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</si>
  <si>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</si>
  <si>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</si>
  <si>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</si>
  <si>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</si>
  <si>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</si>
  <si>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</si>
  <si>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</si>
  <si>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</si>
  <si>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</si>
  <si>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</si>
  <si>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</si>
  <si>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</si>
  <si>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</si>
  <si>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</si>
  <si>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</si>
  <si>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</si>
  <si>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</si>
  <si>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</si>
  <si>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</si>
  <si>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</si>
  <si>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</si>
  <si>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</si>
  <si>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</si>
  <si>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</si>
  <si>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</si>
  <si>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</si>
  <si>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</si>
  <si>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</si>
  <si>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</si>
  <si>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</si>
  <si>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</si>
  <si>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</si>
  <si>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</si>
  <si>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</si>
  <si>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</si>
  <si>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</si>
  <si>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</si>
  <si>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</si>
  <si>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</si>
  <si>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</si>
  <si>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</si>
  <si>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</si>
  <si>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</si>
  <si>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</si>
  <si>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</si>
  <si>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</si>
  <si>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</si>
  <si>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</si>
  <si>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</si>
  <si>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</si>
  <si>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</si>
  <si>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</si>
  <si>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</si>
  <si>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</si>
  <si>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</si>
  <si>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</si>
  <si>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</si>
  <si>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</si>
  <si>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</si>
  <si>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</si>
  <si>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</si>
  <si>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</si>
  <si>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</si>
  <si>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</si>
  <si>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</si>
  <si>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</si>
  <si>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</si>
  <si>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</si>
  <si>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</si>
  <si>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</si>
  <si>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</si>
  <si>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</si>
  <si>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</si>
  <si>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</si>
  <si>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</si>
  <si>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</si>
  <si>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</si>
  <si>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</si>
  <si>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</si>
  <si>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</si>
  <si>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</si>
  <si>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</si>
  <si>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</si>
  <si>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</si>
  <si>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</si>
  <si>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</si>
  <si>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</si>
  <si>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</si>
  <si>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</si>
  <si>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</si>
  <si>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</si>
  <si>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</si>
  <si>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</si>
  <si>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</si>
  <si>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</si>
  <si>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</si>
  <si>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</si>
  <si>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</si>
  <si>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</si>
  <si>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</si>
  <si>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</si>
  <si>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</si>
  <si>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</si>
  <si>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</si>
  <si>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</si>
  <si>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</si>
  <si>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</si>
  <si>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</si>
  <si>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</si>
  <si>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</si>
  <si>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</si>
  <si>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</si>
  <si>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</si>
  <si>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</si>
  <si>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</si>
  <si>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</si>
  <si>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</si>
  <si>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</si>
  <si>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</si>
  <si>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</si>
  <si>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</si>
  <si>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</si>
  <si>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</si>
  <si>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</si>
  <si>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</si>
  <si>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</si>
  <si>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</si>
  <si>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</si>
  <si>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</si>
  <si>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</si>
  <si>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</si>
  <si>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</si>
  <si>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</si>
  <si>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</si>
  <si>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</si>
  <si>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</si>
  <si>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</si>
  <si>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</si>
  <si>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</si>
  <si>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</si>
  <si>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</si>
  <si>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</si>
  <si>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</si>
  <si>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</si>
  <si>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</si>
  <si>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</si>
  <si>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</si>
  <si>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</si>
  <si>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</si>
  <si>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</si>
  <si>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</si>
  <si>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</si>
  <si>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</si>
  <si>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</si>
  <si>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</si>
  <si>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</si>
  <si>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</si>
  <si>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</si>
  <si>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</si>
  <si>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</si>
  <si>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</si>
  <si>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</si>
  <si>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</si>
  <si>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</si>
  <si>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</si>
  <si>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</si>
  <si>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</si>
  <si>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</si>
  <si>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</si>
  <si>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</si>
  <si>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</si>
  <si>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</si>
  <si>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</si>
  <si>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</si>
  <si>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</si>
  <si>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</si>
  <si>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</si>
  <si>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</si>
  <si>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</si>
  <si>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</si>
  <si>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</si>
  <si>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</si>
  <si>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</si>
  <si>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</si>
  <si>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</si>
  <si>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</si>
  <si>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</si>
  <si>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</si>
  <si>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</si>
  <si>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</si>
  <si>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</si>
  <si>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</si>
  <si>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</si>
  <si>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</si>
  <si>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</si>
  <si>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</si>
  <si>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</si>
  <si>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</si>
  <si>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</si>
  <si>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</si>
  <si>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</si>
  <si>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</si>
  <si>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</si>
  <si>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</si>
  <si>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</si>
  <si>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</si>
  <si>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</si>
  <si>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</si>
  <si>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</si>
  <si>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</si>
  <si>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</si>
  <si>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</si>
  <si>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</si>
  <si>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</si>
  <si>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</si>
  <si>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</si>
  <si>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</si>
  <si>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</si>
  <si>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</si>
  <si>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</si>
  <si>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</si>
  <si>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</si>
  <si>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</si>
  <si>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</si>
  <si>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</si>
  <si>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</si>
  <si>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</si>
  <si>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</si>
  <si>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</si>
  <si>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</si>
  <si>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</si>
  <si>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</si>
  <si>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</si>
  <si>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</si>
  <si>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</si>
  <si>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</si>
  <si>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</si>
  <si>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</si>
  <si>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</si>
  <si>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</si>
  <si>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</si>
  <si>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</si>
  <si>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</si>
  <si>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</si>
  <si>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</si>
  <si>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</si>
  <si>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</si>
  <si>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</si>
  <si>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</si>
  <si>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</si>
  <si>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</si>
  <si>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</si>
  <si>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</si>
  <si>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</si>
  <si>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</si>
  <si>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</si>
  <si>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</si>
  <si>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</si>
  <si>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</si>
  <si>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</si>
  <si>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</si>
  <si>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</si>
  <si>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</si>
  <si>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</si>
  <si>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</si>
  <si>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</si>
  <si>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</si>
  <si>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</si>
  <si>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</si>
  <si>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</si>
  <si>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</si>
  <si>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</si>
  <si>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</si>
  <si>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</si>
  <si>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</si>
  <si>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</si>
  <si>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</si>
  <si>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</si>
  <si>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</si>
  <si>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</si>
  <si>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</si>
  <si>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</si>
  <si>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</si>
  <si>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</si>
  <si>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</si>
  <si>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</si>
  <si>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</si>
  <si>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</si>
  <si>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</si>
  <si>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</si>
  <si>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</si>
  <si>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</si>
  <si>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</si>
  <si>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</si>
  <si>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</si>
  <si>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</si>
  <si>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</si>
  <si>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</si>
  <si>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</si>
  <si>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</si>
  <si>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</si>
  <si>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</si>
  <si>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</si>
  <si>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</si>
  <si>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</si>
  <si>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</si>
  <si>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</si>
  <si>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</si>
  <si>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</si>
  <si>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</si>
  <si>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</si>
  <si>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</si>
  <si>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</si>
  <si>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</si>
  <si>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</si>
  <si>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</si>
  <si>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</si>
  <si>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</si>
  <si>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</si>
  <si>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</si>
  <si>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</si>
  <si>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</si>
  <si>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</si>
  <si>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</si>
  <si>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</si>
  <si>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</si>
  <si>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</si>
  <si>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</si>
  <si>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</si>
  <si>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</si>
  <si>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</si>
  <si>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</si>
  <si>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</si>
  <si>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</si>
  <si>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</si>
  <si>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</si>
  <si>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</si>
  <si>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</si>
  <si>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</si>
  <si>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</si>
  <si>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</si>
  <si>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</si>
  <si>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</si>
  <si>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</si>
  <si>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</si>
  <si>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</si>
  <si>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</si>
  <si>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</si>
  <si>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</si>
  <si>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</si>
  <si>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</si>
  <si>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</si>
  <si>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</si>
  <si>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</si>
  <si>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</si>
  <si>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</si>
  <si>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</si>
  <si>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</si>
  <si>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</si>
  <si>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</si>
  <si>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</si>
  <si>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</si>
  <si>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</si>
  <si>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</si>
  <si>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</si>
  <si>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</si>
  <si>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</si>
  <si>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</si>
  <si>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</si>
  <si>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</si>
  <si>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</si>
  <si>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</si>
  <si>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</si>
  <si>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</si>
  <si>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</si>
  <si>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</si>
  <si>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</si>
  <si>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</si>
  <si>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</si>
  <si>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</si>
  <si>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</si>
  <si>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</si>
  <si>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</si>
  <si>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</si>
  <si>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</si>
  <si>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</si>
  <si>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</si>
  <si>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</si>
  <si>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</si>
  <si>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</si>
  <si>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</si>
  <si>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</si>
  <si>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</si>
  <si>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</si>
  <si>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</si>
  <si>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</si>
  <si>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</si>
  <si>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</si>
  <si>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</si>
  <si>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</si>
  <si>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</si>
  <si>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</si>
  <si>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</si>
  <si>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</si>
  <si>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</si>
  <si>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</si>
  <si>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</si>
  <si>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</si>
  <si>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科学技術・学術政策局</t>
  </si>
  <si>
    <t>人材政策課</t>
  </si>
  <si>
    <t>人材政策課長　坂本　修一</t>
    <rPh sb="0" eb="2">
      <t>ジンザイ</t>
    </rPh>
    <rPh sb="2" eb="4">
      <t>セイサク</t>
    </rPh>
    <rPh sb="7" eb="9">
      <t>サカモト</t>
    </rPh>
    <rPh sb="10" eb="12">
      <t>シュウイチ</t>
    </rPh>
    <phoneticPr fontId="5"/>
  </si>
  <si>
    <t>国立研究開発法人科学技術振興機構法</t>
  </si>
  <si>
    <t>-</t>
  </si>
  <si>
    <t>318</t>
    <phoneticPr fontId="5"/>
  </si>
  <si>
    <t>214</t>
    <phoneticPr fontId="5"/>
  </si>
  <si>
    <t>233</t>
    <phoneticPr fontId="5"/>
  </si>
  <si>
    <t>186</t>
    <phoneticPr fontId="5"/>
  </si>
  <si>
    <t>184</t>
    <phoneticPr fontId="5"/>
  </si>
  <si>
    <t>174</t>
    <phoneticPr fontId="5"/>
  </si>
  <si>
    <t>177</t>
    <phoneticPr fontId="5"/>
  </si>
  <si>
    <t>国立研究開発法人科学技術振興機構施設整備費補助金</t>
    <phoneticPr fontId="5"/>
  </si>
  <si>
    <t>独立行政法人通則法で定められている年度評価において標準評価以上を目指す。</t>
    <rPh sb="10" eb="11">
      <t>サダ</t>
    </rPh>
    <rPh sb="17" eb="19">
      <t>ネンド</t>
    </rPh>
    <rPh sb="19" eb="21">
      <t>ヒョウカ</t>
    </rPh>
    <rPh sb="25" eb="27">
      <t>ヒョウジュン</t>
    </rPh>
    <rPh sb="27" eb="29">
      <t>ヒョウカ</t>
    </rPh>
    <rPh sb="29" eb="31">
      <t>イジョウ</t>
    </rPh>
    <rPh sb="32" eb="34">
      <t>メザ</t>
    </rPh>
    <phoneticPr fontId="5"/>
  </si>
  <si>
    <t>標準評価(B評価）以上の評価を受けた項目の割合。</t>
    <phoneticPr fontId="5"/>
  </si>
  <si>
    <t>％</t>
    <phoneticPr fontId="5"/>
  </si>
  <si>
    <t>％</t>
    <phoneticPr fontId="5"/>
  </si>
  <si>
    <t>-</t>
    <phoneticPr fontId="5"/>
  </si>
  <si>
    <t>-</t>
    <phoneticPr fontId="5"/>
  </si>
  <si>
    <t>国立研究開発法人科学技術振興機構の各年度における業務の実績に関する評価</t>
    <rPh sb="17" eb="20">
      <t>カクネンド</t>
    </rPh>
    <phoneticPr fontId="5"/>
  </si>
  <si>
    <t>施設の整備数</t>
    <phoneticPr fontId="5"/>
  </si>
  <si>
    <t>件</t>
    <rPh sb="0" eb="1">
      <t>ケン</t>
    </rPh>
    <phoneticPr fontId="5"/>
  </si>
  <si>
    <t>-</t>
    <phoneticPr fontId="5"/>
  </si>
  <si>
    <t>-</t>
    <phoneticPr fontId="5"/>
  </si>
  <si>
    <t>国立研究開発法人科学技術振興機構の事業を実施する上で必要な施設整備費補助金のため、単位当たりコストの算出は困難</t>
    <phoneticPr fontId="5"/>
  </si>
  <si>
    <t>－</t>
    <phoneticPr fontId="5"/>
  </si>
  <si>
    <t>－</t>
    <phoneticPr fontId="5"/>
  </si>
  <si>
    <t>－</t>
    <phoneticPr fontId="5"/>
  </si>
  <si>
    <t>－</t>
    <phoneticPr fontId="5"/>
  </si>
  <si>
    <t>-</t>
    <phoneticPr fontId="5"/>
  </si>
  <si>
    <t>科学技術振興機構の運営費交付金において行う事業によって、施策目標である「産学官における人材・知・資金の好循環システムの構築」が図られる。</t>
    <phoneticPr fontId="5"/>
  </si>
  <si>
    <t>－</t>
    <phoneticPr fontId="5"/>
  </si>
  <si>
    <t>科学技術振興機構の運営費交付金において行う事業によって、施策目標である「科学技術の国際活動の戦略的推進」が図られる。</t>
    <phoneticPr fontId="5"/>
  </si>
  <si>
    <t>-</t>
    <phoneticPr fontId="5"/>
  </si>
  <si>
    <t>－</t>
    <phoneticPr fontId="5"/>
  </si>
  <si>
    <t>－</t>
    <phoneticPr fontId="5"/>
  </si>
  <si>
    <t>科学技術振興機構の運営費交付金において行う事業によって、施策目標である「科学技術イノベーションを担う人材力の強化」が図られる。</t>
    <phoneticPr fontId="5"/>
  </si>
  <si>
    <t>科学技術振興機構の運営費交付金において行う事業によって、施策目標である「研究開発活動を支える研究基盤の戦略的強化」が図られる。</t>
    <phoneticPr fontId="5"/>
  </si>
  <si>
    <t>科学技術振興機構の運営費交付金において行う事業によって、施策目標である「健康・医療・ライフサイエンスに関する課題への対応」が図られる。</t>
    <phoneticPr fontId="5"/>
  </si>
  <si>
    <t>－</t>
    <phoneticPr fontId="5"/>
  </si>
  <si>
    <t>－</t>
    <phoneticPr fontId="5"/>
  </si>
  <si>
    <t>JSTは、科学技術イノベーションの創出に向け、国民や社会ニーズを的確に反映した事業を推進しており、受益者との負担関係は妥当である。</t>
    <phoneticPr fontId="5"/>
  </si>
  <si>
    <t>費目・使途は必要な施設改修工事に限定されている。</t>
    <phoneticPr fontId="5"/>
  </si>
  <si>
    <t>適切に施設の改修が出来るよう、施設の状況について随時モニタリングしている。</t>
    <phoneticPr fontId="5"/>
  </si>
  <si>
    <t>JSTの実施する業務を効果的・効率的に推進するため整備・更新する施設に関するものであり、JSTへの施設整備費補助金の交付が最も効果的・効率的である。</t>
    <phoneticPr fontId="5"/>
  </si>
  <si>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優先度の高い事業である。</t>
    <phoneticPr fontId="5"/>
  </si>
  <si>
    <t>施設整備費</t>
  </si>
  <si>
    <t>施設改修工事</t>
  </si>
  <si>
    <t>JSTは、主務省が示す中長期目標を達成するための中長期計画を策定の上、事業を推進し、評価結果を踏まえ活動実績は見込みに見合ったものである。</t>
    <rPh sb="5" eb="7">
      <t>シュム</t>
    </rPh>
    <rPh sb="7" eb="8">
      <t>ショウ</t>
    </rPh>
    <rPh sb="9" eb="10">
      <t>シメ</t>
    </rPh>
    <rPh sb="11" eb="12">
      <t>ナカ</t>
    </rPh>
    <rPh sb="12" eb="14">
      <t>チョウキ</t>
    </rPh>
    <rPh sb="14" eb="16">
      <t>モクヒョウ</t>
    </rPh>
    <rPh sb="17" eb="19">
      <t>タッセイ</t>
    </rPh>
    <rPh sb="24" eb="27">
      <t>チュウチョウキ</t>
    </rPh>
    <rPh sb="27" eb="29">
      <t>ケイカク</t>
    </rPh>
    <rPh sb="30" eb="32">
      <t>サクテイ</t>
    </rPh>
    <rPh sb="33" eb="34">
      <t>ウエ</t>
    </rPh>
    <rPh sb="35" eb="37">
      <t>ジギョウ</t>
    </rPh>
    <rPh sb="38" eb="40">
      <t>スイシン</t>
    </rPh>
    <rPh sb="42" eb="44">
      <t>ヒョウカ</t>
    </rPh>
    <rPh sb="44" eb="46">
      <t>ケッカ</t>
    </rPh>
    <rPh sb="47" eb="48">
      <t>フ</t>
    </rPh>
    <rPh sb="50" eb="52">
      <t>カツドウ</t>
    </rPh>
    <rPh sb="52" eb="54">
      <t>ジッセキ</t>
    </rPh>
    <rPh sb="55" eb="57">
      <t>ミコ</t>
    </rPh>
    <rPh sb="59" eb="61">
      <t>ミア</t>
    </rPh>
    <phoneticPr fontId="5"/>
  </si>
  <si>
    <t>JSTは、主務省が示す中長期目標を達成するための中長期計画を策定の上、事業を推進し、評価結果を踏まえ整備された施設や成果物は十分に活用されている。</t>
    <rPh sb="5" eb="7">
      <t>シュム</t>
    </rPh>
    <rPh sb="7" eb="8">
      <t>ショウ</t>
    </rPh>
    <rPh sb="9" eb="10">
      <t>シメ</t>
    </rPh>
    <rPh sb="11" eb="12">
      <t>ナカ</t>
    </rPh>
    <rPh sb="12" eb="14">
      <t>チョウキ</t>
    </rPh>
    <rPh sb="14" eb="16">
      <t>モクヒョウ</t>
    </rPh>
    <rPh sb="17" eb="19">
      <t>タッセイ</t>
    </rPh>
    <rPh sb="24" eb="27">
      <t>チュウチョウキ</t>
    </rPh>
    <rPh sb="27" eb="29">
      <t>ケイカク</t>
    </rPh>
    <rPh sb="30" eb="32">
      <t>サクテイ</t>
    </rPh>
    <rPh sb="33" eb="34">
      <t>ウエ</t>
    </rPh>
    <rPh sb="35" eb="37">
      <t>ジギョウ</t>
    </rPh>
    <rPh sb="38" eb="40">
      <t>スイシン</t>
    </rPh>
    <rPh sb="42" eb="44">
      <t>ヒョウカ</t>
    </rPh>
    <rPh sb="44" eb="46">
      <t>ケッカ</t>
    </rPh>
    <rPh sb="47" eb="48">
      <t>フ</t>
    </rPh>
    <rPh sb="50" eb="52">
      <t>セイビ</t>
    </rPh>
    <rPh sb="55" eb="57">
      <t>シセツ</t>
    </rPh>
    <rPh sb="58" eb="61">
      <t>セイカブツ</t>
    </rPh>
    <rPh sb="62" eb="64">
      <t>ジュウブン</t>
    </rPh>
    <rPh sb="65" eb="67">
      <t>カツヨウ</t>
    </rPh>
    <phoneticPr fontId="5"/>
  </si>
  <si>
    <t>JSTは、主務省が示す中長期目標を達成するための中長期計画を策定の上、事業を推進し、評価結果を踏まえ成果実績は成果目標に見合ったものとなっている。</t>
    <rPh sb="5" eb="8">
      <t>シュムショウ</t>
    </rPh>
    <rPh sb="9" eb="10">
      <t>シメ</t>
    </rPh>
    <rPh sb="11" eb="12">
      <t>ナカ</t>
    </rPh>
    <rPh sb="12" eb="14">
      <t>チョウキ</t>
    </rPh>
    <rPh sb="14" eb="16">
      <t>モクヒョウ</t>
    </rPh>
    <rPh sb="17" eb="19">
      <t>タッセイ</t>
    </rPh>
    <rPh sb="24" eb="27">
      <t>チュウチョウキ</t>
    </rPh>
    <rPh sb="27" eb="29">
      <t>ケイカク</t>
    </rPh>
    <rPh sb="30" eb="32">
      <t>サクテイ</t>
    </rPh>
    <rPh sb="33" eb="34">
      <t>ウエ</t>
    </rPh>
    <rPh sb="50" eb="52">
      <t>セイカ</t>
    </rPh>
    <rPh sb="52" eb="54">
      <t>ジッセキ</t>
    </rPh>
    <rPh sb="55" eb="57">
      <t>セイカ</t>
    </rPh>
    <rPh sb="57" eb="59">
      <t>モクヒョウ</t>
    </rPh>
    <rPh sb="60" eb="62">
      <t>ミア</t>
    </rPh>
    <phoneticPr fontId="5"/>
  </si>
  <si>
    <t>‐</t>
  </si>
  <si>
    <t>無</t>
  </si>
  <si>
    <t>－</t>
    <phoneticPr fontId="5"/>
  </si>
  <si>
    <t>有</t>
  </si>
  <si>
    <t>今回の随意契約は、建物所有者指定による修繕工事であり、競争を許さない性質の契約である。</t>
    <rPh sb="34" eb="36">
      <t>セイシツ</t>
    </rPh>
    <phoneticPr fontId="5"/>
  </si>
  <si>
    <t>未来を共創する研究開発戦略の立案・提言、知の創造と経済・社会的価値への転換、未来共創の推進と未来を創る人材の育成を推進</t>
    <phoneticPr fontId="5"/>
  </si>
  <si>
    <t>施設整備費
（請負）</t>
    <rPh sb="7" eb="9">
      <t>ウケオイ</t>
    </rPh>
    <phoneticPr fontId="5"/>
  </si>
  <si>
    <t>補助金等交付</t>
  </si>
  <si>
    <t>-</t>
    <phoneticPr fontId="5"/>
  </si>
  <si>
    <t>-</t>
    <phoneticPr fontId="5"/>
  </si>
  <si>
    <t>-</t>
    <phoneticPr fontId="5"/>
  </si>
  <si>
    <t>本部ビル空調設備改修工事</t>
    <phoneticPr fontId="5"/>
  </si>
  <si>
    <t>　科学技術振興機構に対して、以下の取組を実施するための経費を補助する。【定額補助】
・科学技術振興機構の施設について老朽化等により性能を維持できなくなったものの改修等を行う。</t>
    <rPh sb="1" eb="9">
      <t>カガクギジュツシンコウキコウ</t>
    </rPh>
    <rPh sb="43" eb="51">
      <t>カガクギジュツシンコウキコウ</t>
    </rPh>
    <phoneticPr fontId="5"/>
  </si>
  <si>
    <t>-</t>
    <phoneticPr fontId="5"/>
  </si>
  <si>
    <t>-</t>
    <phoneticPr fontId="5"/>
  </si>
  <si>
    <t>-</t>
    <phoneticPr fontId="5"/>
  </si>
  <si>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事業の目的は国民や社会ニーズを的確に反映している。</t>
    <phoneticPr fontId="5"/>
  </si>
  <si>
    <t>－</t>
    <phoneticPr fontId="5"/>
  </si>
  <si>
    <t>-</t>
    <phoneticPr fontId="5"/>
  </si>
  <si>
    <t>新日本空調株式会社</t>
    <rPh sb="5" eb="9">
      <t>カブシキカイシャ</t>
    </rPh>
    <phoneticPr fontId="5"/>
  </si>
  <si>
    <t>A.国立研究開発法人科学技術振興機構</t>
    <rPh sb="2" eb="4">
      <t>コクリツ</t>
    </rPh>
    <rPh sb="4" eb="6">
      <t>ケンキュウ</t>
    </rPh>
    <rPh sb="6" eb="8">
      <t>カイハツ</t>
    </rPh>
    <rPh sb="8" eb="10">
      <t>ホウジン</t>
    </rPh>
    <phoneticPr fontId="5"/>
  </si>
  <si>
    <t>A.</t>
    <phoneticPr fontId="5"/>
  </si>
  <si>
    <t>B.</t>
    <phoneticPr fontId="5"/>
  </si>
  <si>
    <t>国立研究開発法人科学技術振興機構</t>
    <rPh sb="0" eb="2">
      <t>コクリツ</t>
    </rPh>
    <rPh sb="2" eb="4">
      <t>ケンキュウ</t>
    </rPh>
    <rPh sb="4" eb="6">
      <t>カイハツ</t>
    </rPh>
    <rPh sb="6" eb="8">
      <t>ホウジン</t>
    </rPh>
    <rPh sb="8" eb="16">
      <t>カガクギジュツシンコウキコウ</t>
    </rPh>
    <phoneticPr fontId="5"/>
  </si>
  <si>
    <t>国立研究開発法人科学技術振興機構施設整備に必要な経費</t>
    <phoneticPr fontId="5"/>
  </si>
  <si>
    <t>　科学技術振興機構（JST）が設置する施設の整備・充実を図るために要する経費を補助することにより、科学技術基本計画に定める事業等の着実な実施を図り、もって科学技術の振興に資することを目的とする。</t>
    <phoneticPr fontId="5"/>
  </si>
  <si>
    <t>第5期科学技術基本計画（平成28年１月22日閣議決定）</t>
    <phoneticPr fontId="5"/>
  </si>
  <si>
    <t>7　イノベーション創出に向けたシステム改革</t>
    <phoneticPr fontId="5"/>
  </si>
  <si>
    <t>7-1　産学官における人材・知・資金の好循環システムの構築</t>
    <phoneticPr fontId="5"/>
  </si>
  <si>
    <t>7　イノベーション創出に向けたシステム改革</t>
    <phoneticPr fontId="5"/>
  </si>
  <si>
    <t>7-2　科学技術の国際活動の戦略的推進</t>
    <phoneticPr fontId="5"/>
  </si>
  <si>
    <t>8　科学技術イノベーションの基盤的な力の強化</t>
    <phoneticPr fontId="5"/>
  </si>
  <si>
    <t>8-1　科学技術イノベーションを担う人材力の強化</t>
    <phoneticPr fontId="5"/>
  </si>
  <si>
    <t>8-3　研究開発活動を支える研究基盤の戦略的強化</t>
    <phoneticPr fontId="5"/>
  </si>
  <si>
    <t>9　未来社会に向けた価値創出の取組と経済・社会的課題への対応</t>
    <phoneticPr fontId="5"/>
  </si>
  <si>
    <t>9-3　健康・医療・ライフサイエンスに関する課題への対応</t>
    <phoneticPr fontId="5"/>
  </si>
  <si>
    <t>-</t>
    <phoneticPr fontId="5"/>
  </si>
  <si>
    <t>-</t>
    <phoneticPr fontId="5"/>
  </si>
  <si>
    <t>-</t>
    <phoneticPr fontId="5"/>
  </si>
  <si>
    <t>B.新日本空調株式会社</t>
    <rPh sb="2" eb="5">
      <t>シンニホン</t>
    </rPh>
    <rPh sb="5" eb="7">
      <t>クウチョウ</t>
    </rPh>
    <rPh sb="7" eb="11">
      <t>カブシキガイシャ</t>
    </rPh>
    <phoneticPr fontId="5"/>
  </si>
  <si>
    <t>本部ビル空調設備改修工事</t>
    <phoneticPr fontId="5"/>
  </si>
  <si>
    <t>　JSTにおける取組は、科学技術基本計画の実現において中核的な役割を担うものであり、ネットワーク研究所としての特徴を活かし、未来を共創する研究開発戦略の立案・提言、知の創造と経済・社会的価値への転換、未来共創の推進と未来を創る人材の育成の推進に貢献するものである。
　国の少額随意契約基準以上の調達案件については、一般競争を実施し、やむを得ない場合であっても企画競争や公募等の競争性及び透明性の高い契約方式で調達を行っている。</t>
    <rPh sb="134" eb="135">
      <t>クニ</t>
    </rPh>
    <rPh sb="136" eb="138">
      <t>ショウガク</t>
    </rPh>
    <rPh sb="138" eb="140">
      <t>ズイイ</t>
    </rPh>
    <rPh sb="140" eb="142">
      <t>ケイヤク</t>
    </rPh>
    <rPh sb="142" eb="144">
      <t>キジュン</t>
    </rPh>
    <rPh sb="144" eb="146">
      <t>イジョウ</t>
    </rPh>
    <rPh sb="147" eb="149">
      <t>チョウタツ</t>
    </rPh>
    <rPh sb="149" eb="151">
      <t>アンケン</t>
    </rPh>
    <rPh sb="157" eb="159">
      <t>イッパン</t>
    </rPh>
    <rPh sb="159" eb="161">
      <t>キョウソウ</t>
    </rPh>
    <rPh sb="162" eb="164">
      <t>ジッシ</t>
    </rPh>
    <rPh sb="169" eb="170">
      <t>エ</t>
    </rPh>
    <rPh sb="172" eb="174">
      <t>バアイ</t>
    </rPh>
    <rPh sb="179" eb="181">
      <t>キカク</t>
    </rPh>
    <rPh sb="181" eb="183">
      <t>キョウソウ</t>
    </rPh>
    <rPh sb="184" eb="186">
      <t>コウボ</t>
    </rPh>
    <rPh sb="186" eb="187">
      <t>トウ</t>
    </rPh>
    <rPh sb="188" eb="191">
      <t>キョウソウセイ</t>
    </rPh>
    <rPh sb="191" eb="192">
      <t>オヨ</t>
    </rPh>
    <rPh sb="193" eb="196">
      <t>トウメイセイ</t>
    </rPh>
    <rPh sb="197" eb="198">
      <t>タカ</t>
    </rPh>
    <rPh sb="199" eb="201">
      <t>ケイヤク</t>
    </rPh>
    <rPh sb="201" eb="203">
      <t>ホウシキ</t>
    </rPh>
    <rPh sb="204" eb="206">
      <t>チョウタツ</t>
    </rPh>
    <rPh sb="207" eb="208">
      <t>オコナ</t>
    </rPh>
    <phoneticPr fontId="5"/>
  </si>
  <si>
    <t>上記を踏まえ、今後も科学技術イノベーションの推進を支える中核機関として積極的に取組を進める。
契約については、随意契約については引き続き原則契約の性質または目的が競争を許さない契約及び少額随意契約のみとする。国立研究開発法人間で調達実績等の情報を共有し、引き続き効率的な調達に努める。</t>
    <rPh sb="0" eb="2">
      <t>ジョウキ</t>
    </rPh>
    <rPh sb="3" eb="4">
      <t>フ</t>
    </rPh>
    <rPh sb="7" eb="9">
      <t>コンゴ</t>
    </rPh>
    <rPh sb="10" eb="12">
      <t>カガク</t>
    </rPh>
    <rPh sb="12" eb="14">
      <t>ギジュツ</t>
    </rPh>
    <rPh sb="22" eb="24">
      <t>スイシン</t>
    </rPh>
    <rPh sb="25" eb="26">
      <t>ササ</t>
    </rPh>
    <rPh sb="28" eb="30">
      <t>チュウカク</t>
    </rPh>
    <rPh sb="30" eb="32">
      <t>キカン</t>
    </rPh>
    <rPh sb="35" eb="38">
      <t>セッキョクテキ</t>
    </rPh>
    <rPh sb="39" eb="41">
      <t>トリクミ</t>
    </rPh>
    <rPh sb="42" eb="43">
      <t>スス</t>
    </rPh>
    <rPh sb="47" eb="49">
      <t>ケイヤク</t>
    </rPh>
    <rPh sb="64" eb="65">
      <t>ヒ</t>
    </rPh>
    <rPh sb="66" eb="67">
      <t>ツヅ</t>
    </rPh>
    <rPh sb="104" eb="110">
      <t>コクリツケンキュウカイハツ</t>
    </rPh>
    <rPh sb="110" eb="112">
      <t>ホウジン</t>
    </rPh>
    <rPh sb="112" eb="113">
      <t>アイダ</t>
    </rPh>
    <rPh sb="114" eb="116">
      <t>チョウタツ</t>
    </rPh>
    <rPh sb="116" eb="118">
      <t>ジッセキ</t>
    </rPh>
    <rPh sb="118" eb="119">
      <t>トウ</t>
    </rPh>
    <rPh sb="120" eb="122">
      <t>ジョウホウ</t>
    </rPh>
    <rPh sb="123" eb="125">
      <t>キョウユウ</t>
    </rPh>
    <rPh sb="127" eb="128">
      <t>ヒ</t>
    </rPh>
    <rPh sb="129" eb="130">
      <t>ツヅ</t>
    </rPh>
    <rPh sb="131" eb="134">
      <t>コウリツテキ</t>
    </rPh>
    <rPh sb="135" eb="137">
      <t>チョウタツ</t>
    </rPh>
    <rPh sb="138" eb="139">
      <t>ツト</t>
    </rPh>
    <phoneticPr fontId="5"/>
  </si>
  <si>
    <t>「新しい日本のための優先課題推進枠」 612百万円</t>
    <rPh sb="1" eb="2">
      <t>アタラ</t>
    </rPh>
    <rPh sb="4" eb="6">
      <t>ニホン</t>
    </rPh>
    <rPh sb="10" eb="12">
      <t>ユウセン</t>
    </rPh>
    <rPh sb="12" eb="14">
      <t>カダイ</t>
    </rPh>
    <rPh sb="14" eb="16">
      <t>スイシン</t>
    </rPh>
    <rPh sb="16" eb="17">
      <t>ワク</t>
    </rPh>
    <rPh sb="22" eb="23">
      <t>ヒャク</t>
    </rPh>
    <rPh sb="23" eb="25">
      <t>マンエン</t>
    </rPh>
    <phoneticPr fontId="5"/>
  </si>
  <si>
    <t xml:space="preserve">・支出先上位１０者リストにおいては、落札率は同種の他の契約の予定価格を類推させる恐れがあるため非公表としている。
なお、本事業では、「政策評価、経済・財政再生アクション・プログラムとの関係」に記載の５つの施策目標に加え、以下の３つの施策目標の達成に向けて貢献している。
○政策評価7-3「科学技術イノベーションの創出機能と社会との関係の強化」
○政策評価9-1「未来社会を見据えた先端基盤技術の強化」
○政策評価9-2「環境・エネルギーに関する課題への対応」 </t>
    <rPh sb="1" eb="3">
      <t>シシュツ</t>
    </rPh>
    <rPh sb="3" eb="4">
      <t>サキ</t>
    </rPh>
    <rPh sb="4" eb="6">
      <t>ジョウイ</t>
    </rPh>
    <rPh sb="8" eb="9">
      <t>シャ</t>
    </rPh>
    <rPh sb="18" eb="20">
      <t>ラクサツ</t>
    </rPh>
    <rPh sb="20" eb="21">
      <t>リツ</t>
    </rPh>
    <rPh sb="22" eb="24">
      <t>ドウシュ</t>
    </rPh>
    <rPh sb="25" eb="26">
      <t>ホカ</t>
    </rPh>
    <rPh sb="27" eb="29">
      <t>ケイヤク</t>
    </rPh>
    <rPh sb="30" eb="32">
      <t>ヨテイ</t>
    </rPh>
    <rPh sb="32" eb="34">
      <t>カカク</t>
    </rPh>
    <rPh sb="35" eb="37">
      <t>ルイスイ</t>
    </rPh>
    <rPh sb="40" eb="41">
      <t>オソ</t>
    </rPh>
    <rPh sb="47" eb="48">
      <t>ヒ</t>
    </rPh>
    <rPh sb="48" eb="50">
      <t>コウヒョウ</t>
    </rPh>
    <phoneticPr fontId="5"/>
  </si>
  <si>
    <t>外部有識者による点検対象外</t>
    <phoneticPr fontId="5"/>
  </si>
  <si>
    <t>１．事業評価の観点：この事業は、科学技術振興機構の設備の整備・充実を図るための事業であり、長期継続事業の観点から検証を行った。
２．所見：当該事業は、平成２１年度以降からの長期継続事業であり、第５期科学技術基本計画の実現において中核的な役割を担う事業である。今後も、効果的・効率的な事業の実施に努めるべきである。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</si>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</sst>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0" fillId="0" borderId="40"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62" xfId="0" applyFont="1" applyFill="1" applyBorder="1" applyAlignment="1" applyProtection="1">
      <alignment horizontal="left" vertical="center" wrapText="1"/>
      <protection locked="0"/>
    </xf>
    <xf numFmtId="0" fontId="30" fillId="0" borderId="63"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0" fillId="5" borderId="19" xfId="0" applyFont="1" applyFill="1" applyBorder="1" applyAlignment="1" applyProtection="1">
      <alignment horizontal="left" vertical="center" wrapText="1"/>
      <protection locked="0"/>
    </xf>
    <xf numFmtId="0" fontId="30" fillId="5" borderId="20" xfId="0" applyFont="1" applyFill="1" applyBorder="1" applyAlignment="1" applyProtection="1">
      <alignment horizontal="left" vertical="center" wrapText="1"/>
      <protection locked="0"/>
    </xf>
    <xf numFmtId="0" fontId="3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102054</xdr:colOff>
      <xdr:row>742</xdr:row>
      <xdr:rowOff>338780</xdr:rowOff>
    </xdr:from>
    <xdr:to>
      <xdr:col>26</xdr:col>
      <xdr:colOff>107614</xdr:colOff>
      <xdr:row>747</xdr:row>
      <xdr:rowOff>26333</xdr:rowOff>
    </xdr:to>
    <xdr:cxnSp macro="">
      <xdr:nvCxnSpPr>
        <xdr:cNvPr id="2" name="カギ線コネクタ 4">
          <a:extLst>
            <a:ext uri="{FF2B5EF4-FFF2-40B4-BE49-F238E27FC236}">
              <a16:creationId xmlns:a16="http://schemas.microsoft.com/office/drawing/2014/main" id="{AEA2EEC9-85EB-48BC-836B-A5D9FB1580B4}"/>
            </a:ext>
          </a:extLst>
        </xdr:cNvPr>
        <xdr:cNvCxnSpPr>
          <a:stCxn id="3" idx="2"/>
          <a:endCxn id="4" idx="0"/>
        </xdr:cNvCxnSpPr>
      </xdr:nvCxnSpPr>
      <xdr:spPr>
        <a:xfrm rot="16200000" flipH="1">
          <a:off x="4683379" y="67099705"/>
          <a:ext cx="1456482" cy="5560"/>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135570</xdr:colOff>
      <xdr:row>741</xdr:row>
      <xdr:rowOff>62753</xdr:rowOff>
    </xdr:from>
    <xdr:to>
      <xdr:col>29</xdr:col>
      <xdr:colOff>68538</xdr:colOff>
      <xdr:row>742</xdr:row>
      <xdr:rowOff>338780</xdr:rowOff>
    </xdr:to>
    <xdr:sp macro="" textlink="">
      <xdr:nvSpPr>
        <xdr:cNvPr id="3" name="Text Box 1">
          <a:extLst>
            <a:ext uri="{FF2B5EF4-FFF2-40B4-BE49-F238E27FC236}">
              <a16:creationId xmlns:a16="http://schemas.microsoft.com/office/drawing/2014/main" id="{6A6DF69B-3639-4707-AE46-FCB9335F4232}"/>
            </a:ext>
          </a:extLst>
        </xdr:cNvPr>
        <xdr:cNvSpPr txBox="1">
          <a:spLocks noChangeArrowheads="1"/>
        </xdr:cNvSpPr>
      </xdr:nvSpPr>
      <xdr:spPr bwMode="auto">
        <a:xfrm>
          <a:off x="4736145" y="67842653"/>
          <a:ext cx="1133118" cy="62845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47.7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152155</xdr:colOff>
      <xdr:row>747</xdr:row>
      <xdr:rowOff>26333</xdr:rowOff>
    </xdr:from>
    <xdr:to>
      <xdr:col>31</xdr:col>
      <xdr:colOff>63073</xdr:colOff>
      <xdr:row>749</xdr:row>
      <xdr:rowOff>54429</xdr:rowOff>
    </xdr:to>
    <xdr:sp macro="" textlink="">
      <xdr:nvSpPr>
        <xdr:cNvPr id="4" name="Text Box 2">
          <a:extLst>
            <a:ext uri="{FF2B5EF4-FFF2-40B4-BE49-F238E27FC236}">
              <a16:creationId xmlns:a16="http://schemas.microsoft.com/office/drawing/2014/main" id="{54499470-EB06-4262-A012-1A74814DECD7}"/>
            </a:ext>
          </a:extLst>
        </xdr:cNvPr>
        <xdr:cNvSpPr txBox="1">
          <a:spLocks noChangeArrowheads="1"/>
        </xdr:cNvSpPr>
      </xdr:nvSpPr>
      <xdr:spPr bwMode="auto">
        <a:xfrm>
          <a:off x="4438405" y="67830726"/>
          <a:ext cx="1951989" cy="91256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科学技術振興機構</a:t>
          </a: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47.7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（施設整備費）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105313</xdr:colOff>
      <xdr:row>743</xdr:row>
      <xdr:rowOff>50988</xdr:rowOff>
    </xdr:from>
    <xdr:to>
      <xdr:col>33</xdr:col>
      <xdr:colOff>101952</xdr:colOff>
      <xdr:row>746</xdr:row>
      <xdr:rowOff>25215</xdr:rowOff>
    </xdr:to>
    <xdr:grpSp>
      <xdr:nvGrpSpPr>
        <xdr:cNvPr id="5" name="Group 6">
          <a:extLst>
            <a:ext uri="{FF2B5EF4-FFF2-40B4-BE49-F238E27FC236}">
              <a16:creationId xmlns:a16="http://schemas.microsoft.com/office/drawing/2014/main" id="{2D9257DE-38AA-4C27-BE74-806BBE432182}"/>
            </a:ext>
          </a:extLst>
        </xdr:cNvPr>
        <xdr:cNvGrpSpPr>
          <a:grpSpLocks/>
        </xdr:cNvGrpSpPr>
      </xdr:nvGrpSpPr>
      <xdr:grpSpPr bwMode="auto">
        <a:xfrm>
          <a:off x="3951032" y="66511676"/>
          <a:ext cx="2830326" cy="1045789"/>
          <a:chOff x="488" y="3367"/>
          <a:chExt cx="207" cy="94"/>
        </a:xfrm>
      </xdr:grpSpPr>
      <xdr:sp macro="" textlink="">
        <xdr:nvSpPr>
          <xdr:cNvPr id="6" name="AutoShape 7">
            <a:extLst>
              <a:ext uri="{FF2B5EF4-FFF2-40B4-BE49-F238E27FC236}">
                <a16:creationId xmlns:a16="http://schemas.microsoft.com/office/drawing/2014/main" id="{03EA412F-D7C9-4678-BBE6-6D29A69C564F}"/>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 name="Text Box 8">
            <a:extLst>
              <a:ext uri="{FF2B5EF4-FFF2-40B4-BE49-F238E27FC236}">
                <a16:creationId xmlns:a16="http://schemas.microsoft.com/office/drawing/2014/main" id="{796E6341-6B8D-4E2B-A008-8D1C55AAC5BF}"/>
              </a:ext>
            </a:extLst>
          </xdr:cNvPr>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科学技術振興機構（JST）の設置する施設の整備充実を図るために要する経費をJSTに対して補助することにより、科学技術の振興を図ることを目的とする。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21</xdr:col>
      <xdr:colOff>152381</xdr:colOff>
      <xdr:row>750</xdr:row>
      <xdr:rowOff>11463</xdr:rowOff>
    </xdr:from>
    <xdr:to>
      <xdr:col>31</xdr:col>
      <xdr:colOff>63175</xdr:colOff>
      <xdr:row>752</xdr:row>
      <xdr:rowOff>108858</xdr:rowOff>
    </xdr:to>
    <xdr:sp macro="" textlink="">
      <xdr:nvSpPr>
        <xdr:cNvPr id="8" name="Text Box 2">
          <a:extLst>
            <a:ext uri="{FF2B5EF4-FFF2-40B4-BE49-F238E27FC236}">
              <a16:creationId xmlns:a16="http://schemas.microsoft.com/office/drawing/2014/main" id="{3C1CBFC0-92DE-407B-B827-33744D581754}"/>
            </a:ext>
          </a:extLst>
        </xdr:cNvPr>
        <xdr:cNvSpPr txBox="1">
          <a:spLocks noChangeArrowheads="1"/>
        </xdr:cNvSpPr>
      </xdr:nvSpPr>
      <xdr:spPr bwMode="auto">
        <a:xfrm>
          <a:off x="4438631" y="68877213"/>
          <a:ext cx="1951865" cy="80496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】法人共通</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民間会社（全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47.7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b="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155965</xdr:colOff>
      <xdr:row>752</xdr:row>
      <xdr:rowOff>176893</xdr:rowOff>
    </xdr:from>
    <xdr:to>
      <xdr:col>31</xdr:col>
      <xdr:colOff>54887</xdr:colOff>
      <xdr:row>753</xdr:row>
      <xdr:rowOff>266700</xdr:rowOff>
    </xdr:to>
    <xdr:grpSp>
      <xdr:nvGrpSpPr>
        <xdr:cNvPr id="9" name="Group 6">
          <a:extLst>
            <a:ext uri="{FF2B5EF4-FFF2-40B4-BE49-F238E27FC236}">
              <a16:creationId xmlns:a16="http://schemas.microsoft.com/office/drawing/2014/main" id="{D7CC6ACC-7167-42FC-9886-B89CC43F7445}"/>
            </a:ext>
          </a:extLst>
        </xdr:cNvPr>
        <xdr:cNvGrpSpPr>
          <a:grpSpLocks/>
        </xdr:cNvGrpSpPr>
      </xdr:nvGrpSpPr>
      <xdr:grpSpPr bwMode="auto">
        <a:xfrm>
          <a:off x="4406496" y="70030862"/>
          <a:ext cx="1922985" cy="780369"/>
          <a:chOff x="488" y="3367"/>
          <a:chExt cx="207" cy="94"/>
        </a:xfrm>
      </xdr:grpSpPr>
      <xdr:sp macro="" textlink="">
        <xdr:nvSpPr>
          <xdr:cNvPr id="10" name="AutoShape 7">
            <a:extLst>
              <a:ext uri="{FF2B5EF4-FFF2-40B4-BE49-F238E27FC236}">
                <a16:creationId xmlns:a16="http://schemas.microsoft.com/office/drawing/2014/main" id="{B1DCFAD2-DDA5-4EAA-B054-26BBB70F84F2}"/>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 name="Text Box 8">
            <a:extLst>
              <a:ext uri="{FF2B5EF4-FFF2-40B4-BE49-F238E27FC236}">
                <a16:creationId xmlns:a16="http://schemas.microsoft.com/office/drawing/2014/main" id="{016C0FE1-2DC4-40A7-AEF5-7EE2B5A4A4F2}"/>
              </a:ext>
            </a:extLst>
          </xdr:cNvPr>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本部ビル空調設備改修工事</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18</xdr:col>
      <xdr:colOff>140970</xdr:colOff>
      <xdr:row>746</xdr:row>
      <xdr:rowOff>93122</xdr:rowOff>
    </xdr:from>
    <xdr:to>
      <xdr:col>24</xdr:col>
      <xdr:colOff>41216</xdr:colOff>
      <xdr:row>747</xdr:row>
      <xdr:rowOff>16922</xdr:rowOff>
    </xdr:to>
    <xdr:sp macro="" textlink="">
      <xdr:nvSpPr>
        <xdr:cNvPr id="12" name="AutoShape 7">
          <a:extLst>
            <a:ext uri="{FF2B5EF4-FFF2-40B4-BE49-F238E27FC236}">
              <a16:creationId xmlns:a16="http://schemas.microsoft.com/office/drawing/2014/main" id="{AEBEAA93-62FB-469D-BB82-D5D5F62A84AB}"/>
            </a:ext>
          </a:extLst>
        </xdr:cNvPr>
        <xdr:cNvSpPr>
          <a:spLocks noChangeArrowheads="1"/>
        </xdr:cNvSpPr>
      </xdr:nvSpPr>
      <xdr:spPr bwMode="auto">
        <a:xfrm>
          <a:off x="3741420" y="69635147"/>
          <a:ext cx="1100396" cy="276225"/>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18</xdr:col>
      <xdr:colOff>142875</xdr:colOff>
      <xdr:row>746</xdr:row>
      <xdr:rowOff>105447</xdr:rowOff>
    </xdr:from>
    <xdr:to>
      <xdr:col>24</xdr:col>
      <xdr:colOff>76738</xdr:colOff>
      <xdr:row>747</xdr:row>
      <xdr:rowOff>25100</xdr:rowOff>
    </xdr:to>
    <xdr:sp macro="" textlink="">
      <xdr:nvSpPr>
        <xdr:cNvPr id="13" name="テキスト ボックス 12">
          <a:extLst>
            <a:ext uri="{FF2B5EF4-FFF2-40B4-BE49-F238E27FC236}">
              <a16:creationId xmlns:a16="http://schemas.microsoft.com/office/drawing/2014/main" id="{32CF4976-AB5F-47F1-AF35-186C519C5C36}"/>
            </a:ext>
          </a:extLst>
        </xdr:cNvPr>
        <xdr:cNvSpPr txBox="1"/>
      </xdr:nvSpPr>
      <xdr:spPr>
        <a:xfrm>
          <a:off x="3743325" y="69647472"/>
          <a:ext cx="1134013" cy="272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補助金等交付</a:t>
          </a:r>
        </a:p>
      </xdr:txBody>
    </xdr:sp>
    <xdr:clientData/>
  </xdr:twoCellAnchor>
  <xdr:twoCellAnchor>
    <xdr:from>
      <xdr:col>26</xdr:col>
      <xdr:colOff>107614</xdr:colOff>
      <xdr:row>749</xdr:row>
      <xdr:rowOff>54429</xdr:rowOff>
    </xdr:from>
    <xdr:to>
      <xdr:col>26</xdr:col>
      <xdr:colOff>107778</xdr:colOff>
      <xdr:row>750</xdr:row>
      <xdr:rowOff>11463</xdr:rowOff>
    </xdr:to>
    <xdr:cxnSp macro="">
      <xdr:nvCxnSpPr>
        <xdr:cNvPr id="14" name="カギ線コネクタ 16">
          <a:extLst>
            <a:ext uri="{FF2B5EF4-FFF2-40B4-BE49-F238E27FC236}">
              <a16:creationId xmlns:a16="http://schemas.microsoft.com/office/drawing/2014/main" id="{BED15D44-F5FE-4999-980F-5C7237B5E7A2}"/>
            </a:ext>
          </a:extLst>
        </xdr:cNvPr>
        <xdr:cNvCxnSpPr>
          <a:stCxn id="4" idx="2"/>
          <a:endCxn id="8" idx="0"/>
        </xdr:cNvCxnSpPr>
      </xdr:nvCxnSpPr>
      <xdr:spPr>
        <a:xfrm rot="16200000" flipH="1">
          <a:off x="5259072" y="68898614"/>
          <a:ext cx="310820" cy="164"/>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28574</xdr:colOff>
      <xdr:row>749</xdr:row>
      <xdr:rowOff>171235</xdr:rowOff>
    </xdr:from>
    <xdr:to>
      <xdr:col>26</xdr:col>
      <xdr:colOff>51857</xdr:colOff>
      <xdr:row>749</xdr:row>
      <xdr:rowOff>331741</xdr:rowOff>
    </xdr:to>
    <xdr:grpSp>
      <xdr:nvGrpSpPr>
        <xdr:cNvPr id="15" name="Group 9">
          <a:extLst>
            <a:ext uri="{FF2B5EF4-FFF2-40B4-BE49-F238E27FC236}">
              <a16:creationId xmlns:a16="http://schemas.microsoft.com/office/drawing/2014/main" id="{8F6F0746-B467-40CE-8B43-2F4D6F3108B7}"/>
            </a:ext>
          </a:extLst>
        </xdr:cNvPr>
        <xdr:cNvGrpSpPr>
          <a:grpSpLocks/>
        </xdr:cNvGrpSpPr>
      </xdr:nvGrpSpPr>
      <xdr:grpSpPr bwMode="auto">
        <a:xfrm>
          <a:off x="3671887" y="68953641"/>
          <a:ext cx="1642533" cy="160506"/>
          <a:chOff x="488" y="3361"/>
          <a:chExt cx="207" cy="99"/>
        </a:xfrm>
      </xdr:grpSpPr>
      <xdr:sp macro="" textlink="">
        <xdr:nvSpPr>
          <xdr:cNvPr id="16" name="AutoShape 10">
            <a:extLst>
              <a:ext uri="{FF2B5EF4-FFF2-40B4-BE49-F238E27FC236}">
                <a16:creationId xmlns:a16="http://schemas.microsoft.com/office/drawing/2014/main" id="{73461D39-17D0-403D-8EFD-544AB8CBA365}"/>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7" name="Text Box 11">
            <a:extLst>
              <a:ext uri="{FF2B5EF4-FFF2-40B4-BE49-F238E27FC236}">
                <a16:creationId xmlns:a16="http://schemas.microsoft.com/office/drawing/2014/main" id="{72D6827C-1DE2-4165-83F8-06B8C4663AF9}"/>
              </a:ext>
            </a:extLst>
          </xdr:cNvPr>
          <xdr:cNvSpPr txBox="1">
            <a:spLocks noChangeArrowheads="1"/>
          </xdr:cNvSpPr>
        </xdr:nvSpPr>
        <xdr:spPr bwMode="auto">
          <a:xfrm>
            <a:off x="497" y="3361"/>
            <a:ext cx="193" cy="94"/>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随意契約（その他）・請負</a:t>
            </a: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181</v>
      </c>
      <c r="AT2" s="948"/>
      <c r="AU2" s="948"/>
      <c r="AV2" s="52" t="str">
        <f>IF(AW2="", "", "-")</f>
        <v/>
      </c>
      <c r="AW2" s="919"/>
      <c r="AX2" s="919"/>
    </row>
    <row r="3" spans="1:50" ht="21" customHeight="1" thickBot="1" x14ac:dyDescent="0.2">
      <c r="A3" s="874" t="s">
        <v>532</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547</v>
      </c>
      <c r="AK3" s="876"/>
      <c r="AL3" s="876"/>
      <c r="AM3" s="876"/>
      <c r="AN3" s="876"/>
      <c r="AO3" s="876"/>
      <c r="AP3" s="876"/>
      <c r="AQ3" s="876"/>
      <c r="AR3" s="876"/>
      <c r="AS3" s="876"/>
      <c r="AT3" s="876"/>
      <c r="AU3" s="876"/>
      <c r="AV3" s="876"/>
      <c r="AW3" s="876"/>
      <c r="AX3" s="24" t="s">
        <v>65</v>
      </c>
    </row>
    <row r="4" spans="1:50" ht="24.75" customHeight="1" x14ac:dyDescent="0.15">
      <c r="A4" s="711" t="s">
        <v>25</v>
      </c>
      <c r="B4" s="712"/>
      <c r="C4" s="712"/>
      <c r="D4" s="712"/>
      <c r="E4" s="712"/>
      <c r="F4" s="712"/>
      <c r="G4" s="689" t="s">
        <v>625</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550</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6" t="s">
        <v>184</v>
      </c>
      <c r="H5" s="847"/>
      <c r="I5" s="847"/>
      <c r="J5" s="847"/>
      <c r="K5" s="847"/>
      <c r="L5" s="847"/>
      <c r="M5" s="848" t="s">
        <v>66</v>
      </c>
      <c r="N5" s="849"/>
      <c r="O5" s="849"/>
      <c r="P5" s="849"/>
      <c r="Q5" s="849"/>
      <c r="R5" s="850"/>
      <c r="S5" s="851" t="s">
        <v>131</v>
      </c>
      <c r="T5" s="847"/>
      <c r="U5" s="847"/>
      <c r="V5" s="847"/>
      <c r="W5" s="847"/>
      <c r="X5" s="852"/>
      <c r="Y5" s="705" t="s">
        <v>3</v>
      </c>
      <c r="Z5" s="539"/>
      <c r="AA5" s="539"/>
      <c r="AB5" s="539"/>
      <c r="AC5" s="539"/>
      <c r="AD5" s="540"/>
      <c r="AE5" s="706" t="s">
        <v>551</v>
      </c>
      <c r="AF5" s="706"/>
      <c r="AG5" s="706"/>
      <c r="AH5" s="706"/>
      <c r="AI5" s="706"/>
      <c r="AJ5" s="706"/>
      <c r="AK5" s="706"/>
      <c r="AL5" s="706"/>
      <c r="AM5" s="706"/>
      <c r="AN5" s="706"/>
      <c r="AO5" s="706"/>
      <c r="AP5" s="707"/>
      <c r="AQ5" s="708" t="s">
        <v>552</v>
      </c>
      <c r="AR5" s="709"/>
      <c r="AS5" s="709"/>
      <c r="AT5" s="709"/>
      <c r="AU5" s="709"/>
      <c r="AV5" s="709"/>
      <c r="AW5" s="709"/>
      <c r="AX5" s="710"/>
    </row>
    <row r="6" spans="1:50" ht="39" customHeight="1" x14ac:dyDescent="0.15">
      <c r="A6" s="713" t="s">
        <v>4</v>
      </c>
      <c r="B6" s="714"/>
      <c r="C6" s="714"/>
      <c r="D6" s="714"/>
      <c r="E6" s="714"/>
      <c r="F6" s="714"/>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30" t="s">
        <v>545</v>
      </c>
      <c r="Z7" s="439"/>
      <c r="AA7" s="439"/>
      <c r="AB7" s="439"/>
      <c r="AC7" s="439"/>
      <c r="AD7" s="931"/>
      <c r="AE7" s="920" t="s">
        <v>627</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1" t="s">
        <v>388</v>
      </c>
      <c r="B8" s="492"/>
      <c r="C8" s="492"/>
      <c r="D8" s="492"/>
      <c r="E8" s="492"/>
      <c r="F8" s="493"/>
      <c r="G8" s="949" t="str">
        <f>入力規則等!A26</f>
        <v>科学技術・イノベーション</v>
      </c>
      <c r="H8" s="727"/>
      <c r="I8" s="727"/>
      <c r="J8" s="727"/>
      <c r="K8" s="727"/>
      <c r="L8" s="727"/>
      <c r="M8" s="727"/>
      <c r="N8" s="727"/>
      <c r="O8" s="727"/>
      <c r="P8" s="727"/>
      <c r="Q8" s="727"/>
      <c r="R8" s="727"/>
      <c r="S8" s="727"/>
      <c r="T8" s="727"/>
      <c r="U8" s="727"/>
      <c r="V8" s="727"/>
      <c r="W8" s="727"/>
      <c r="X8" s="950"/>
      <c r="Y8" s="853" t="s">
        <v>389</v>
      </c>
      <c r="Z8" s="854"/>
      <c r="AA8" s="854"/>
      <c r="AB8" s="854"/>
      <c r="AC8" s="854"/>
      <c r="AD8" s="855"/>
      <c r="AE8" s="726" t="str">
        <f>入力規則等!K13</f>
        <v>文教及び科学振興</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626</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7" t="s">
        <v>30</v>
      </c>
      <c r="B10" s="668"/>
      <c r="C10" s="668"/>
      <c r="D10" s="668"/>
      <c r="E10" s="668"/>
      <c r="F10" s="668"/>
      <c r="G10" s="761" t="s">
        <v>613</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1" t="s">
        <v>24</v>
      </c>
      <c r="B12" s="952"/>
      <c r="C12" s="952"/>
      <c r="D12" s="952"/>
      <c r="E12" s="952"/>
      <c r="F12" s="953"/>
      <c r="G12" s="767"/>
      <c r="H12" s="768"/>
      <c r="I12" s="768"/>
      <c r="J12" s="768"/>
      <c r="K12" s="768"/>
      <c r="L12" s="768"/>
      <c r="M12" s="768"/>
      <c r="N12" s="768"/>
      <c r="O12" s="768"/>
      <c r="P12" s="411" t="s">
        <v>356</v>
      </c>
      <c r="Q12" s="412"/>
      <c r="R12" s="412"/>
      <c r="S12" s="412"/>
      <c r="T12" s="412"/>
      <c r="U12" s="412"/>
      <c r="V12" s="413"/>
      <c r="W12" s="411" t="s">
        <v>362</v>
      </c>
      <c r="X12" s="412"/>
      <c r="Y12" s="412"/>
      <c r="Z12" s="412"/>
      <c r="AA12" s="412"/>
      <c r="AB12" s="412"/>
      <c r="AC12" s="413"/>
      <c r="AD12" s="411" t="s">
        <v>471</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9"/>
    </row>
    <row r="13" spans="1:50" ht="21" customHeight="1" x14ac:dyDescent="0.15">
      <c r="A13" s="615"/>
      <c r="B13" s="616"/>
      <c r="C13" s="616"/>
      <c r="D13" s="616"/>
      <c r="E13" s="616"/>
      <c r="F13" s="617"/>
      <c r="G13" s="730" t="s">
        <v>6</v>
      </c>
      <c r="H13" s="731"/>
      <c r="I13" s="771" t="s">
        <v>7</v>
      </c>
      <c r="J13" s="772"/>
      <c r="K13" s="772"/>
      <c r="L13" s="772"/>
      <c r="M13" s="772"/>
      <c r="N13" s="772"/>
      <c r="O13" s="773"/>
      <c r="P13" s="664" t="s">
        <v>554</v>
      </c>
      <c r="Q13" s="665"/>
      <c r="R13" s="665"/>
      <c r="S13" s="665"/>
      <c r="T13" s="665"/>
      <c r="U13" s="665"/>
      <c r="V13" s="666"/>
      <c r="W13" s="664" t="s">
        <v>554</v>
      </c>
      <c r="X13" s="665"/>
      <c r="Y13" s="665"/>
      <c r="Z13" s="665"/>
      <c r="AA13" s="665"/>
      <c r="AB13" s="665"/>
      <c r="AC13" s="666"/>
      <c r="AD13" s="664">
        <v>48.3</v>
      </c>
      <c r="AE13" s="665"/>
      <c r="AF13" s="665"/>
      <c r="AG13" s="665"/>
      <c r="AH13" s="665"/>
      <c r="AI13" s="665"/>
      <c r="AJ13" s="666"/>
      <c r="AK13" s="664">
        <v>142</v>
      </c>
      <c r="AL13" s="665"/>
      <c r="AM13" s="665"/>
      <c r="AN13" s="665"/>
      <c r="AO13" s="665"/>
      <c r="AP13" s="665"/>
      <c r="AQ13" s="666"/>
      <c r="AR13" s="927">
        <v>821</v>
      </c>
      <c r="AS13" s="928"/>
      <c r="AT13" s="928"/>
      <c r="AU13" s="928"/>
      <c r="AV13" s="928"/>
      <c r="AW13" s="928"/>
      <c r="AX13" s="929"/>
    </row>
    <row r="14" spans="1:50" ht="21" customHeight="1" x14ac:dyDescent="0.15">
      <c r="A14" s="615"/>
      <c r="B14" s="616"/>
      <c r="C14" s="616"/>
      <c r="D14" s="616"/>
      <c r="E14" s="616"/>
      <c r="F14" s="617"/>
      <c r="G14" s="732"/>
      <c r="H14" s="733"/>
      <c r="I14" s="718" t="s">
        <v>8</v>
      </c>
      <c r="J14" s="769"/>
      <c r="K14" s="769"/>
      <c r="L14" s="769"/>
      <c r="M14" s="769"/>
      <c r="N14" s="769"/>
      <c r="O14" s="770"/>
      <c r="P14" s="664">
        <v>45.3</v>
      </c>
      <c r="Q14" s="665"/>
      <c r="R14" s="665"/>
      <c r="S14" s="665"/>
      <c r="T14" s="665"/>
      <c r="U14" s="665"/>
      <c r="V14" s="666"/>
      <c r="W14" s="664" t="s">
        <v>554</v>
      </c>
      <c r="X14" s="665"/>
      <c r="Y14" s="665"/>
      <c r="Z14" s="665"/>
      <c r="AA14" s="665"/>
      <c r="AB14" s="665"/>
      <c r="AC14" s="666"/>
      <c r="AD14" s="664">
        <v>341</v>
      </c>
      <c r="AE14" s="665"/>
      <c r="AF14" s="665"/>
      <c r="AG14" s="665"/>
      <c r="AH14" s="665"/>
      <c r="AI14" s="665"/>
      <c r="AJ14" s="666"/>
      <c r="AK14" s="664" t="s">
        <v>614</v>
      </c>
      <c r="AL14" s="665"/>
      <c r="AM14" s="665"/>
      <c r="AN14" s="665"/>
      <c r="AO14" s="665"/>
      <c r="AP14" s="665"/>
      <c r="AQ14" s="666"/>
      <c r="AR14" s="795"/>
      <c r="AS14" s="795"/>
      <c r="AT14" s="795"/>
      <c r="AU14" s="795"/>
      <c r="AV14" s="795"/>
      <c r="AW14" s="795"/>
      <c r="AX14" s="796"/>
    </row>
    <row r="15" spans="1:50" ht="21" customHeight="1" x14ac:dyDescent="0.15">
      <c r="A15" s="615"/>
      <c r="B15" s="616"/>
      <c r="C15" s="616"/>
      <c r="D15" s="616"/>
      <c r="E15" s="616"/>
      <c r="F15" s="617"/>
      <c r="G15" s="732"/>
      <c r="H15" s="733"/>
      <c r="I15" s="718" t="s">
        <v>51</v>
      </c>
      <c r="J15" s="719"/>
      <c r="K15" s="719"/>
      <c r="L15" s="719"/>
      <c r="M15" s="719"/>
      <c r="N15" s="719"/>
      <c r="O15" s="720"/>
      <c r="P15" s="664">
        <v>485.6</v>
      </c>
      <c r="Q15" s="665"/>
      <c r="R15" s="665"/>
      <c r="S15" s="665"/>
      <c r="T15" s="665"/>
      <c r="U15" s="665"/>
      <c r="V15" s="666"/>
      <c r="W15" s="664">
        <v>45.3</v>
      </c>
      <c r="X15" s="665"/>
      <c r="Y15" s="665"/>
      <c r="Z15" s="665"/>
      <c r="AA15" s="665"/>
      <c r="AB15" s="665"/>
      <c r="AC15" s="666"/>
      <c r="AD15" s="664" t="s">
        <v>554</v>
      </c>
      <c r="AE15" s="665"/>
      <c r="AF15" s="665"/>
      <c r="AG15" s="665"/>
      <c r="AH15" s="665"/>
      <c r="AI15" s="665"/>
      <c r="AJ15" s="666"/>
      <c r="AK15" s="664">
        <v>341</v>
      </c>
      <c r="AL15" s="665"/>
      <c r="AM15" s="665"/>
      <c r="AN15" s="665"/>
      <c r="AO15" s="665"/>
      <c r="AP15" s="665"/>
      <c r="AQ15" s="666"/>
      <c r="AR15" s="664" t="s">
        <v>615</v>
      </c>
      <c r="AS15" s="665"/>
      <c r="AT15" s="665"/>
      <c r="AU15" s="665"/>
      <c r="AV15" s="665"/>
      <c r="AW15" s="665"/>
      <c r="AX15" s="813"/>
    </row>
    <row r="16" spans="1:50" ht="21" customHeight="1" x14ac:dyDescent="0.15">
      <c r="A16" s="615"/>
      <c r="B16" s="616"/>
      <c r="C16" s="616"/>
      <c r="D16" s="616"/>
      <c r="E16" s="616"/>
      <c r="F16" s="617"/>
      <c r="G16" s="732"/>
      <c r="H16" s="733"/>
      <c r="I16" s="718" t="s">
        <v>52</v>
      </c>
      <c r="J16" s="719"/>
      <c r="K16" s="719"/>
      <c r="L16" s="719"/>
      <c r="M16" s="719"/>
      <c r="N16" s="719"/>
      <c r="O16" s="720"/>
      <c r="P16" s="664">
        <v>-45.3</v>
      </c>
      <c r="Q16" s="665"/>
      <c r="R16" s="665"/>
      <c r="S16" s="665"/>
      <c r="T16" s="665"/>
      <c r="U16" s="665"/>
      <c r="V16" s="666"/>
      <c r="W16" s="664" t="s">
        <v>554</v>
      </c>
      <c r="X16" s="665"/>
      <c r="Y16" s="665"/>
      <c r="Z16" s="665"/>
      <c r="AA16" s="665"/>
      <c r="AB16" s="665"/>
      <c r="AC16" s="666"/>
      <c r="AD16" s="664">
        <v>-341</v>
      </c>
      <c r="AE16" s="665"/>
      <c r="AF16" s="665"/>
      <c r="AG16" s="665"/>
      <c r="AH16" s="665"/>
      <c r="AI16" s="665"/>
      <c r="AJ16" s="666"/>
      <c r="AK16" s="664" t="s">
        <v>615</v>
      </c>
      <c r="AL16" s="665"/>
      <c r="AM16" s="665"/>
      <c r="AN16" s="665"/>
      <c r="AO16" s="665"/>
      <c r="AP16" s="665"/>
      <c r="AQ16" s="666"/>
      <c r="AR16" s="764"/>
      <c r="AS16" s="765"/>
      <c r="AT16" s="765"/>
      <c r="AU16" s="765"/>
      <c r="AV16" s="765"/>
      <c r="AW16" s="765"/>
      <c r="AX16" s="766"/>
    </row>
    <row r="17" spans="1:50" ht="24.75" customHeight="1" x14ac:dyDescent="0.15">
      <c r="A17" s="615"/>
      <c r="B17" s="616"/>
      <c r="C17" s="616"/>
      <c r="D17" s="616"/>
      <c r="E17" s="616"/>
      <c r="F17" s="617"/>
      <c r="G17" s="732"/>
      <c r="H17" s="733"/>
      <c r="I17" s="718" t="s">
        <v>50</v>
      </c>
      <c r="J17" s="769"/>
      <c r="K17" s="769"/>
      <c r="L17" s="769"/>
      <c r="M17" s="769"/>
      <c r="N17" s="769"/>
      <c r="O17" s="770"/>
      <c r="P17" s="664" t="s">
        <v>554</v>
      </c>
      <c r="Q17" s="665"/>
      <c r="R17" s="665"/>
      <c r="S17" s="665"/>
      <c r="T17" s="665"/>
      <c r="U17" s="665"/>
      <c r="V17" s="666"/>
      <c r="W17" s="664" t="s">
        <v>554</v>
      </c>
      <c r="X17" s="665"/>
      <c r="Y17" s="665"/>
      <c r="Z17" s="665"/>
      <c r="AA17" s="665"/>
      <c r="AB17" s="665"/>
      <c r="AC17" s="666"/>
      <c r="AD17" s="664" t="s">
        <v>554</v>
      </c>
      <c r="AE17" s="665"/>
      <c r="AF17" s="665"/>
      <c r="AG17" s="665"/>
      <c r="AH17" s="665"/>
      <c r="AI17" s="665"/>
      <c r="AJ17" s="666"/>
      <c r="AK17" s="664" t="s">
        <v>616</v>
      </c>
      <c r="AL17" s="665"/>
      <c r="AM17" s="665"/>
      <c r="AN17" s="665"/>
      <c r="AO17" s="665"/>
      <c r="AP17" s="665"/>
      <c r="AQ17" s="666"/>
      <c r="AR17" s="925"/>
      <c r="AS17" s="925"/>
      <c r="AT17" s="925"/>
      <c r="AU17" s="925"/>
      <c r="AV17" s="925"/>
      <c r="AW17" s="925"/>
      <c r="AX17" s="926"/>
    </row>
    <row r="18" spans="1:50" ht="24.75" customHeight="1" x14ac:dyDescent="0.15">
      <c r="A18" s="615"/>
      <c r="B18" s="616"/>
      <c r="C18" s="616"/>
      <c r="D18" s="616"/>
      <c r="E18" s="616"/>
      <c r="F18" s="617"/>
      <c r="G18" s="734"/>
      <c r="H18" s="735"/>
      <c r="I18" s="723" t="s">
        <v>20</v>
      </c>
      <c r="J18" s="724"/>
      <c r="K18" s="724"/>
      <c r="L18" s="724"/>
      <c r="M18" s="724"/>
      <c r="N18" s="724"/>
      <c r="O18" s="725"/>
      <c r="P18" s="887">
        <f>SUM(P13:V17)</f>
        <v>485.59999999999997</v>
      </c>
      <c r="Q18" s="888"/>
      <c r="R18" s="888"/>
      <c r="S18" s="888"/>
      <c r="T18" s="888"/>
      <c r="U18" s="888"/>
      <c r="V18" s="889"/>
      <c r="W18" s="887">
        <f>SUM(W13:AC17)</f>
        <v>45.3</v>
      </c>
      <c r="X18" s="888"/>
      <c r="Y18" s="888"/>
      <c r="Z18" s="888"/>
      <c r="AA18" s="888"/>
      <c r="AB18" s="888"/>
      <c r="AC18" s="889"/>
      <c r="AD18" s="887">
        <f>SUM(AD13:AJ17)</f>
        <v>48.300000000000011</v>
      </c>
      <c r="AE18" s="888"/>
      <c r="AF18" s="888"/>
      <c r="AG18" s="888"/>
      <c r="AH18" s="888"/>
      <c r="AI18" s="888"/>
      <c r="AJ18" s="889"/>
      <c r="AK18" s="887">
        <f>SUM(AK13:AQ17)</f>
        <v>483</v>
      </c>
      <c r="AL18" s="888"/>
      <c r="AM18" s="888"/>
      <c r="AN18" s="888"/>
      <c r="AO18" s="888"/>
      <c r="AP18" s="888"/>
      <c r="AQ18" s="889"/>
      <c r="AR18" s="887">
        <f>SUM(AR13:AX17)</f>
        <v>821</v>
      </c>
      <c r="AS18" s="888"/>
      <c r="AT18" s="888"/>
      <c r="AU18" s="888"/>
      <c r="AV18" s="888"/>
      <c r="AW18" s="888"/>
      <c r="AX18" s="890"/>
    </row>
    <row r="19" spans="1:50" ht="24.75" customHeight="1" x14ac:dyDescent="0.15">
      <c r="A19" s="615"/>
      <c r="B19" s="616"/>
      <c r="C19" s="616"/>
      <c r="D19" s="616"/>
      <c r="E19" s="616"/>
      <c r="F19" s="617"/>
      <c r="G19" s="885" t="s">
        <v>9</v>
      </c>
      <c r="H19" s="886"/>
      <c r="I19" s="886"/>
      <c r="J19" s="886"/>
      <c r="K19" s="886"/>
      <c r="L19" s="886"/>
      <c r="M19" s="886"/>
      <c r="N19" s="886"/>
      <c r="O19" s="886"/>
      <c r="P19" s="664">
        <v>439.1</v>
      </c>
      <c r="Q19" s="665"/>
      <c r="R19" s="665"/>
      <c r="S19" s="665"/>
      <c r="T19" s="665"/>
      <c r="U19" s="665"/>
      <c r="V19" s="666"/>
      <c r="W19" s="664">
        <v>40.4</v>
      </c>
      <c r="X19" s="665"/>
      <c r="Y19" s="665"/>
      <c r="Z19" s="665"/>
      <c r="AA19" s="665"/>
      <c r="AB19" s="665"/>
      <c r="AC19" s="666"/>
      <c r="AD19" s="664">
        <v>47.7</v>
      </c>
      <c r="AE19" s="665"/>
      <c r="AF19" s="665"/>
      <c r="AG19" s="665"/>
      <c r="AH19" s="665"/>
      <c r="AI19" s="665"/>
      <c r="AJ19" s="666"/>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85" t="s">
        <v>10</v>
      </c>
      <c r="H20" s="886"/>
      <c r="I20" s="886"/>
      <c r="J20" s="886"/>
      <c r="K20" s="886"/>
      <c r="L20" s="886"/>
      <c r="M20" s="886"/>
      <c r="N20" s="886"/>
      <c r="O20" s="886"/>
      <c r="P20" s="311">
        <f>IF(P18=0, "-", SUM(P19)/P18)</f>
        <v>0.90424217462932466</v>
      </c>
      <c r="Q20" s="311"/>
      <c r="R20" s="311"/>
      <c r="S20" s="311"/>
      <c r="T20" s="311"/>
      <c r="U20" s="311"/>
      <c r="V20" s="311"/>
      <c r="W20" s="311">
        <f t="shared" ref="W20" si="0">IF(W18=0, "-", SUM(W19)/W18)</f>
        <v>0.89183222958057395</v>
      </c>
      <c r="X20" s="311"/>
      <c r="Y20" s="311"/>
      <c r="Z20" s="311"/>
      <c r="AA20" s="311"/>
      <c r="AB20" s="311"/>
      <c r="AC20" s="311"/>
      <c r="AD20" s="311">
        <f t="shared" ref="AD20" si="1">IF(AD18=0, "-", SUM(AD19)/AD18)</f>
        <v>0.98757763975155266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6"/>
      <c r="B21" s="857"/>
      <c r="C21" s="857"/>
      <c r="D21" s="857"/>
      <c r="E21" s="857"/>
      <c r="F21" s="954"/>
      <c r="G21" s="309" t="s">
        <v>496</v>
      </c>
      <c r="H21" s="310"/>
      <c r="I21" s="310"/>
      <c r="J21" s="310"/>
      <c r="K21" s="310"/>
      <c r="L21" s="310"/>
      <c r="M21" s="310"/>
      <c r="N21" s="310"/>
      <c r="O21" s="310"/>
      <c r="P21" s="311">
        <f>IF(P19=0, "-", SUM(P19)/SUM(P13,P14))</f>
        <v>9.6931567328918327</v>
      </c>
      <c r="Q21" s="311"/>
      <c r="R21" s="311"/>
      <c r="S21" s="311"/>
      <c r="T21" s="311"/>
      <c r="U21" s="311"/>
      <c r="V21" s="311"/>
      <c r="W21" s="311" t="e">
        <f t="shared" ref="W21" si="2">IF(W19=0, "-", SUM(W19)/SUM(W13,W14))</f>
        <v>#DIV/0!</v>
      </c>
      <c r="X21" s="311"/>
      <c r="Y21" s="311"/>
      <c r="Z21" s="311"/>
      <c r="AA21" s="311"/>
      <c r="AB21" s="311"/>
      <c r="AC21" s="311"/>
      <c r="AD21" s="311">
        <f t="shared" ref="AD21" si="3">IF(AD19=0, "-", SUM(AD19)/SUM(AD13,AD14))</f>
        <v>0.12252761366555356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2" t="s">
        <v>537</v>
      </c>
      <c r="B22" s="973"/>
      <c r="C22" s="973"/>
      <c r="D22" s="973"/>
      <c r="E22" s="973"/>
      <c r="F22" s="974"/>
      <c r="G22" s="959" t="s">
        <v>473</v>
      </c>
      <c r="H22" s="215"/>
      <c r="I22" s="215"/>
      <c r="J22" s="215"/>
      <c r="K22" s="215"/>
      <c r="L22" s="215"/>
      <c r="M22" s="215"/>
      <c r="N22" s="215"/>
      <c r="O22" s="216"/>
      <c r="P22" s="944" t="s">
        <v>535</v>
      </c>
      <c r="Q22" s="215"/>
      <c r="R22" s="215"/>
      <c r="S22" s="215"/>
      <c r="T22" s="215"/>
      <c r="U22" s="215"/>
      <c r="V22" s="216"/>
      <c r="W22" s="944" t="s">
        <v>536</v>
      </c>
      <c r="X22" s="215"/>
      <c r="Y22" s="215"/>
      <c r="Z22" s="215"/>
      <c r="AA22" s="215"/>
      <c r="AB22" s="215"/>
      <c r="AC22" s="216"/>
      <c r="AD22" s="944" t="s">
        <v>472</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39.75" customHeight="1" x14ac:dyDescent="0.15">
      <c r="A23" s="975"/>
      <c r="B23" s="976"/>
      <c r="C23" s="976"/>
      <c r="D23" s="976"/>
      <c r="E23" s="976"/>
      <c r="F23" s="977"/>
      <c r="G23" s="960" t="s">
        <v>562</v>
      </c>
      <c r="H23" s="961"/>
      <c r="I23" s="961"/>
      <c r="J23" s="961"/>
      <c r="K23" s="961"/>
      <c r="L23" s="961"/>
      <c r="M23" s="961"/>
      <c r="N23" s="961"/>
      <c r="O23" s="962"/>
      <c r="P23" s="927">
        <v>142</v>
      </c>
      <c r="Q23" s="928"/>
      <c r="R23" s="928"/>
      <c r="S23" s="928"/>
      <c r="T23" s="928"/>
      <c r="U23" s="928"/>
      <c r="V23" s="945"/>
      <c r="W23" s="927">
        <v>821</v>
      </c>
      <c r="X23" s="928"/>
      <c r="Y23" s="928"/>
      <c r="Z23" s="928"/>
      <c r="AA23" s="928"/>
      <c r="AB23" s="928"/>
      <c r="AC23" s="945"/>
      <c r="AD23" s="982" t="s">
        <v>644</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4.75" hidden="1" customHeight="1" x14ac:dyDescent="0.15">
      <c r="A24" s="975"/>
      <c r="B24" s="976"/>
      <c r="C24" s="976"/>
      <c r="D24" s="976"/>
      <c r="E24" s="976"/>
      <c r="F24" s="977"/>
      <c r="G24" s="963"/>
      <c r="H24" s="964"/>
      <c r="I24" s="964"/>
      <c r="J24" s="964"/>
      <c r="K24" s="964"/>
      <c r="L24" s="964"/>
      <c r="M24" s="964"/>
      <c r="N24" s="964"/>
      <c r="O24" s="965"/>
      <c r="P24" s="664"/>
      <c r="Q24" s="665"/>
      <c r="R24" s="665"/>
      <c r="S24" s="665"/>
      <c r="T24" s="665"/>
      <c r="U24" s="665"/>
      <c r="V24" s="666"/>
      <c r="W24" s="664"/>
      <c r="X24" s="665"/>
      <c r="Y24" s="665"/>
      <c r="Z24" s="665"/>
      <c r="AA24" s="665"/>
      <c r="AB24" s="665"/>
      <c r="AC24" s="666"/>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63"/>
      <c r="H25" s="964"/>
      <c r="I25" s="964"/>
      <c r="J25" s="964"/>
      <c r="K25" s="964"/>
      <c r="L25" s="964"/>
      <c r="M25" s="964"/>
      <c r="N25" s="964"/>
      <c r="O25" s="965"/>
      <c r="P25" s="664"/>
      <c r="Q25" s="665"/>
      <c r="R25" s="665"/>
      <c r="S25" s="665"/>
      <c r="T25" s="665"/>
      <c r="U25" s="665"/>
      <c r="V25" s="666"/>
      <c r="W25" s="664"/>
      <c r="X25" s="665"/>
      <c r="Y25" s="665"/>
      <c r="Z25" s="665"/>
      <c r="AA25" s="665"/>
      <c r="AB25" s="665"/>
      <c r="AC25" s="666"/>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64"/>
      <c r="Q26" s="665"/>
      <c r="R26" s="665"/>
      <c r="S26" s="665"/>
      <c r="T26" s="665"/>
      <c r="U26" s="665"/>
      <c r="V26" s="666"/>
      <c r="W26" s="664"/>
      <c r="X26" s="665"/>
      <c r="Y26" s="665"/>
      <c r="Z26" s="665"/>
      <c r="AA26" s="665"/>
      <c r="AB26" s="665"/>
      <c r="AC26" s="666"/>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64"/>
      <c r="Q27" s="665"/>
      <c r="R27" s="665"/>
      <c r="S27" s="665"/>
      <c r="T27" s="665"/>
      <c r="U27" s="665"/>
      <c r="V27" s="666"/>
      <c r="W27" s="664"/>
      <c r="X27" s="665"/>
      <c r="Y27" s="665"/>
      <c r="Z27" s="665"/>
      <c r="AA27" s="665"/>
      <c r="AB27" s="665"/>
      <c r="AC27" s="666"/>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477</v>
      </c>
      <c r="H28" s="967"/>
      <c r="I28" s="967"/>
      <c r="J28" s="967"/>
      <c r="K28" s="967"/>
      <c r="L28" s="967"/>
      <c r="M28" s="967"/>
      <c r="N28" s="967"/>
      <c r="O28" s="968"/>
      <c r="P28" s="887">
        <f>P29-SUM(P23:P27)</f>
        <v>0</v>
      </c>
      <c r="Q28" s="888"/>
      <c r="R28" s="888"/>
      <c r="S28" s="888"/>
      <c r="T28" s="888"/>
      <c r="U28" s="888"/>
      <c r="V28" s="889"/>
      <c r="W28" s="887">
        <f>W29-SUM(W23:W27)</f>
        <v>0</v>
      </c>
      <c r="X28" s="888"/>
      <c r="Y28" s="888"/>
      <c r="Z28" s="888"/>
      <c r="AA28" s="888"/>
      <c r="AB28" s="888"/>
      <c r="AC28" s="88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474</v>
      </c>
      <c r="H29" s="970"/>
      <c r="I29" s="970"/>
      <c r="J29" s="970"/>
      <c r="K29" s="970"/>
      <c r="L29" s="970"/>
      <c r="M29" s="970"/>
      <c r="N29" s="970"/>
      <c r="O29" s="971"/>
      <c r="P29" s="941">
        <f>AK13</f>
        <v>142</v>
      </c>
      <c r="Q29" s="942"/>
      <c r="R29" s="942"/>
      <c r="S29" s="942"/>
      <c r="T29" s="942"/>
      <c r="U29" s="942"/>
      <c r="V29" s="943"/>
      <c r="W29" s="941">
        <f>AR13</f>
        <v>821</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8" t="s">
        <v>490</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356</v>
      </c>
      <c r="AF30" s="866"/>
      <c r="AG30" s="866"/>
      <c r="AH30" s="867"/>
      <c r="AI30" s="865" t="s">
        <v>362</v>
      </c>
      <c r="AJ30" s="866"/>
      <c r="AK30" s="866"/>
      <c r="AL30" s="867"/>
      <c r="AM30" s="923" t="s">
        <v>471</v>
      </c>
      <c r="AN30" s="923"/>
      <c r="AO30" s="923"/>
      <c r="AP30" s="865"/>
      <c r="AQ30" s="774" t="s">
        <v>354</v>
      </c>
      <c r="AR30" s="775"/>
      <c r="AS30" s="775"/>
      <c r="AT30" s="776"/>
      <c r="AU30" s="781" t="s">
        <v>253</v>
      </c>
      <c r="AV30" s="781"/>
      <c r="AW30" s="781"/>
      <c r="AX30" s="92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567</v>
      </c>
      <c r="AR31" s="193"/>
      <c r="AS31" s="126" t="s">
        <v>355</v>
      </c>
      <c r="AT31" s="127"/>
      <c r="AU31" s="192" t="s">
        <v>615</v>
      </c>
      <c r="AV31" s="192"/>
      <c r="AW31" s="394" t="s">
        <v>300</v>
      </c>
      <c r="AX31" s="395"/>
    </row>
    <row r="32" spans="1:50" ht="23.25" customHeight="1" x14ac:dyDescent="0.15">
      <c r="A32" s="399"/>
      <c r="B32" s="397"/>
      <c r="C32" s="397"/>
      <c r="D32" s="397"/>
      <c r="E32" s="397"/>
      <c r="F32" s="398"/>
      <c r="G32" s="560" t="s">
        <v>563</v>
      </c>
      <c r="H32" s="561"/>
      <c r="I32" s="561"/>
      <c r="J32" s="561"/>
      <c r="K32" s="561"/>
      <c r="L32" s="561"/>
      <c r="M32" s="561"/>
      <c r="N32" s="561"/>
      <c r="O32" s="562"/>
      <c r="P32" s="98" t="s">
        <v>564</v>
      </c>
      <c r="Q32" s="98"/>
      <c r="R32" s="98"/>
      <c r="S32" s="98"/>
      <c r="T32" s="98"/>
      <c r="U32" s="98"/>
      <c r="V32" s="98"/>
      <c r="W32" s="98"/>
      <c r="X32" s="99"/>
      <c r="Y32" s="467" t="s">
        <v>12</v>
      </c>
      <c r="Z32" s="527"/>
      <c r="AA32" s="528"/>
      <c r="AB32" s="457" t="s">
        <v>565</v>
      </c>
      <c r="AC32" s="457"/>
      <c r="AD32" s="457"/>
      <c r="AE32" s="211">
        <v>100</v>
      </c>
      <c r="AF32" s="212"/>
      <c r="AG32" s="212"/>
      <c r="AH32" s="212"/>
      <c r="AI32" s="211">
        <v>100</v>
      </c>
      <c r="AJ32" s="212"/>
      <c r="AK32" s="212"/>
      <c r="AL32" s="212"/>
      <c r="AM32" s="211">
        <v>100</v>
      </c>
      <c r="AN32" s="212"/>
      <c r="AO32" s="212"/>
      <c r="AP32" s="212"/>
      <c r="AQ32" s="333" t="s">
        <v>567</v>
      </c>
      <c r="AR32" s="200"/>
      <c r="AS32" s="200"/>
      <c r="AT32" s="334"/>
      <c r="AU32" s="212" t="s">
        <v>568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566</v>
      </c>
      <c r="AC33" s="519"/>
      <c r="AD33" s="519"/>
      <c r="AE33" s="211">
        <v>100</v>
      </c>
      <c r="AF33" s="212"/>
      <c r="AG33" s="212"/>
      <c r="AH33" s="212"/>
      <c r="AI33" s="211">
        <v>100</v>
      </c>
      <c r="AJ33" s="212"/>
      <c r="AK33" s="212"/>
      <c r="AL33" s="212"/>
      <c r="AM33" s="211">
        <v>100</v>
      </c>
      <c r="AN33" s="212"/>
      <c r="AO33" s="212"/>
      <c r="AP33" s="212"/>
      <c r="AQ33" s="333" t="s">
        <v>567</v>
      </c>
      <c r="AR33" s="200"/>
      <c r="AS33" s="200"/>
      <c r="AT33" s="334"/>
      <c r="AU33" s="212" t="s">
        <v>568</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567</v>
      </c>
      <c r="AR34" s="200"/>
      <c r="AS34" s="200"/>
      <c r="AT34" s="334"/>
      <c r="AU34" s="212" t="s">
        <v>567</v>
      </c>
      <c r="AV34" s="212"/>
      <c r="AW34" s="212"/>
      <c r="AX34" s="214"/>
    </row>
    <row r="35" spans="1:50" ht="23.25" customHeight="1" x14ac:dyDescent="0.15">
      <c r="A35" s="219" t="s">
        <v>525</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7" t="s">
        <v>490</v>
      </c>
      <c r="B37" s="778"/>
      <c r="C37" s="778"/>
      <c r="D37" s="778"/>
      <c r="E37" s="778"/>
      <c r="F37" s="779"/>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471</v>
      </c>
      <c r="AN37" s="243"/>
      <c r="AO37" s="243"/>
      <c r="AP37" s="237"/>
      <c r="AQ37" s="144" t="s">
        <v>354</v>
      </c>
      <c r="AR37" s="145"/>
      <c r="AS37" s="145"/>
      <c r="AT37" s="146"/>
      <c r="AU37" s="407" t="s">
        <v>253</v>
      </c>
      <c r="AV37" s="407"/>
      <c r="AW37" s="407"/>
      <c r="AX37" s="91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355</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7" t="s">
        <v>490</v>
      </c>
      <c r="B44" s="778"/>
      <c r="C44" s="778"/>
      <c r="D44" s="778"/>
      <c r="E44" s="778"/>
      <c r="F44" s="779"/>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471</v>
      </c>
      <c r="AN44" s="243"/>
      <c r="AO44" s="243"/>
      <c r="AP44" s="237"/>
      <c r="AQ44" s="144" t="s">
        <v>354</v>
      </c>
      <c r="AR44" s="145"/>
      <c r="AS44" s="145"/>
      <c r="AT44" s="146"/>
      <c r="AU44" s="407" t="s">
        <v>253</v>
      </c>
      <c r="AV44" s="407"/>
      <c r="AW44" s="407"/>
      <c r="AX44" s="91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471</v>
      </c>
      <c r="AN51" s="243"/>
      <c r="AO51" s="243"/>
      <c r="AP51" s="237"/>
      <c r="AQ51" s="144" t="s">
        <v>354</v>
      </c>
      <c r="AR51" s="145"/>
      <c r="AS51" s="145"/>
      <c r="AT51" s="146"/>
      <c r="AU51" s="932" t="s">
        <v>253</v>
      </c>
      <c r="AV51" s="932"/>
      <c r="AW51" s="932"/>
      <c r="AX51" s="93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471</v>
      </c>
      <c r="AN58" s="243"/>
      <c r="AO58" s="243"/>
      <c r="AP58" s="237"/>
      <c r="AQ58" s="144" t="s">
        <v>354</v>
      </c>
      <c r="AR58" s="145"/>
      <c r="AS58" s="145"/>
      <c r="AT58" s="146"/>
      <c r="AU58" s="932" t="s">
        <v>253</v>
      </c>
      <c r="AV58" s="932"/>
      <c r="AW58" s="932"/>
      <c r="AX58" s="93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356</v>
      </c>
      <c r="AF65" s="238"/>
      <c r="AG65" s="238"/>
      <c r="AH65" s="239"/>
      <c r="AI65" s="237" t="s">
        <v>362</v>
      </c>
      <c r="AJ65" s="238"/>
      <c r="AK65" s="238"/>
      <c r="AL65" s="239"/>
      <c r="AM65" s="243" t="s">
        <v>471</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489</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471</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23.25" hidden="1" customHeight="1" x14ac:dyDescent="0.15">
      <c r="A75" s="505"/>
      <c r="B75" s="506"/>
      <c r="C75" s="506"/>
      <c r="D75" s="506"/>
      <c r="E75" s="506"/>
      <c r="F75" s="507"/>
      <c r="G75" s="610"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2"/>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9"/>
      <c r="AF77" s="900"/>
      <c r="AG77" s="900"/>
      <c r="AH77" s="900"/>
      <c r="AI77" s="899"/>
      <c r="AJ77" s="900"/>
      <c r="AK77" s="900"/>
      <c r="AL77" s="900"/>
      <c r="AM77" s="899"/>
      <c r="AN77" s="900"/>
      <c r="AO77" s="900"/>
      <c r="AP77" s="900"/>
      <c r="AQ77" s="333"/>
      <c r="AR77" s="200"/>
      <c r="AS77" s="200"/>
      <c r="AT77" s="334"/>
      <c r="AU77" s="212"/>
      <c r="AV77" s="212"/>
      <c r="AW77" s="212"/>
      <c r="AX77" s="214"/>
    </row>
    <row r="78" spans="1:50" ht="69.75" hidden="1" customHeight="1" x14ac:dyDescent="0.15">
      <c r="A78" s="328" t="s">
        <v>528</v>
      </c>
      <c r="B78" s="329"/>
      <c r="C78" s="329"/>
      <c r="D78" s="329"/>
      <c r="E78" s="326" t="s">
        <v>464</v>
      </c>
      <c r="F78" s="327"/>
      <c r="G78" s="57" t="s">
        <v>364</v>
      </c>
      <c r="H78" s="586"/>
      <c r="I78" s="587"/>
      <c r="J78" s="587"/>
      <c r="K78" s="587"/>
      <c r="L78" s="587"/>
      <c r="M78" s="587"/>
      <c r="N78" s="587"/>
      <c r="O78" s="588"/>
      <c r="P78" s="140"/>
      <c r="Q78" s="140"/>
      <c r="R78" s="140"/>
      <c r="S78" s="140"/>
      <c r="T78" s="140"/>
      <c r="U78" s="140"/>
      <c r="V78" s="140"/>
      <c r="W78" s="140"/>
      <c r="X78" s="14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55"/>
    </row>
    <row r="80" spans="1:50" ht="18.75" hidden="1" customHeight="1" x14ac:dyDescent="0.15">
      <c r="A80" s="871"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2"/>
      <c r="B82" s="523"/>
      <c r="C82" s="424"/>
      <c r="D82" s="424"/>
      <c r="E82" s="424"/>
      <c r="F82" s="425"/>
      <c r="G82" s="683"/>
      <c r="H82" s="683"/>
      <c r="I82" s="683"/>
      <c r="J82" s="683"/>
      <c r="K82" s="683"/>
      <c r="L82" s="683"/>
      <c r="M82" s="683"/>
      <c r="N82" s="683"/>
      <c r="O82" s="683"/>
      <c r="P82" s="683"/>
      <c r="Q82" s="683"/>
      <c r="R82" s="683"/>
      <c r="S82" s="683"/>
      <c r="T82" s="683"/>
      <c r="U82" s="683"/>
      <c r="V82" s="683"/>
      <c r="W82" s="683"/>
      <c r="X82" s="683"/>
      <c r="Y82" s="683"/>
      <c r="Z82" s="683"/>
      <c r="AA82" s="684"/>
      <c r="AB82" s="893"/>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4"/>
    </row>
    <row r="83" spans="1:60" ht="22.5" hidden="1" customHeight="1" x14ac:dyDescent="0.15">
      <c r="A83" s="872"/>
      <c r="B83" s="523"/>
      <c r="C83" s="424"/>
      <c r="D83" s="424"/>
      <c r="E83" s="424"/>
      <c r="F83" s="425"/>
      <c r="G83" s="685"/>
      <c r="H83" s="685"/>
      <c r="I83" s="685"/>
      <c r="J83" s="685"/>
      <c r="K83" s="685"/>
      <c r="L83" s="685"/>
      <c r="M83" s="685"/>
      <c r="N83" s="685"/>
      <c r="O83" s="685"/>
      <c r="P83" s="685"/>
      <c r="Q83" s="685"/>
      <c r="R83" s="685"/>
      <c r="S83" s="685"/>
      <c r="T83" s="685"/>
      <c r="U83" s="685"/>
      <c r="V83" s="685"/>
      <c r="W83" s="685"/>
      <c r="X83" s="685"/>
      <c r="Y83" s="685"/>
      <c r="Z83" s="685"/>
      <c r="AA83" s="686"/>
      <c r="AB83" s="895"/>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6"/>
    </row>
    <row r="84" spans="1:60" ht="19.5" hidden="1" customHeight="1" x14ac:dyDescent="0.15">
      <c r="A84" s="872"/>
      <c r="B84" s="524"/>
      <c r="C84" s="525"/>
      <c r="D84" s="525"/>
      <c r="E84" s="525"/>
      <c r="F84" s="526"/>
      <c r="G84" s="687"/>
      <c r="H84" s="687"/>
      <c r="I84" s="687"/>
      <c r="J84" s="687"/>
      <c r="K84" s="687"/>
      <c r="L84" s="687"/>
      <c r="M84" s="687"/>
      <c r="N84" s="687"/>
      <c r="O84" s="687"/>
      <c r="P84" s="687"/>
      <c r="Q84" s="687"/>
      <c r="R84" s="687"/>
      <c r="S84" s="687"/>
      <c r="T84" s="687"/>
      <c r="U84" s="687"/>
      <c r="V84" s="687"/>
      <c r="W84" s="687"/>
      <c r="X84" s="687"/>
      <c r="Y84" s="687"/>
      <c r="Z84" s="687"/>
      <c r="AA84" s="688"/>
      <c r="AB84" s="897"/>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8"/>
    </row>
    <row r="85" spans="1:60" ht="18.75" hidden="1" customHeight="1" x14ac:dyDescent="0.15">
      <c r="A85" s="87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471</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15">
      <c r="A86" s="87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15">
      <c r="A87" s="872"/>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2"/>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471</v>
      </c>
      <c r="AN90" s="243"/>
      <c r="AO90" s="243"/>
      <c r="AP90" s="237"/>
      <c r="AQ90" s="152" t="s">
        <v>354</v>
      </c>
      <c r="AR90" s="123"/>
      <c r="AS90" s="123"/>
      <c r="AT90" s="124"/>
      <c r="AU90" s="529" t="s">
        <v>253</v>
      </c>
      <c r="AV90" s="529"/>
      <c r="AW90" s="529"/>
      <c r="AX90" s="530"/>
    </row>
    <row r="91" spans="1:60" ht="18.75" hidden="1" customHeight="1" x14ac:dyDescent="0.15">
      <c r="A91" s="87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72"/>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2"/>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471</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72"/>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3"/>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4" t="s">
        <v>13</v>
      </c>
      <c r="Z99" s="905"/>
      <c r="AA99" s="906"/>
      <c r="AB99" s="901" t="s">
        <v>14</v>
      </c>
      <c r="AC99" s="902"/>
      <c r="AD99" s="90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1"/>
      <c r="Z100" s="862"/>
      <c r="AA100" s="863"/>
      <c r="AB100" s="477" t="s">
        <v>11</v>
      </c>
      <c r="AC100" s="477"/>
      <c r="AD100" s="477"/>
      <c r="AE100" s="535" t="s">
        <v>356</v>
      </c>
      <c r="AF100" s="536"/>
      <c r="AG100" s="536"/>
      <c r="AH100" s="537"/>
      <c r="AI100" s="535" t="s">
        <v>362</v>
      </c>
      <c r="AJ100" s="536"/>
      <c r="AK100" s="536"/>
      <c r="AL100" s="537"/>
      <c r="AM100" s="535" t="s">
        <v>471</v>
      </c>
      <c r="AN100" s="536"/>
      <c r="AO100" s="536"/>
      <c r="AP100" s="537"/>
      <c r="AQ100" s="313" t="s">
        <v>493</v>
      </c>
      <c r="AR100" s="314"/>
      <c r="AS100" s="314"/>
      <c r="AT100" s="315"/>
      <c r="AU100" s="313" t="s">
        <v>538</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v>1</v>
      </c>
      <c r="AF101" s="212"/>
      <c r="AG101" s="212"/>
      <c r="AH101" s="213"/>
      <c r="AI101" s="211">
        <v>1</v>
      </c>
      <c r="AJ101" s="212"/>
      <c r="AK101" s="212"/>
      <c r="AL101" s="213"/>
      <c r="AM101" s="211">
        <v>1</v>
      </c>
      <c r="AN101" s="212"/>
      <c r="AO101" s="212"/>
      <c r="AP101" s="213"/>
      <c r="AQ101" s="211" t="s">
        <v>572</v>
      </c>
      <c r="AR101" s="212"/>
      <c r="AS101" s="212"/>
      <c r="AT101" s="213"/>
      <c r="AU101" s="211" t="s">
        <v>573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v>1</v>
      </c>
      <c r="AF102" s="414"/>
      <c r="AG102" s="414"/>
      <c r="AH102" s="414"/>
      <c r="AI102" s="414">
        <v>1</v>
      </c>
      <c r="AJ102" s="414"/>
      <c r="AK102" s="414"/>
      <c r="AL102" s="414"/>
      <c r="AM102" s="414">
        <v>1</v>
      </c>
      <c r="AN102" s="414"/>
      <c r="AO102" s="414"/>
      <c r="AP102" s="414"/>
      <c r="AQ102" s="266">
        <v>3</v>
      </c>
      <c r="AR102" s="267"/>
      <c r="AS102" s="267"/>
      <c r="AT102" s="312"/>
      <c r="AU102" s="266">
        <v>4</v>
      </c>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471</v>
      </c>
      <c r="AN103" s="412"/>
      <c r="AO103" s="412"/>
      <c r="AP103" s="413"/>
      <c r="AQ103" s="277" t="s">
        <v>493</v>
      </c>
      <c r="AR103" s="278"/>
      <c r="AS103" s="278"/>
      <c r="AT103" s="317"/>
      <c r="AU103" s="277" t="s">
        <v>538</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471</v>
      </c>
      <c r="AN106" s="412"/>
      <c r="AO106" s="412"/>
      <c r="AP106" s="413"/>
      <c r="AQ106" s="277" t="s">
        <v>493</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471</v>
      </c>
      <c r="AN109" s="412"/>
      <c r="AO109" s="412"/>
      <c r="AP109" s="413"/>
      <c r="AQ109" s="277" t="s">
        <v>493</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471</v>
      </c>
      <c r="AN112" s="412"/>
      <c r="AO112" s="412"/>
      <c r="AP112" s="413"/>
      <c r="AQ112" s="277" t="s">
        <v>493</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471</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414" t="s">
        <v>573</v>
      </c>
      <c r="AF116" s="414"/>
      <c r="AG116" s="414"/>
      <c r="AH116" s="414"/>
      <c r="AI116" s="414" t="s">
        <v>572</v>
      </c>
      <c r="AJ116" s="414"/>
      <c r="AK116" s="414"/>
      <c r="AL116" s="414"/>
      <c r="AM116" s="414" t="s">
        <v>573</v>
      </c>
      <c r="AN116" s="414"/>
      <c r="AO116" s="414"/>
      <c r="AP116" s="414"/>
      <c r="AQ116" s="211" t="s">
        <v>573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576</v>
      </c>
      <c r="AC117" s="469"/>
      <c r="AD117" s="470"/>
      <c r="AE117" s="547" t="s">
        <v>567</v>
      </c>
      <c r="AF117" s="547"/>
      <c r="AG117" s="547"/>
      <c r="AH117" s="547"/>
      <c r="AI117" s="547" t="s">
        <v>568</v>
      </c>
      <c r="AJ117" s="547"/>
      <c r="AK117" s="547"/>
      <c r="AL117" s="547"/>
      <c r="AM117" s="547" t="s">
        <v>567</v>
      </c>
      <c r="AN117" s="547"/>
      <c r="AO117" s="547"/>
      <c r="AP117" s="547"/>
      <c r="AQ117" s="547" t="s">
        <v>567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471</v>
      </c>
      <c r="AN118" s="412"/>
      <c r="AO118" s="412"/>
      <c r="AP118" s="413"/>
      <c r="AQ118" s="590" t="s">
        <v>539</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471</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471</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2"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4"/>
      <c r="Z127" s="935"/>
      <c r="AA127" s="936"/>
      <c r="AB127" s="240" t="s">
        <v>11</v>
      </c>
      <c r="AC127" s="241"/>
      <c r="AD127" s="242"/>
      <c r="AE127" s="411" t="s">
        <v>356</v>
      </c>
      <c r="AF127" s="412"/>
      <c r="AG127" s="412"/>
      <c r="AH127" s="413"/>
      <c r="AI127" s="411" t="s">
        <v>362</v>
      </c>
      <c r="AJ127" s="412"/>
      <c r="AK127" s="412"/>
      <c r="AL127" s="413"/>
      <c r="AM127" s="411" t="s">
        <v>471</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368</v>
      </c>
      <c r="B130" s="178"/>
      <c r="C130" s="177" t="s">
        <v>365</v>
      </c>
      <c r="D130" s="178"/>
      <c r="E130" s="162" t="s">
        <v>398</v>
      </c>
      <c r="F130" s="163"/>
      <c r="G130" s="164" t="s">
        <v>628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629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471</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572</v>
      </c>
      <c r="AR133" s="192"/>
      <c r="AS133" s="126" t="s">
        <v>355</v>
      </c>
      <c r="AT133" s="127"/>
      <c r="AU133" s="193" t="s">
        <v>572</v>
      </c>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378</v>
      </c>
      <c r="Z134" s="195"/>
      <c r="AA134" s="196"/>
      <c r="AB134" s="197" t="s">
        <v>577</v>
      </c>
      <c r="AC134" s="198"/>
      <c r="AD134" s="198"/>
      <c r="AE134" s="199" t="s">
        <v>572</v>
      </c>
      <c r="AF134" s="200"/>
      <c r="AG134" s="200"/>
      <c r="AH134" s="200"/>
      <c r="AI134" s="199" t="s">
        <v>572</v>
      </c>
      <c r="AJ134" s="200"/>
      <c r="AK134" s="200"/>
      <c r="AL134" s="200"/>
      <c r="AM134" s="199" t="s">
        <v>567</v>
      </c>
      <c r="AN134" s="200"/>
      <c r="AO134" s="200"/>
      <c r="AP134" s="200"/>
      <c r="AQ134" s="199" t="s">
        <v>567</v>
      </c>
      <c r="AR134" s="200"/>
      <c r="AS134" s="200"/>
      <c r="AT134" s="200"/>
      <c r="AU134" s="199" t="s">
        <v>568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578</v>
      </c>
      <c r="AC135" s="206"/>
      <c r="AD135" s="206"/>
      <c r="AE135" s="199" t="s">
        <v>573</v>
      </c>
      <c r="AF135" s="200"/>
      <c r="AG135" s="200"/>
      <c r="AH135" s="200"/>
      <c r="AI135" s="199" t="s">
        <v>567</v>
      </c>
      <c r="AJ135" s="200"/>
      <c r="AK135" s="200"/>
      <c r="AL135" s="200"/>
      <c r="AM135" s="199" t="s">
        <v>573</v>
      </c>
      <c r="AN135" s="200"/>
      <c r="AO135" s="200"/>
      <c r="AP135" s="200"/>
      <c r="AQ135" s="199" t="s">
        <v>572</v>
      </c>
      <c r="AR135" s="200"/>
      <c r="AS135" s="200"/>
      <c r="AT135" s="200"/>
      <c r="AU135" s="199" t="s">
        <v>572</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471</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471</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471</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471</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577</v>
      </c>
      <c r="H154" s="98"/>
      <c r="I154" s="98"/>
      <c r="J154" s="98"/>
      <c r="K154" s="98"/>
      <c r="L154" s="98"/>
      <c r="M154" s="98"/>
      <c r="N154" s="98"/>
      <c r="O154" s="98"/>
      <c r="P154" s="99"/>
      <c r="Q154" s="118" t="s">
        <v>575</v>
      </c>
      <c r="R154" s="98"/>
      <c r="S154" s="98"/>
      <c r="T154" s="98"/>
      <c r="U154" s="98"/>
      <c r="V154" s="98"/>
      <c r="W154" s="98"/>
      <c r="X154" s="98"/>
      <c r="Y154" s="98"/>
      <c r="Z154" s="98"/>
      <c r="AA154" s="286"/>
      <c r="AB154" s="134" t="s">
        <v>575</v>
      </c>
      <c r="AC154" s="135"/>
      <c r="AD154" s="135"/>
      <c r="AE154" s="140" t="s">
        <v>572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579</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customHeight="1" x14ac:dyDescent="0.15">
      <c r="A190" s="182"/>
      <c r="B190" s="179"/>
      <c r="C190" s="173"/>
      <c r="D190" s="179"/>
      <c r="E190" s="162" t="s">
        <v>398</v>
      </c>
      <c r="F190" s="163"/>
      <c r="G190" s="164" t="s">
        <v>630</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customHeight="1" x14ac:dyDescent="0.15">
      <c r="A191" s="182"/>
      <c r="B191" s="179"/>
      <c r="C191" s="173"/>
      <c r="D191" s="179"/>
      <c r="E191" s="167" t="s">
        <v>397</v>
      </c>
      <c r="F191" s="168"/>
      <c r="G191" s="103" t="s">
        <v>631</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471</v>
      </c>
      <c r="AN192" s="148"/>
      <c r="AO192" s="148"/>
      <c r="AP192" s="144"/>
      <c r="AQ192" s="144" t="s">
        <v>354</v>
      </c>
      <c r="AR192" s="145"/>
      <c r="AS192" s="145"/>
      <c r="AT192" s="146"/>
      <c r="AU192" s="189" t="s">
        <v>379</v>
      </c>
      <c r="AV192" s="189"/>
      <c r="AW192" s="189"/>
      <c r="AX192" s="190"/>
    </row>
    <row r="193" spans="1:50" ht="18.75"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572</v>
      </c>
      <c r="AR193" s="192"/>
      <c r="AS193" s="126" t="s">
        <v>355</v>
      </c>
      <c r="AT193" s="127"/>
      <c r="AU193" s="193" t="s">
        <v>572</v>
      </c>
      <c r="AV193" s="193"/>
      <c r="AW193" s="126" t="s">
        <v>300</v>
      </c>
      <c r="AX193" s="188"/>
    </row>
    <row r="194" spans="1:50" ht="39.75" customHeight="1" x14ac:dyDescent="0.15">
      <c r="A194" s="182"/>
      <c r="B194" s="179"/>
      <c r="C194" s="173"/>
      <c r="D194" s="179"/>
      <c r="E194" s="173"/>
      <c r="F194" s="174"/>
      <c r="G194" s="97" t="s">
        <v>575</v>
      </c>
      <c r="H194" s="98"/>
      <c r="I194" s="98"/>
      <c r="J194" s="98"/>
      <c r="K194" s="98"/>
      <c r="L194" s="98"/>
      <c r="M194" s="98"/>
      <c r="N194" s="98"/>
      <c r="O194" s="98"/>
      <c r="P194" s="98"/>
      <c r="Q194" s="98"/>
      <c r="R194" s="98"/>
      <c r="S194" s="98"/>
      <c r="T194" s="98"/>
      <c r="U194" s="98"/>
      <c r="V194" s="98"/>
      <c r="W194" s="98"/>
      <c r="X194" s="99"/>
      <c r="Y194" s="194" t="s">
        <v>378</v>
      </c>
      <c r="Z194" s="195"/>
      <c r="AA194" s="196"/>
      <c r="AB194" s="197" t="s">
        <v>575</v>
      </c>
      <c r="AC194" s="198"/>
      <c r="AD194" s="198"/>
      <c r="AE194" s="199" t="s">
        <v>573</v>
      </c>
      <c r="AF194" s="200"/>
      <c r="AG194" s="200"/>
      <c r="AH194" s="200"/>
      <c r="AI194" s="199" t="s">
        <v>572</v>
      </c>
      <c r="AJ194" s="200"/>
      <c r="AK194" s="200"/>
      <c r="AL194" s="200"/>
      <c r="AM194" s="199" t="s">
        <v>572</v>
      </c>
      <c r="AN194" s="200"/>
      <c r="AO194" s="200"/>
      <c r="AP194" s="200"/>
      <c r="AQ194" s="199" t="s">
        <v>572</v>
      </c>
      <c r="AR194" s="200"/>
      <c r="AS194" s="200"/>
      <c r="AT194" s="200"/>
      <c r="AU194" s="199" t="s">
        <v>567</v>
      </c>
      <c r="AV194" s="200"/>
      <c r="AW194" s="200"/>
      <c r="AX194" s="201"/>
    </row>
    <row r="195" spans="1:50" ht="39.75"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575</v>
      </c>
      <c r="AC195" s="206"/>
      <c r="AD195" s="206"/>
      <c r="AE195" s="199" t="s">
        <v>572</v>
      </c>
      <c r="AF195" s="200"/>
      <c r="AG195" s="200"/>
      <c r="AH195" s="200"/>
      <c r="AI195" s="199" t="s">
        <v>573</v>
      </c>
      <c r="AJ195" s="200"/>
      <c r="AK195" s="200"/>
      <c r="AL195" s="200"/>
      <c r="AM195" s="199" t="s">
        <v>573</v>
      </c>
      <c r="AN195" s="200"/>
      <c r="AO195" s="200"/>
      <c r="AP195" s="200"/>
      <c r="AQ195" s="199" t="s">
        <v>572</v>
      </c>
      <c r="AR195" s="200"/>
      <c r="AS195" s="200"/>
      <c r="AT195" s="200"/>
      <c r="AU195" s="199" t="s">
        <v>572</v>
      </c>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471</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471</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471</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471</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customHeight="1" x14ac:dyDescent="0.15">
      <c r="A212" s="182"/>
      <c r="B212" s="179"/>
      <c r="C212" s="173"/>
      <c r="D212" s="179"/>
      <c r="E212" s="173"/>
      <c r="F212" s="174"/>
      <c r="G212" s="150" t="s">
        <v>380</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customHeight="1" x14ac:dyDescent="0.15">
      <c r="A214" s="182"/>
      <c r="B214" s="179"/>
      <c r="C214" s="173"/>
      <c r="D214" s="179"/>
      <c r="E214" s="173"/>
      <c r="F214" s="174"/>
      <c r="G214" s="97" t="s">
        <v>575</v>
      </c>
      <c r="H214" s="98"/>
      <c r="I214" s="98"/>
      <c r="J214" s="98"/>
      <c r="K214" s="98"/>
      <c r="L214" s="98"/>
      <c r="M214" s="98"/>
      <c r="N214" s="98"/>
      <c r="O214" s="98"/>
      <c r="P214" s="99"/>
      <c r="Q214" s="106" t="s">
        <v>581</v>
      </c>
      <c r="R214" s="107"/>
      <c r="S214" s="107"/>
      <c r="T214" s="107"/>
      <c r="U214" s="107"/>
      <c r="V214" s="107"/>
      <c r="W214" s="107"/>
      <c r="X214" s="107"/>
      <c r="Y214" s="107"/>
      <c r="Z214" s="107"/>
      <c r="AA214" s="108"/>
      <c r="AB214" s="134" t="s">
        <v>575</v>
      </c>
      <c r="AC214" s="135"/>
      <c r="AD214" s="135"/>
      <c r="AE214" s="140" t="s">
        <v>567</v>
      </c>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t="s">
        <v>572</v>
      </c>
      <c r="AF217" s="98"/>
      <c r="AG217" s="98"/>
      <c r="AH217" s="98"/>
      <c r="AI217" s="98"/>
      <c r="AJ217" s="98"/>
      <c r="AK217" s="98"/>
      <c r="AL217" s="98"/>
      <c r="AM217" s="98"/>
      <c r="AN217" s="98"/>
      <c r="AO217" s="98"/>
      <c r="AP217" s="98"/>
      <c r="AQ217" s="98"/>
      <c r="AR217" s="98"/>
      <c r="AS217" s="98"/>
      <c r="AT217" s="98"/>
      <c r="AU217" s="98"/>
      <c r="AV217" s="98"/>
      <c r="AW217" s="98"/>
      <c r="AX217" s="119"/>
    </row>
    <row r="218" spans="1:50" ht="22.5"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582</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customHeight="1" x14ac:dyDescent="0.15">
      <c r="A250" s="182"/>
      <c r="B250" s="179"/>
      <c r="C250" s="173"/>
      <c r="D250" s="179"/>
      <c r="E250" s="162" t="s">
        <v>398</v>
      </c>
      <c r="F250" s="163"/>
      <c r="G250" s="164" t="s">
        <v>632</v>
      </c>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customHeight="1" x14ac:dyDescent="0.15">
      <c r="A251" s="182"/>
      <c r="B251" s="179"/>
      <c r="C251" s="173"/>
      <c r="D251" s="179"/>
      <c r="E251" s="167" t="s">
        <v>397</v>
      </c>
      <c r="F251" s="168"/>
      <c r="G251" s="103" t="s">
        <v>633</v>
      </c>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471</v>
      </c>
      <c r="AN252" s="148"/>
      <c r="AO252" s="148"/>
      <c r="AP252" s="144"/>
      <c r="AQ252" s="144" t="s">
        <v>354</v>
      </c>
      <c r="AR252" s="145"/>
      <c r="AS252" s="145"/>
      <c r="AT252" s="146"/>
      <c r="AU252" s="189" t="s">
        <v>379</v>
      </c>
      <c r="AV252" s="189"/>
      <c r="AW252" s="189"/>
      <c r="AX252" s="190"/>
    </row>
    <row r="253" spans="1:50" ht="18.75"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t="s">
        <v>567</v>
      </c>
      <c r="AR253" s="192"/>
      <c r="AS253" s="126" t="s">
        <v>355</v>
      </c>
      <c r="AT253" s="127"/>
      <c r="AU253" s="193" t="s">
        <v>567</v>
      </c>
      <c r="AV253" s="193"/>
      <c r="AW253" s="126" t="s">
        <v>300</v>
      </c>
      <c r="AX253" s="188"/>
    </row>
    <row r="254" spans="1:50" ht="39.75" customHeight="1" x14ac:dyDescent="0.15">
      <c r="A254" s="182"/>
      <c r="B254" s="179"/>
      <c r="C254" s="173"/>
      <c r="D254" s="179"/>
      <c r="E254" s="173"/>
      <c r="F254" s="174"/>
      <c r="G254" s="97" t="s">
        <v>581</v>
      </c>
      <c r="H254" s="98"/>
      <c r="I254" s="98"/>
      <c r="J254" s="98"/>
      <c r="K254" s="98"/>
      <c r="L254" s="98"/>
      <c r="M254" s="98"/>
      <c r="N254" s="98"/>
      <c r="O254" s="98"/>
      <c r="P254" s="98"/>
      <c r="Q254" s="98"/>
      <c r="R254" s="98"/>
      <c r="S254" s="98"/>
      <c r="T254" s="98"/>
      <c r="U254" s="98"/>
      <c r="V254" s="98"/>
      <c r="W254" s="98"/>
      <c r="X254" s="99"/>
      <c r="Y254" s="194" t="s">
        <v>378</v>
      </c>
      <c r="Z254" s="195"/>
      <c r="AA254" s="196"/>
      <c r="AB254" s="197" t="s">
        <v>575</v>
      </c>
      <c r="AC254" s="198"/>
      <c r="AD254" s="198"/>
      <c r="AE254" s="199" t="s">
        <v>567</v>
      </c>
      <c r="AF254" s="200"/>
      <c r="AG254" s="200"/>
      <c r="AH254" s="200"/>
      <c r="AI254" s="199" t="s">
        <v>583</v>
      </c>
      <c r="AJ254" s="200"/>
      <c r="AK254" s="200"/>
      <c r="AL254" s="200"/>
      <c r="AM254" s="199" t="s">
        <v>572</v>
      </c>
      <c r="AN254" s="200"/>
      <c r="AO254" s="200"/>
      <c r="AP254" s="200"/>
      <c r="AQ254" s="199" t="s">
        <v>567</v>
      </c>
      <c r="AR254" s="200"/>
      <c r="AS254" s="200"/>
      <c r="AT254" s="200"/>
      <c r="AU254" s="199" t="s">
        <v>573</v>
      </c>
      <c r="AV254" s="200"/>
      <c r="AW254" s="200"/>
      <c r="AX254" s="201"/>
    </row>
    <row r="255" spans="1:50" ht="39.75"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t="s">
        <v>575</v>
      </c>
      <c r="AC255" s="206"/>
      <c r="AD255" s="206"/>
      <c r="AE255" s="199" t="s">
        <v>573</v>
      </c>
      <c r="AF255" s="200"/>
      <c r="AG255" s="200"/>
      <c r="AH255" s="200"/>
      <c r="AI255" s="199" t="s">
        <v>572</v>
      </c>
      <c r="AJ255" s="200"/>
      <c r="AK255" s="200"/>
      <c r="AL255" s="200"/>
      <c r="AM255" s="199" t="s">
        <v>572</v>
      </c>
      <c r="AN255" s="200"/>
      <c r="AO255" s="200"/>
      <c r="AP255" s="200"/>
      <c r="AQ255" s="199" t="s">
        <v>572</v>
      </c>
      <c r="AR255" s="200"/>
      <c r="AS255" s="200"/>
      <c r="AT255" s="200"/>
      <c r="AU255" s="199" t="s">
        <v>573</v>
      </c>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471</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471</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471</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471</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customHeight="1" x14ac:dyDescent="0.15">
      <c r="A272" s="182"/>
      <c r="B272" s="179"/>
      <c r="C272" s="173"/>
      <c r="D272" s="179"/>
      <c r="E272" s="173"/>
      <c r="F272" s="174"/>
      <c r="G272" s="150" t="s">
        <v>380</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customHeight="1" x14ac:dyDescent="0.15">
      <c r="A274" s="182"/>
      <c r="B274" s="179"/>
      <c r="C274" s="173"/>
      <c r="D274" s="179"/>
      <c r="E274" s="173"/>
      <c r="F274" s="174"/>
      <c r="G274" s="97" t="s">
        <v>576</v>
      </c>
      <c r="H274" s="98"/>
      <c r="I274" s="98"/>
      <c r="J274" s="98"/>
      <c r="K274" s="98"/>
      <c r="L274" s="98"/>
      <c r="M274" s="98"/>
      <c r="N274" s="98"/>
      <c r="O274" s="98"/>
      <c r="P274" s="99"/>
      <c r="Q274" s="106" t="s">
        <v>584</v>
      </c>
      <c r="R274" s="107"/>
      <c r="S274" s="107"/>
      <c r="T274" s="107"/>
      <c r="U274" s="107"/>
      <c r="V274" s="107"/>
      <c r="W274" s="107"/>
      <c r="X274" s="107"/>
      <c r="Y274" s="107"/>
      <c r="Z274" s="107"/>
      <c r="AA274" s="108"/>
      <c r="AB274" s="134" t="s">
        <v>585</v>
      </c>
      <c r="AC274" s="135"/>
      <c r="AD274" s="135"/>
      <c r="AE274" s="140" t="s">
        <v>567</v>
      </c>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t="s">
        <v>579</v>
      </c>
      <c r="AF277" s="98"/>
      <c r="AG277" s="98"/>
      <c r="AH277" s="98"/>
      <c r="AI277" s="98"/>
      <c r="AJ277" s="98"/>
      <c r="AK277" s="98"/>
      <c r="AL277" s="98"/>
      <c r="AM277" s="98"/>
      <c r="AN277" s="98"/>
      <c r="AO277" s="98"/>
      <c r="AP277" s="98"/>
      <c r="AQ277" s="98"/>
      <c r="AR277" s="98"/>
      <c r="AS277" s="98"/>
      <c r="AT277" s="98"/>
      <c r="AU277" s="98"/>
      <c r="AV277" s="98"/>
      <c r="AW277" s="98"/>
      <c r="AX277" s="119"/>
    </row>
    <row r="278" spans="1:50" ht="22.5"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customHeight="1" x14ac:dyDescent="0.15">
      <c r="A308" s="182"/>
      <c r="B308" s="179"/>
      <c r="C308" s="173"/>
      <c r="D308" s="179"/>
      <c r="E308" s="118" t="s">
        <v>586</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customHeight="1" x14ac:dyDescent="0.15">
      <c r="A310" s="182"/>
      <c r="B310" s="179"/>
      <c r="C310" s="173"/>
      <c r="D310" s="179"/>
      <c r="E310" s="162" t="s">
        <v>398</v>
      </c>
      <c r="F310" s="163"/>
      <c r="G310" s="164" t="s">
        <v>632</v>
      </c>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customHeight="1" x14ac:dyDescent="0.15">
      <c r="A311" s="182"/>
      <c r="B311" s="179"/>
      <c r="C311" s="173"/>
      <c r="D311" s="179"/>
      <c r="E311" s="167" t="s">
        <v>397</v>
      </c>
      <c r="F311" s="168"/>
      <c r="G311" s="103" t="s">
        <v>634</v>
      </c>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471</v>
      </c>
      <c r="AN312" s="148"/>
      <c r="AO312" s="148"/>
      <c r="AP312" s="144"/>
      <c r="AQ312" s="144" t="s">
        <v>354</v>
      </c>
      <c r="AR312" s="145"/>
      <c r="AS312" s="145"/>
      <c r="AT312" s="146"/>
      <c r="AU312" s="189" t="s">
        <v>379</v>
      </c>
      <c r="AV312" s="189"/>
      <c r="AW312" s="189"/>
      <c r="AX312" s="190"/>
    </row>
    <row r="313" spans="1:50" ht="18.75"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t="s">
        <v>567</v>
      </c>
      <c r="AR313" s="192"/>
      <c r="AS313" s="126" t="s">
        <v>355</v>
      </c>
      <c r="AT313" s="127"/>
      <c r="AU313" s="193" t="s">
        <v>572</v>
      </c>
      <c r="AV313" s="193"/>
      <c r="AW313" s="126" t="s">
        <v>300</v>
      </c>
      <c r="AX313" s="188"/>
    </row>
    <row r="314" spans="1:50" ht="39.75" customHeight="1" x14ac:dyDescent="0.15">
      <c r="A314" s="182"/>
      <c r="B314" s="179"/>
      <c r="C314" s="173"/>
      <c r="D314" s="179"/>
      <c r="E314" s="173"/>
      <c r="F314" s="174"/>
      <c r="G314" s="97" t="s">
        <v>581</v>
      </c>
      <c r="H314" s="98"/>
      <c r="I314" s="98"/>
      <c r="J314" s="98"/>
      <c r="K314" s="98"/>
      <c r="L314" s="98"/>
      <c r="M314" s="98"/>
      <c r="N314" s="98"/>
      <c r="O314" s="98"/>
      <c r="P314" s="98"/>
      <c r="Q314" s="98"/>
      <c r="R314" s="98"/>
      <c r="S314" s="98"/>
      <c r="T314" s="98"/>
      <c r="U314" s="98"/>
      <c r="V314" s="98"/>
      <c r="W314" s="98"/>
      <c r="X314" s="99"/>
      <c r="Y314" s="194" t="s">
        <v>378</v>
      </c>
      <c r="Z314" s="195"/>
      <c r="AA314" s="196"/>
      <c r="AB314" s="197" t="s">
        <v>584</v>
      </c>
      <c r="AC314" s="198"/>
      <c r="AD314" s="198"/>
      <c r="AE314" s="199" t="s">
        <v>572</v>
      </c>
      <c r="AF314" s="200"/>
      <c r="AG314" s="200"/>
      <c r="AH314" s="200"/>
      <c r="AI314" s="199" t="s">
        <v>572</v>
      </c>
      <c r="AJ314" s="200"/>
      <c r="AK314" s="200"/>
      <c r="AL314" s="200"/>
      <c r="AM314" s="199" t="s">
        <v>567</v>
      </c>
      <c r="AN314" s="200"/>
      <c r="AO314" s="200"/>
      <c r="AP314" s="200"/>
      <c r="AQ314" s="199" t="s">
        <v>572</v>
      </c>
      <c r="AR314" s="200"/>
      <c r="AS314" s="200"/>
      <c r="AT314" s="200"/>
      <c r="AU314" s="199" t="s">
        <v>573</v>
      </c>
      <c r="AV314" s="200"/>
      <c r="AW314" s="200"/>
      <c r="AX314" s="201"/>
    </row>
    <row r="315" spans="1:50" ht="39.75"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t="s">
        <v>584</v>
      </c>
      <c r="AC315" s="206"/>
      <c r="AD315" s="206"/>
      <c r="AE315" s="199" t="s">
        <v>572</v>
      </c>
      <c r="AF315" s="200"/>
      <c r="AG315" s="200"/>
      <c r="AH315" s="200"/>
      <c r="AI315" s="199" t="s">
        <v>573</v>
      </c>
      <c r="AJ315" s="200"/>
      <c r="AK315" s="200"/>
      <c r="AL315" s="200"/>
      <c r="AM315" s="199" t="s">
        <v>572</v>
      </c>
      <c r="AN315" s="200"/>
      <c r="AO315" s="200"/>
      <c r="AP315" s="200"/>
      <c r="AQ315" s="199" t="s">
        <v>567</v>
      </c>
      <c r="AR315" s="200"/>
      <c r="AS315" s="200"/>
      <c r="AT315" s="200"/>
      <c r="AU315" s="199" t="s">
        <v>572</v>
      </c>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471</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471</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471</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471</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customHeight="1" x14ac:dyDescent="0.15">
      <c r="A332" s="182"/>
      <c r="B332" s="179"/>
      <c r="C332" s="173"/>
      <c r="D332" s="179"/>
      <c r="E332" s="173"/>
      <c r="F332" s="174"/>
      <c r="G332" s="150" t="s">
        <v>380</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customHeight="1" x14ac:dyDescent="0.15">
      <c r="A334" s="182"/>
      <c r="B334" s="179"/>
      <c r="C334" s="173"/>
      <c r="D334" s="179"/>
      <c r="E334" s="173"/>
      <c r="F334" s="174"/>
      <c r="G334" s="97" t="s">
        <v>581</v>
      </c>
      <c r="H334" s="98"/>
      <c r="I334" s="98"/>
      <c r="J334" s="98"/>
      <c r="K334" s="98"/>
      <c r="L334" s="98"/>
      <c r="M334" s="98"/>
      <c r="N334" s="98"/>
      <c r="O334" s="98"/>
      <c r="P334" s="99"/>
      <c r="Q334" s="106" t="s">
        <v>575</v>
      </c>
      <c r="R334" s="107"/>
      <c r="S334" s="107"/>
      <c r="T334" s="107"/>
      <c r="U334" s="107"/>
      <c r="V334" s="107"/>
      <c r="W334" s="107"/>
      <c r="X334" s="107"/>
      <c r="Y334" s="107"/>
      <c r="Z334" s="107"/>
      <c r="AA334" s="108"/>
      <c r="AB334" s="134" t="s">
        <v>575</v>
      </c>
      <c r="AC334" s="135"/>
      <c r="AD334" s="135"/>
      <c r="AE334" s="140" t="s">
        <v>567</v>
      </c>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t="s">
        <v>573</v>
      </c>
      <c r="AF337" s="98"/>
      <c r="AG337" s="98"/>
      <c r="AH337" s="98"/>
      <c r="AI337" s="98"/>
      <c r="AJ337" s="98"/>
      <c r="AK337" s="98"/>
      <c r="AL337" s="98"/>
      <c r="AM337" s="98"/>
      <c r="AN337" s="98"/>
      <c r="AO337" s="98"/>
      <c r="AP337" s="98"/>
      <c r="AQ337" s="98"/>
      <c r="AR337" s="98"/>
      <c r="AS337" s="98"/>
      <c r="AT337" s="98"/>
      <c r="AU337" s="98"/>
      <c r="AV337" s="98"/>
      <c r="AW337" s="98"/>
      <c r="AX337" s="119"/>
    </row>
    <row r="338" spans="1:50" ht="22.5"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customHeight="1" x14ac:dyDescent="0.15">
      <c r="A368" s="182"/>
      <c r="B368" s="179"/>
      <c r="C368" s="173"/>
      <c r="D368" s="179"/>
      <c r="E368" s="118" t="s">
        <v>587</v>
      </c>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customHeight="1" x14ac:dyDescent="0.15">
      <c r="A370" s="182"/>
      <c r="B370" s="179"/>
      <c r="C370" s="173"/>
      <c r="D370" s="179"/>
      <c r="E370" s="162" t="s">
        <v>398</v>
      </c>
      <c r="F370" s="163"/>
      <c r="G370" s="164" t="s">
        <v>635</v>
      </c>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customHeight="1" x14ac:dyDescent="0.15">
      <c r="A371" s="182"/>
      <c r="B371" s="179"/>
      <c r="C371" s="173"/>
      <c r="D371" s="179"/>
      <c r="E371" s="167" t="s">
        <v>397</v>
      </c>
      <c r="F371" s="168"/>
      <c r="G371" s="103" t="s">
        <v>636</v>
      </c>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471</v>
      </c>
      <c r="AN372" s="148"/>
      <c r="AO372" s="148"/>
      <c r="AP372" s="144"/>
      <c r="AQ372" s="144" t="s">
        <v>354</v>
      </c>
      <c r="AR372" s="145"/>
      <c r="AS372" s="145"/>
      <c r="AT372" s="146"/>
      <c r="AU372" s="189" t="s">
        <v>379</v>
      </c>
      <c r="AV372" s="189"/>
      <c r="AW372" s="189"/>
      <c r="AX372" s="190"/>
    </row>
    <row r="373" spans="1:50" ht="18.75"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t="s">
        <v>573</v>
      </c>
      <c r="AR373" s="192"/>
      <c r="AS373" s="126" t="s">
        <v>355</v>
      </c>
      <c r="AT373" s="127"/>
      <c r="AU373" s="193" t="s">
        <v>573</v>
      </c>
      <c r="AV373" s="193"/>
      <c r="AW373" s="126" t="s">
        <v>300</v>
      </c>
      <c r="AX373" s="188"/>
    </row>
    <row r="374" spans="1:50" ht="39.75" customHeight="1" x14ac:dyDescent="0.15">
      <c r="A374" s="182"/>
      <c r="B374" s="179"/>
      <c r="C374" s="173"/>
      <c r="D374" s="179"/>
      <c r="E374" s="173"/>
      <c r="F374" s="174"/>
      <c r="G374" s="97" t="s">
        <v>576</v>
      </c>
      <c r="H374" s="98"/>
      <c r="I374" s="98"/>
      <c r="J374" s="98"/>
      <c r="K374" s="98"/>
      <c r="L374" s="98"/>
      <c r="M374" s="98"/>
      <c r="N374" s="98"/>
      <c r="O374" s="98"/>
      <c r="P374" s="98"/>
      <c r="Q374" s="98"/>
      <c r="R374" s="98"/>
      <c r="S374" s="98"/>
      <c r="T374" s="98"/>
      <c r="U374" s="98"/>
      <c r="V374" s="98"/>
      <c r="W374" s="98"/>
      <c r="X374" s="99"/>
      <c r="Y374" s="194" t="s">
        <v>378</v>
      </c>
      <c r="Z374" s="195"/>
      <c r="AA374" s="196"/>
      <c r="AB374" s="197" t="s">
        <v>575</v>
      </c>
      <c r="AC374" s="198"/>
      <c r="AD374" s="198"/>
      <c r="AE374" s="199" t="s">
        <v>572</v>
      </c>
      <c r="AF374" s="200"/>
      <c r="AG374" s="200"/>
      <c r="AH374" s="200"/>
      <c r="AI374" s="199" t="s">
        <v>572</v>
      </c>
      <c r="AJ374" s="200"/>
      <c r="AK374" s="200"/>
      <c r="AL374" s="200"/>
      <c r="AM374" s="199" t="s">
        <v>573</v>
      </c>
      <c r="AN374" s="200"/>
      <c r="AO374" s="200"/>
      <c r="AP374" s="200"/>
      <c r="AQ374" s="199" t="s">
        <v>567</v>
      </c>
      <c r="AR374" s="200"/>
      <c r="AS374" s="200"/>
      <c r="AT374" s="200"/>
      <c r="AU374" s="199" t="s">
        <v>572</v>
      </c>
      <c r="AV374" s="200"/>
      <c r="AW374" s="200"/>
      <c r="AX374" s="201"/>
    </row>
    <row r="375" spans="1:50" ht="39.75"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t="s">
        <v>576</v>
      </c>
      <c r="AC375" s="206"/>
      <c r="AD375" s="206"/>
      <c r="AE375" s="199" t="s">
        <v>572</v>
      </c>
      <c r="AF375" s="200"/>
      <c r="AG375" s="200"/>
      <c r="AH375" s="200"/>
      <c r="AI375" s="199" t="s">
        <v>568</v>
      </c>
      <c r="AJ375" s="200"/>
      <c r="AK375" s="200"/>
      <c r="AL375" s="200"/>
      <c r="AM375" s="199" t="s">
        <v>567</v>
      </c>
      <c r="AN375" s="200"/>
      <c r="AO375" s="200"/>
      <c r="AP375" s="200"/>
      <c r="AQ375" s="199" t="s">
        <v>572</v>
      </c>
      <c r="AR375" s="200"/>
      <c r="AS375" s="200"/>
      <c r="AT375" s="200"/>
      <c r="AU375" s="199" t="s">
        <v>573</v>
      </c>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471</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471</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471</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471</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customHeight="1" x14ac:dyDescent="0.15">
      <c r="A392" s="182"/>
      <c r="B392" s="179"/>
      <c r="C392" s="173"/>
      <c r="D392" s="179"/>
      <c r="E392" s="173"/>
      <c r="F392" s="174"/>
      <c r="G392" s="150" t="s">
        <v>380</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customHeight="1" x14ac:dyDescent="0.15">
      <c r="A394" s="182"/>
      <c r="B394" s="179"/>
      <c r="C394" s="173"/>
      <c r="D394" s="179"/>
      <c r="E394" s="173"/>
      <c r="F394" s="174"/>
      <c r="G394" s="97" t="s">
        <v>575</v>
      </c>
      <c r="H394" s="98"/>
      <c r="I394" s="98"/>
      <c r="J394" s="98"/>
      <c r="K394" s="98"/>
      <c r="L394" s="98"/>
      <c r="M394" s="98"/>
      <c r="N394" s="98"/>
      <c r="O394" s="98"/>
      <c r="P394" s="99"/>
      <c r="Q394" s="106" t="s">
        <v>576</v>
      </c>
      <c r="R394" s="107"/>
      <c r="S394" s="107"/>
      <c r="T394" s="107"/>
      <c r="U394" s="107"/>
      <c r="V394" s="107"/>
      <c r="W394" s="107"/>
      <c r="X394" s="107"/>
      <c r="Y394" s="107"/>
      <c r="Z394" s="107"/>
      <c r="AA394" s="108"/>
      <c r="AB394" s="134" t="s">
        <v>575</v>
      </c>
      <c r="AC394" s="135"/>
      <c r="AD394" s="135"/>
      <c r="AE394" s="140" t="s">
        <v>567</v>
      </c>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t="s">
        <v>572</v>
      </c>
      <c r="AF397" s="98"/>
      <c r="AG397" s="98"/>
      <c r="AH397" s="98"/>
      <c r="AI397" s="98"/>
      <c r="AJ397" s="98"/>
      <c r="AK397" s="98"/>
      <c r="AL397" s="98"/>
      <c r="AM397" s="98"/>
      <c r="AN397" s="98"/>
      <c r="AO397" s="98"/>
      <c r="AP397" s="98"/>
      <c r="AQ397" s="98"/>
      <c r="AR397" s="98"/>
      <c r="AS397" s="98"/>
      <c r="AT397" s="98"/>
      <c r="AU397" s="98"/>
      <c r="AV397" s="98"/>
      <c r="AW397" s="98"/>
      <c r="AX397" s="119"/>
    </row>
    <row r="398" spans="1:50" ht="22.5"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customHeight="1" x14ac:dyDescent="0.15">
      <c r="A428" s="182"/>
      <c r="B428" s="179"/>
      <c r="C428" s="173"/>
      <c r="D428" s="179"/>
      <c r="E428" s="118" t="s">
        <v>588</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9"/>
      <c r="E430" s="167" t="s">
        <v>387</v>
      </c>
      <c r="F430" s="168"/>
      <c r="G430" s="907" t="s">
        <v>383</v>
      </c>
      <c r="H430" s="116"/>
      <c r="I430" s="116"/>
      <c r="J430" s="908" t="s">
        <v>554</v>
      </c>
      <c r="K430" s="909"/>
      <c r="L430" s="909"/>
      <c r="M430" s="909"/>
      <c r="N430" s="909"/>
      <c r="O430" s="909"/>
      <c r="P430" s="909"/>
      <c r="Q430" s="909"/>
      <c r="R430" s="909"/>
      <c r="S430" s="909"/>
      <c r="T430" s="910"/>
      <c r="U430" s="587" t="s">
        <v>575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1"/>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471</v>
      </c>
      <c r="AJ431" s="210"/>
      <c r="AK431" s="210"/>
      <c r="AL431" s="152"/>
      <c r="AM431" s="210" t="s">
        <v>533</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572</v>
      </c>
      <c r="AF432" s="193"/>
      <c r="AG432" s="126" t="s">
        <v>355</v>
      </c>
      <c r="AH432" s="127"/>
      <c r="AI432" s="149"/>
      <c r="AJ432" s="149"/>
      <c r="AK432" s="149"/>
      <c r="AL432" s="147"/>
      <c r="AM432" s="149"/>
      <c r="AN432" s="149"/>
      <c r="AO432" s="149"/>
      <c r="AP432" s="147"/>
      <c r="AQ432" s="589" t="s">
        <v>572</v>
      </c>
      <c r="AR432" s="193"/>
      <c r="AS432" s="126" t="s">
        <v>355</v>
      </c>
      <c r="AT432" s="127"/>
      <c r="AU432" s="193" t="s">
        <v>567</v>
      </c>
      <c r="AV432" s="193"/>
      <c r="AW432" s="126" t="s">
        <v>300</v>
      </c>
      <c r="AX432" s="188"/>
    </row>
    <row r="433" spans="1:50" ht="23.25" customHeight="1" x14ac:dyDescent="0.15">
      <c r="A433" s="182"/>
      <c r="B433" s="179"/>
      <c r="C433" s="173"/>
      <c r="D433" s="179"/>
      <c r="E433" s="335"/>
      <c r="F433" s="336"/>
      <c r="G433" s="97" t="s">
        <v>589</v>
      </c>
      <c r="H433" s="98"/>
      <c r="I433" s="98"/>
      <c r="J433" s="98"/>
      <c r="K433" s="98"/>
      <c r="L433" s="98"/>
      <c r="M433" s="98"/>
      <c r="N433" s="98"/>
      <c r="O433" s="98"/>
      <c r="P433" s="98"/>
      <c r="Q433" s="98"/>
      <c r="R433" s="98"/>
      <c r="S433" s="98"/>
      <c r="T433" s="98"/>
      <c r="U433" s="98"/>
      <c r="V433" s="98"/>
      <c r="W433" s="98"/>
      <c r="X433" s="99"/>
      <c r="Y433" s="194" t="s">
        <v>12</v>
      </c>
      <c r="Z433" s="195"/>
      <c r="AA433" s="196"/>
      <c r="AB433" s="206" t="s">
        <v>584</v>
      </c>
      <c r="AC433" s="206"/>
      <c r="AD433" s="206"/>
      <c r="AE433" s="333" t="s">
        <v>554</v>
      </c>
      <c r="AF433" s="200"/>
      <c r="AG433" s="200"/>
      <c r="AH433" s="200"/>
      <c r="AI433" s="333" t="s">
        <v>554</v>
      </c>
      <c r="AJ433" s="200"/>
      <c r="AK433" s="200"/>
      <c r="AL433" s="200"/>
      <c r="AM433" s="333" t="s">
        <v>554</v>
      </c>
      <c r="AN433" s="200"/>
      <c r="AO433" s="200"/>
      <c r="AP433" s="334"/>
      <c r="AQ433" s="333" t="s">
        <v>554</v>
      </c>
      <c r="AR433" s="200"/>
      <c r="AS433" s="200"/>
      <c r="AT433" s="334"/>
      <c r="AU433" s="200" t="s">
        <v>554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576</v>
      </c>
      <c r="AC434" s="198"/>
      <c r="AD434" s="198"/>
      <c r="AE434" s="333" t="s">
        <v>554</v>
      </c>
      <c r="AF434" s="200"/>
      <c r="AG434" s="200"/>
      <c r="AH434" s="334"/>
      <c r="AI434" s="333" t="s">
        <v>554</v>
      </c>
      <c r="AJ434" s="200"/>
      <c r="AK434" s="200"/>
      <c r="AL434" s="200"/>
      <c r="AM434" s="333" t="s">
        <v>554</v>
      </c>
      <c r="AN434" s="200"/>
      <c r="AO434" s="200"/>
      <c r="AP434" s="334"/>
      <c r="AQ434" s="333" t="s">
        <v>554</v>
      </c>
      <c r="AR434" s="200"/>
      <c r="AS434" s="200"/>
      <c r="AT434" s="334"/>
      <c r="AU434" s="200" t="s">
        <v>554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554</v>
      </c>
      <c r="AF435" s="200"/>
      <c r="AG435" s="200"/>
      <c r="AH435" s="334"/>
      <c r="AI435" s="333" t="s">
        <v>554</v>
      </c>
      <c r="AJ435" s="200"/>
      <c r="AK435" s="200"/>
      <c r="AL435" s="200"/>
      <c r="AM435" s="333" t="s">
        <v>554</v>
      </c>
      <c r="AN435" s="200"/>
      <c r="AO435" s="200"/>
      <c r="AP435" s="334"/>
      <c r="AQ435" s="333" t="s">
        <v>554</v>
      </c>
      <c r="AR435" s="200"/>
      <c r="AS435" s="200"/>
      <c r="AT435" s="334"/>
      <c r="AU435" s="200" t="s">
        <v>554</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471</v>
      </c>
      <c r="AJ436" s="210"/>
      <c r="AK436" s="210"/>
      <c r="AL436" s="152"/>
      <c r="AM436" s="210" t="s">
        <v>533</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471</v>
      </c>
      <c r="AJ441" s="210"/>
      <c r="AK441" s="210"/>
      <c r="AL441" s="152"/>
      <c r="AM441" s="210" t="s">
        <v>533</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471</v>
      </c>
      <c r="AJ446" s="210"/>
      <c r="AK446" s="210"/>
      <c r="AL446" s="152"/>
      <c r="AM446" s="210" t="s">
        <v>533</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471</v>
      </c>
      <c r="AJ451" s="210"/>
      <c r="AK451" s="210"/>
      <c r="AL451" s="152"/>
      <c r="AM451" s="210" t="s">
        <v>533</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471</v>
      </c>
      <c r="AJ456" s="210"/>
      <c r="AK456" s="210"/>
      <c r="AL456" s="152"/>
      <c r="AM456" s="210" t="s">
        <v>533</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572</v>
      </c>
      <c r="AF457" s="193"/>
      <c r="AG457" s="126" t="s">
        <v>355</v>
      </c>
      <c r="AH457" s="127"/>
      <c r="AI457" s="149"/>
      <c r="AJ457" s="149"/>
      <c r="AK457" s="149"/>
      <c r="AL457" s="147"/>
      <c r="AM457" s="149"/>
      <c r="AN457" s="149"/>
      <c r="AO457" s="149"/>
      <c r="AP457" s="147"/>
      <c r="AQ457" s="589" t="s">
        <v>572</v>
      </c>
      <c r="AR457" s="193"/>
      <c r="AS457" s="126" t="s">
        <v>355</v>
      </c>
      <c r="AT457" s="127"/>
      <c r="AU457" s="193" t="s">
        <v>572</v>
      </c>
      <c r="AV457" s="193"/>
      <c r="AW457" s="126" t="s">
        <v>300</v>
      </c>
      <c r="AX457" s="188"/>
    </row>
    <row r="458" spans="1:50" ht="23.25" customHeight="1" x14ac:dyDescent="0.15">
      <c r="A458" s="182"/>
      <c r="B458" s="179"/>
      <c r="C458" s="173"/>
      <c r="D458" s="179"/>
      <c r="E458" s="335"/>
      <c r="F458" s="336"/>
      <c r="G458" s="97" t="s">
        <v>575</v>
      </c>
      <c r="H458" s="98"/>
      <c r="I458" s="98"/>
      <c r="J458" s="98"/>
      <c r="K458" s="98"/>
      <c r="L458" s="98"/>
      <c r="M458" s="98"/>
      <c r="N458" s="98"/>
      <c r="O458" s="98"/>
      <c r="P458" s="98"/>
      <c r="Q458" s="98"/>
      <c r="R458" s="98"/>
      <c r="S458" s="98"/>
      <c r="T458" s="98"/>
      <c r="U458" s="98"/>
      <c r="V458" s="98"/>
      <c r="W458" s="98"/>
      <c r="X458" s="99"/>
      <c r="Y458" s="194" t="s">
        <v>12</v>
      </c>
      <c r="Z458" s="195"/>
      <c r="AA458" s="196"/>
      <c r="AB458" s="206" t="s">
        <v>575</v>
      </c>
      <c r="AC458" s="206"/>
      <c r="AD458" s="206"/>
      <c r="AE458" s="333" t="s">
        <v>554</v>
      </c>
      <c r="AF458" s="200"/>
      <c r="AG458" s="200"/>
      <c r="AH458" s="200"/>
      <c r="AI458" s="333" t="s">
        <v>554</v>
      </c>
      <c r="AJ458" s="200"/>
      <c r="AK458" s="200"/>
      <c r="AL458" s="200"/>
      <c r="AM458" s="333" t="s">
        <v>554</v>
      </c>
      <c r="AN458" s="200"/>
      <c r="AO458" s="200"/>
      <c r="AP458" s="334"/>
      <c r="AQ458" s="333" t="s">
        <v>554</v>
      </c>
      <c r="AR458" s="200"/>
      <c r="AS458" s="200"/>
      <c r="AT458" s="334"/>
      <c r="AU458" s="200" t="s">
        <v>554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584</v>
      </c>
      <c r="AC459" s="198"/>
      <c r="AD459" s="198"/>
      <c r="AE459" s="333" t="s">
        <v>554</v>
      </c>
      <c r="AF459" s="200"/>
      <c r="AG459" s="200"/>
      <c r="AH459" s="334"/>
      <c r="AI459" s="333" t="s">
        <v>554</v>
      </c>
      <c r="AJ459" s="200"/>
      <c r="AK459" s="200"/>
      <c r="AL459" s="200"/>
      <c r="AM459" s="333" t="s">
        <v>554</v>
      </c>
      <c r="AN459" s="200"/>
      <c r="AO459" s="200"/>
      <c r="AP459" s="334"/>
      <c r="AQ459" s="333" t="s">
        <v>554</v>
      </c>
      <c r="AR459" s="200"/>
      <c r="AS459" s="200"/>
      <c r="AT459" s="334"/>
      <c r="AU459" s="200" t="s">
        <v>554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554</v>
      </c>
      <c r="AF460" s="200"/>
      <c r="AG460" s="200"/>
      <c r="AH460" s="334"/>
      <c r="AI460" s="333" t="s">
        <v>554</v>
      </c>
      <c r="AJ460" s="200"/>
      <c r="AK460" s="200"/>
      <c r="AL460" s="200"/>
      <c r="AM460" s="333" t="s">
        <v>554</v>
      </c>
      <c r="AN460" s="200"/>
      <c r="AO460" s="200"/>
      <c r="AP460" s="334"/>
      <c r="AQ460" s="333" t="s">
        <v>554</v>
      </c>
      <c r="AR460" s="200"/>
      <c r="AS460" s="200"/>
      <c r="AT460" s="334"/>
      <c r="AU460" s="200" t="s">
        <v>554</v>
      </c>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471</v>
      </c>
      <c r="AJ461" s="210"/>
      <c r="AK461" s="210"/>
      <c r="AL461" s="152"/>
      <c r="AM461" s="210" t="s">
        <v>533</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471</v>
      </c>
      <c r="AJ466" s="210"/>
      <c r="AK466" s="210"/>
      <c r="AL466" s="152"/>
      <c r="AM466" s="210" t="s">
        <v>533</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471</v>
      </c>
      <c r="AJ471" s="210"/>
      <c r="AK471" s="210"/>
      <c r="AL471" s="152"/>
      <c r="AM471" s="210" t="s">
        <v>533</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471</v>
      </c>
      <c r="AJ476" s="210"/>
      <c r="AK476" s="210"/>
      <c r="AL476" s="152"/>
      <c r="AM476" s="210" t="s">
        <v>533</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637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7" t="s">
        <v>383</v>
      </c>
      <c r="H484" s="116"/>
      <c r="I484" s="116"/>
      <c r="J484" s="908"/>
      <c r="K484" s="909"/>
      <c r="L484" s="909"/>
      <c r="M484" s="909"/>
      <c r="N484" s="909"/>
      <c r="O484" s="909"/>
      <c r="P484" s="909"/>
      <c r="Q484" s="909"/>
      <c r="R484" s="909"/>
      <c r="S484" s="909"/>
      <c r="T484" s="91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1"/>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471</v>
      </c>
      <c r="AJ485" s="210"/>
      <c r="AK485" s="210"/>
      <c r="AL485" s="152"/>
      <c r="AM485" s="210" t="s">
        <v>533</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471</v>
      </c>
      <c r="AJ490" s="210"/>
      <c r="AK490" s="210"/>
      <c r="AL490" s="152"/>
      <c r="AM490" s="210" t="s">
        <v>533</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471</v>
      </c>
      <c r="AJ495" s="210"/>
      <c r="AK495" s="210"/>
      <c r="AL495" s="152"/>
      <c r="AM495" s="210" t="s">
        <v>533</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471</v>
      </c>
      <c r="AJ500" s="210"/>
      <c r="AK500" s="210"/>
      <c r="AL500" s="152"/>
      <c r="AM500" s="210" t="s">
        <v>533</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471</v>
      </c>
      <c r="AJ505" s="210"/>
      <c r="AK505" s="210"/>
      <c r="AL505" s="152"/>
      <c r="AM505" s="210" t="s">
        <v>533</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471</v>
      </c>
      <c r="AJ510" s="210"/>
      <c r="AK510" s="210"/>
      <c r="AL510" s="152"/>
      <c r="AM510" s="210" t="s">
        <v>533</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471</v>
      </c>
      <c r="AJ515" s="210"/>
      <c r="AK515" s="210"/>
      <c r="AL515" s="152"/>
      <c r="AM515" s="210" t="s">
        <v>533</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471</v>
      </c>
      <c r="AJ520" s="210"/>
      <c r="AK520" s="210"/>
      <c r="AL520" s="152"/>
      <c r="AM520" s="210" t="s">
        <v>533</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471</v>
      </c>
      <c r="AJ525" s="210"/>
      <c r="AK525" s="210"/>
      <c r="AL525" s="152"/>
      <c r="AM525" s="210" t="s">
        <v>533</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471</v>
      </c>
      <c r="AJ530" s="210"/>
      <c r="AK530" s="210"/>
      <c r="AL530" s="152"/>
      <c r="AM530" s="210" t="s">
        <v>533</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7" t="s">
        <v>383</v>
      </c>
      <c r="H538" s="116"/>
      <c r="I538" s="116"/>
      <c r="J538" s="908"/>
      <c r="K538" s="909"/>
      <c r="L538" s="909"/>
      <c r="M538" s="909"/>
      <c r="N538" s="909"/>
      <c r="O538" s="909"/>
      <c r="P538" s="909"/>
      <c r="Q538" s="909"/>
      <c r="R538" s="909"/>
      <c r="S538" s="909"/>
      <c r="T538" s="91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1"/>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471</v>
      </c>
      <c r="AJ539" s="210"/>
      <c r="AK539" s="210"/>
      <c r="AL539" s="152"/>
      <c r="AM539" s="210" t="s">
        <v>533</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471</v>
      </c>
      <c r="AJ544" s="210"/>
      <c r="AK544" s="210"/>
      <c r="AL544" s="152"/>
      <c r="AM544" s="210" t="s">
        <v>533</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471</v>
      </c>
      <c r="AJ549" s="210"/>
      <c r="AK549" s="210"/>
      <c r="AL549" s="152"/>
      <c r="AM549" s="210" t="s">
        <v>533</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471</v>
      </c>
      <c r="AJ554" s="210"/>
      <c r="AK554" s="210"/>
      <c r="AL554" s="152"/>
      <c r="AM554" s="210" t="s">
        <v>533</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471</v>
      </c>
      <c r="AJ559" s="210"/>
      <c r="AK559" s="210"/>
      <c r="AL559" s="152"/>
      <c r="AM559" s="210" t="s">
        <v>533</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471</v>
      </c>
      <c r="AJ564" s="210"/>
      <c r="AK564" s="210"/>
      <c r="AL564" s="152"/>
      <c r="AM564" s="210" t="s">
        <v>533</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471</v>
      </c>
      <c r="AJ569" s="210"/>
      <c r="AK569" s="210"/>
      <c r="AL569" s="152"/>
      <c r="AM569" s="210" t="s">
        <v>533</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471</v>
      </c>
      <c r="AJ574" s="210"/>
      <c r="AK574" s="210"/>
      <c r="AL574" s="152"/>
      <c r="AM574" s="210" t="s">
        <v>533</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471</v>
      </c>
      <c r="AJ579" s="210"/>
      <c r="AK579" s="210"/>
      <c r="AL579" s="152"/>
      <c r="AM579" s="210" t="s">
        <v>533</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471</v>
      </c>
      <c r="AJ584" s="210"/>
      <c r="AK584" s="210"/>
      <c r="AL584" s="152"/>
      <c r="AM584" s="210" t="s">
        <v>533</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7" t="s">
        <v>383</v>
      </c>
      <c r="H592" s="116"/>
      <c r="I592" s="116"/>
      <c r="J592" s="908"/>
      <c r="K592" s="909"/>
      <c r="L592" s="909"/>
      <c r="M592" s="909"/>
      <c r="N592" s="909"/>
      <c r="O592" s="909"/>
      <c r="P592" s="909"/>
      <c r="Q592" s="909"/>
      <c r="R592" s="909"/>
      <c r="S592" s="909"/>
      <c r="T592" s="91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1"/>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471</v>
      </c>
      <c r="AJ593" s="210"/>
      <c r="AK593" s="210"/>
      <c r="AL593" s="152"/>
      <c r="AM593" s="210" t="s">
        <v>533</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471</v>
      </c>
      <c r="AJ598" s="210"/>
      <c r="AK598" s="210"/>
      <c r="AL598" s="152"/>
      <c r="AM598" s="210" t="s">
        <v>533</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471</v>
      </c>
      <c r="AJ603" s="210"/>
      <c r="AK603" s="210"/>
      <c r="AL603" s="152"/>
      <c r="AM603" s="210" t="s">
        <v>533</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471</v>
      </c>
      <c r="AJ608" s="210"/>
      <c r="AK608" s="210"/>
      <c r="AL608" s="152"/>
      <c r="AM608" s="210" t="s">
        <v>533</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471</v>
      </c>
      <c r="AJ613" s="210"/>
      <c r="AK613" s="210"/>
      <c r="AL613" s="152"/>
      <c r="AM613" s="210" t="s">
        <v>533</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471</v>
      </c>
      <c r="AJ618" s="210"/>
      <c r="AK618" s="210"/>
      <c r="AL618" s="152"/>
      <c r="AM618" s="210" t="s">
        <v>533</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471</v>
      </c>
      <c r="AJ623" s="210"/>
      <c r="AK623" s="210"/>
      <c r="AL623" s="152"/>
      <c r="AM623" s="210" t="s">
        <v>533</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471</v>
      </c>
      <c r="AJ628" s="210"/>
      <c r="AK628" s="210"/>
      <c r="AL628" s="152"/>
      <c r="AM628" s="210" t="s">
        <v>533</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471</v>
      </c>
      <c r="AJ633" s="210"/>
      <c r="AK633" s="210"/>
      <c r="AL633" s="152"/>
      <c r="AM633" s="210" t="s">
        <v>533</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471</v>
      </c>
      <c r="AJ638" s="210"/>
      <c r="AK638" s="210"/>
      <c r="AL638" s="152"/>
      <c r="AM638" s="210" t="s">
        <v>533</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7" t="s">
        <v>383</v>
      </c>
      <c r="H646" s="116"/>
      <c r="I646" s="116"/>
      <c r="J646" s="908"/>
      <c r="K646" s="909"/>
      <c r="L646" s="909"/>
      <c r="M646" s="909"/>
      <c r="N646" s="909"/>
      <c r="O646" s="909"/>
      <c r="P646" s="909"/>
      <c r="Q646" s="909"/>
      <c r="R646" s="909"/>
      <c r="S646" s="909"/>
      <c r="T646" s="91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1"/>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471</v>
      </c>
      <c r="AJ647" s="210"/>
      <c r="AK647" s="210"/>
      <c r="AL647" s="152"/>
      <c r="AM647" s="210" t="s">
        <v>533</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471</v>
      </c>
      <c r="AJ652" s="210"/>
      <c r="AK652" s="210"/>
      <c r="AL652" s="152"/>
      <c r="AM652" s="210" t="s">
        <v>533</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471</v>
      </c>
      <c r="AJ657" s="210"/>
      <c r="AK657" s="210"/>
      <c r="AL657" s="152"/>
      <c r="AM657" s="210" t="s">
        <v>533</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471</v>
      </c>
      <c r="AJ662" s="210"/>
      <c r="AK662" s="210"/>
      <c r="AL662" s="152"/>
      <c r="AM662" s="210" t="s">
        <v>533</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471</v>
      </c>
      <c r="AJ667" s="210"/>
      <c r="AK667" s="210"/>
      <c r="AL667" s="152"/>
      <c r="AM667" s="210" t="s">
        <v>533</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471</v>
      </c>
      <c r="AJ672" s="210"/>
      <c r="AK672" s="210"/>
      <c r="AL672" s="152"/>
      <c r="AM672" s="210" t="s">
        <v>533</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471</v>
      </c>
      <c r="AJ677" s="210"/>
      <c r="AK677" s="210"/>
      <c r="AL677" s="152"/>
      <c r="AM677" s="210" t="s">
        <v>533</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471</v>
      </c>
      <c r="AJ682" s="210"/>
      <c r="AK682" s="210"/>
      <c r="AL682" s="152"/>
      <c r="AM682" s="210" t="s">
        <v>533</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471</v>
      </c>
      <c r="AJ687" s="210"/>
      <c r="AK687" s="210"/>
      <c r="AL687" s="152"/>
      <c r="AM687" s="210" t="s">
        <v>533</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471</v>
      </c>
      <c r="AJ692" s="210"/>
      <c r="AK692" s="210"/>
      <c r="AL692" s="152"/>
      <c r="AM692" s="210" t="s">
        <v>533</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1" t="s">
        <v>31</v>
      </c>
      <c r="AH701" s="378"/>
      <c r="AI701" s="378"/>
      <c r="AJ701" s="378"/>
      <c r="AK701" s="378"/>
      <c r="AL701" s="378"/>
      <c r="AM701" s="378"/>
      <c r="AN701" s="378"/>
      <c r="AO701" s="378"/>
      <c r="AP701" s="378"/>
      <c r="AQ701" s="378"/>
      <c r="AR701" s="378"/>
      <c r="AS701" s="378"/>
      <c r="AT701" s="378"/>
      <c r="AU701" s="378"/>
      <c r="AV701" s="378"/>
      <c r="AW701" s="378"/>
      <c r="AX701" s="832"/>
    </row>
    <row r="702" spans="1:50" ht="75.75" customHeight="1" x14ac:dyDescent="0.15">
      <c r="A702" s="879" t="s">
        <v>259</v>
      </c>
      <c r="B702" s="880"/>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38" t="s">
        <v>548</v>
      </c>
      <c r="AE702" s="339"/>
      <c r="AF702" s="339"/>
      <c r="AG702" s="381" t="s">
        <v>617</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81"/>
      <c r="B703" s="882"/>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88"/>
      <c r="AD703" s="321" t="s">
        <v>601</v>
      </c>
      <c r="AE703" s="322"/>
      <c r="AF703" s="322"/>
      <c r="AG703" s="94" t="s">
        <v>638</v>
      </c>
      <c r="AH703" s="95"/>
      <c r="AI703" s="95"/>
      <c r="AJ703" s="95"/>
      <c r="AK703" s="95"/>
      <c r="AL703" s="95"/>
      <c r="AM703" s="95"/>
      <c r="AN703" s="95"/>
      <c r="AO703" s="95"/>
      <c r="AP703" s="95"/>
      <c r="AQ703" s="95"/>
      <c r="AR703" s="95"/>
      <c r="AS703" s="95"/>
      <c r="AT703" s="95"/>
      <c r="AU703" s="95"/>
      <c r="AV703" s="95"/>
      <c r="AW703" s="95"/>
      <c r="AX703" s="96"/>
    </row>
    <row r="704" spans="1:50" ht="72.75" customHeight="1" x14ac:dyDescent="0.15">
      <c r="A704" s="883"/>
      <c r="B704" s="884"/>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548</v>
      </c>
      <c r="AE704" s="790"/>
      <c r="AF704" s="790"/>
      <c r="AG704" s="160" t="s">
        <v>595</v>
      </c>
      <c r="AH704" s="101"/>
      <c r="AI704" s="101"/>
      <c r="AJ704" s="101"/>
      <c r="AK704" s="101"/>
      <c r="AL704" s="101"/>
      <c r="AM704" s="101"/>
      <c r="AN704" s="101"/>
      <c r="AO704" s="101"/>
      <c r="AP704" s="101"/>
      <c r="AQ704" s="101"/>
      <c r="AR704" s="101"/>
      <c r="AS704" s="101"/>
      <c r="AT704" s="101"/>
      <c r="AU704" s="101"/>
      <c r="AV704" s="101"/>
      <c r="AW704" s="101"/>
      <c r="AX704" s="161"/>
    </row>
    <row r="705" spans="1:50" ht="45.75" customHeight="1" x14ac:dyDescent="0.15">
      <c r="A705" s="641" t="s">
        <v>39</v>
      </c>
      <c r="B705" s="642"/>
      <c r="C705" s="828" t="s">
        <v>41</v>
      </c>
      <c r="D705" s="829"/>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30"/>
      <c r="AD705" s="721" t="s">
        <v>548</v>
      </c>
      <c r="AE705" s="722"/>
      <c r="AF705" s="722"/>
      <c r="AG705" s="654" t="s">
        <v>605</v>
      </c>
      <c r="AH705" s="655"/>
      <c r="AI705" s="655"/>
      <c r="AJ705" s="655"/>
      <c r="AK705" s="655"/>
      <c r="AL705" s="655"/>
      <c r="AM705" s="655"/>
      <c r="AN705" s="655"/>
      <c r="AO705" s="655"/>
      <c r="AP705" s="655"/>
      <c r="AQ705" s="655"/>
      <c r="AR705" s="655"/>
      <c r="AS705" s="655"/>
      <c r="AT705" s="655"/>
      <c r="AU705" s="655"/>
      <c r="AV705" s="655"/>
      <c r="AW705" s="655"/>
      <c r="AX705" s="656"/>
    </row>
    <row r="706" spans="1:50" ht="45.75" customHeight="1" x14ac:dyDescent="0.15">
      <c r="A706" s="643"/>
      <c r="B706" s="644"/>
      <c r="C706" s="801"/>
      <c r="D706" s="802"/>
      <c r="E706" s="737" t="s">
        <v>526</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1" t="s">
        <v>602</v>
      </c>
      <c r="AE706" s="322"/>
      <c r="AF706" s="670"/>
      <c r="AG706" s="657"/>
      <c r="AH706" s="658"/>
      <c r="AI706" s="658"/>
      <c r="AJ706" s="658"/>
      <c r="AK706" s="658"/>
      <c r="AL706" s="658"/>
      <c r="AM706" s="658"/>
      <c r="AN706" s="658"/>
      <c r="AO706" s="658"/>
      <c r="AP706" s="658"/>
      <c r="AQ706" s="658"/>
      <c r="AR706" s="658"/>
      <c r="AS706" s="658"/>
      <c r="AT706" s="658"/>
      <c r="AU706" s="658"/>
      <c r="AV706" s="658"/>
      <c r="AW706" s="658"/>
      <c r="AX706" s="659"/>
    </row>
    <row r="707" spans="1:50" ht="45.75" customHeight="1" x14ac:dyDescent="0.15">
      <c r="A707" s="643"/>
      <c r="B707" s="644"/>
      <c r="C707" s="803"/>
      <c r="D707" s="804"/>
      <c r="E707" s="740" t="s">
        <v>451</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604</v>
      </c>
      <c r="AE707" s="843"/>
      <c r="AF707" s="843"/>
      <c r="AG707" s="657"/>
      <c r="AH707" s="658"/>
      <c r="AI707" s="658"/>
      <c r="AJ707" s="658"/>
      <c r="AK707" s="658"/>
      <c r="AL707" s="658"/>
      <c r="AM707" s="658"/>
      <c r="AN707" s="658"/>
      <c r="AO707" s="658"/>
      <c r="AP707" s="658"/>
      <c r="AQ707" s="658"/>
      <c r="AR707" s="658"/>
      <c r="AS707" s="658"/>
      <c r="AT707" s="658"/>
      <c r="AU707" s="658"/>
      <c r="AV707" s="658"/>
      <c r="AW707" s="658"/>
      <c r="AX707" s="659"/>
    </row>
    <row r="708" spans="1:50" ht="43.5" customHeight="1" x14ac:dyDescent="0.15">
      <c r="A708" s="643"/>
      <c r="B708" s="645"/>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3" t="s">
        <v>548</v>
      </c>
      <c r="AE708" s="604"/>
      <c r="AF708" s="604"/>
      <c r="AG708" s="749" t="s">
        <v>591</v>
      </c>
      <c r="AH708" s="877"/>
      <c r="AI708" s="877"/>
      <c r="AJ708" s="877"/>
      <c r="AK708" s="877"/>
      <c r="AL708" s="877"/>
      <c r="AM708" s="877"/>
      <c r="AN708" s="877"/>
      <c r="AO708" s="877"/>
      <c r="AP708" s="877"/>
      <c r="AQ708" s="877"/>
      <c r="AR708" s="877"/>
      <c r="AS708" s="877"/>
      <c r="AT708" s="877"/>
      <c r="AU708" s="877"/>
      <c r="AV708" s="877"/>
      <c r="AW708" s="877"/>
      <c r="AX708" s="878"/>
    </row>
    <row r="709" spans="1:50" ht="26.25" customHeight="1" x14ac:dyDescent="0.15">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601</v>
      </c>
      <c r="AE709" s="322"/>
      <c r="AF709" s="322"/>
      <c r="AG709" s="94" t="s">
        <v>465</v>
      </c>
      <c r="AH709" s="95"/>
      <c r="AI709" s="95"/>
      <c r="AJ709" s="95"/>
      <c r="AK709" s="95"/>
      <c r="AL709" s="95"/>
      <c r="AM709" s="95"/>
      <c r="AN709" s="95"/>
      <c r="AO709" s="95"/>
      <c r="AP709" s="95"/>
      <c r="AQ709" s="95"/>
      <c r="AR709" s="95"/>
      <c r="AS709" s="95"/>
      <c r="AT709" s="95"/>
      <c r="AU709" s="95"/>
      <c r="AV709" s="95"/>
      <c r="AW709" s="95"/>
      <c r="AX709" s="96"/>
    </row>
    <row r="710" spans="1:50" ht="48"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601</v>
      </c>
      <c r="AE710" s="322"/>
      <c r="AF710" s="322"/>
      <c r="AG710" s="94" t="s">
        <v>639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4"/>
      <c r="AD711" s="321" t="s">
        <v>548</v>
      </c>
      <c r="AE711" s="322"/>
      <c r="AF711" s="322"/>
      <c r="AG711" s="94" t="s">
        <v>592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4"/>
      <c r="AD712" s="789" t="s">
        <v>601</v>
      </c>
      <c r="AE712" s="790"/>
      <c r="AF712" s="790"/>
      <c r="AG712" s="817" t="s">
        <v>590</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3"/>
      <c r="B713" s="645"/>
      <c r="C713" s="956" t="s">
        <v>488</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1" t="s">
        <v>601</v>
      </c>
      <c r="AE713" s="322"/>
      <c r="AF713" s="670"/>
      <c r="AG713" s="94" t="s">
        <v>590</v>
      </c>
      <c r="AH713" s="95"/>
      <c r="AI713" s="95"/>
      <c r="AJ713" s="95"/>
      <c r="AK713" s="95"/>
      <c r="AL713" s="95"/>
      <c r="AM713" s="95"/>
      <c r="AN713" s="95"/>
      <c r="AO713" s="95"/>
      <c r="AP713" s="95"/>
      <c r="AQ713" s="95"/>
      <c r="AR713" s="95"/>
      <c r="AS713" s="95"/>
      <c r="AT713" s="95"/>
      <c r="AU713" s="95"/>
      <c r="AV713" s="95"/>
      <c r="AW713" s="95"/>
      <c r="AX713" s="96"/>
    </row>
    <row r="714" spans="1:50" ht="41.25" customHeight="1" x14ac:dyDescent="0.15">
      <c r="A714" s="646"/>
      <c r="B714" s="647"/>
      <c r="C714" s="648" t="s">
        <v>460</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4" t="s">
        <v>548</v>
      </c>
      <c r="AE714" s="815"/>
      <c r="AF714" s="816"/>
      <c r="AG714" s="743" t="s">
        <v>593</v>
      </c>
      <c r="AH714" s="744"/>
      <c r="AI714" s="744"/>
      <c r="AJ714" s="744"/>
      <c r="AK714" s="744"/>
      <c r="AL714" s="744"/>
      <c r="AM714" s="744"/>
      <c r="AN714" s="744"/>
      <c r="AO714" s="744"/>
      <c r="AP714" s="744"/>
      <c r="AQ714" s="744"/>
      <c r="AR714" s="744"/>
      <c r="AS714" s="744"/>
      <c r="AT714" s="744"/>
      <c r="AU714" s="744"/>
      <c r="AV714" s="744"/>
      <c r="AW714" s="744"/>
      <c r="AX714" s="745"/>
    </row>
    <row r="715" spans="1:50" ht="44.25" customHeight="1" x14ac:dyDescent="0.15">
      <c r="A715" s="641" t="s">
        <v>40</v>
      </c>
      <c r="B715" s="791"/>
      <c r="C715" s="792" t="s">
        <v>461</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3" t="s">
        <v>548</v>
      </c>
      <c r="AE715" s="604"/>
      <c r="AF715" s="663"/>
      <c r="AG715" s="749" t="s">
        <v>600</v>
      </c>
      <c r="AH715" s="750"/>
      <c r="AI715" s="750"/>
      <c r="AJ715" s="750"/>
      <c r="AK715" s="750"/>
      <c r="AL715" s="750"/>
      <c r="AM715" s="750"/>
      <c r="AN715" s="750"/>
      <c r="AO715" s="750"/>
      <c r="AP715" s="750"/>
      <c r="AQ715" s="750"/>
      <c r="AR715" s="750"/>
      <c r="AS715" s="750"/>
      <c r="AT715" s="750"/>
      <c r="AU715" s="750"/>
      <c r="AV715" s="750"/>
      <c r="AW715" s="750"/>
      <c r="AX715" s="751"/>
    </row>
    <row r="716" spans="1:50" ht="44.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548</v>
      </c>
      <c r="AE716" s="628"/>
      <c r="AF716" s="628"/>
      <c r="AG716" s="94" t="s">
        <v>594</v>
      </c>
      <c r="AH716" s="608"/>
      <c r="AI716" s="608"/>
      <c r="AJ716" s="608"/>
      <c r="AK716" s="608"/>
      <c r="AL716" s="608"/>
      <c r="AM716" s="608"/>
      <c r="AN716" s="608"/>
      <c r="AO716" s="608"/>
      <c r="AP716" s="608"/>
      <c r="AQ716" s="608"/>
      <c r="AR716" s="608"/>
      <c r="AS716" s="608"/>
      <c r="AT716" s="608"/>
      <c r="AU716" s="608"/>
      <c r="AV716" s="608"/>
      <c r="AW716" s="608"/>
      <c r="AX716" s="609"/>
    </row>
    <row r="717" spans="1:50" ht="44.25" customHeight="1" x14ac:dyDescent="0.15">
      <c r="A717" s="643"/>
      <c r="B717" s="645"/>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548</v>
      </c>
      <c r="AE717" s="322"/>
      <c r="AF717" s="322"/>
      <c r="AG717" s="94" t="s">
        <v>598</v>
      </c>
      <c r="AH717" s="608"/>
      <c r="AI717" s="608"/>
      <c r="AJ717" s="608"/>
      <c r="AK717" s="608"/>
      <c r="AL717" s="608"/>
      <c r="AM717" s="608"/>
      <c r="AN717" s="608"/>
      <c r="AO717" s="608"/>
      <c r="AP717" s="608"/>
      <c r="AQ717" s="608"/>
      <c r="AR717" s="608"/>
      <c r="AS717" s="608"/>
      <c r="AT717" s="608"/>
      <c r="AU717" s="608"/>
      <c r="AV717" s="608"/>
      <c r="AW717" s="608"/>
      <c r="AX717" s="609"/>
    </row>
    <row r="718" spans="1:50" ht="44.25"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548</v>
      </c>
      <c r="AE718" s="322"/>
      <c r="AF718" s="322"/>
      <c r="AG718" s="94" t="s">
        <v>599</v>
      </c>
      <c r="AH718" s="608"/>
      <c r="AI718" s="608"/>
      <c r="AJ718" s="608"/>
      <c r="AK718" s="608"/>
      <c r="AL718" s="608"/>
      <c r="AM718" s="608"/>
      <c r="AN718" s="608"/>
      <c r="AO718" s="608"/>
      <c r="AP718" s="608"/>
      <c r="AQ718" s="608"/>
      <c r="AR718" s="608"/>
      <c r="AS718" s="608"/>
      <c r="AT718" s="608"/>
      <c r="AU718" s="608"/>
      <c r="AV718" s="608"/>
      <c r="AW718" s="608"/>
      <c r="AX718" s="609"/>
    </row>
    <row r="719" spans="1:50" ht="41.25" customHeight="1" x14ac:dyDescent="0.15">
      <c r="A719" s="783" t="s">
        <v>58</v>
      </c>
      <c r="B719" s="784"/>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3" t="s">
        <v>601</v>
      </c>
      <c r="AE719" s="604"/>
      <c r="AF719" s="604"/>
      <c r="AG719" s="118" t="s">
        <v>603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5"/>
      <c r="B720" s="786"/>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5"/>
      <c r="B721" s="78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5"/>
      <c r="B722" s="78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5"/>
      <c r="B723" s="78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5"/>
      <c r="B724" s="78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7"/>
      <c r="B725" s="78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9"/>
      <c r="C726" s="822" t="s">
        <v>53</v>
      </c>
      <c r="D726" s="844"/>
      <c r="E726" s="844"/>
      <c r="F726" s="845"/>
      <c r="G726" s="573" t="s">
        <v>642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10"/>
      <c r="B727" s="811"/>
      <c r="C727" s="755" t="s">
        <v>57</v>
      </c>
      <c r="D727" s="756"/>
      <c r="E727" s="756"/>
      <c r="F727" s="757"/>
      <c r="G727" s="571" t="s">
        <v>643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35" t="s">
        <v>646</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t="s">
        <v>257</v>
      </c>
      <c r="B731" s="807"/>
      <c r="C731" s="807"/>
      <c r="D731" s="807"/>
      <c r="E731" s="808"/>
      <c r="F731" s="736" t="s">
        <v>647</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t="s">
        <v>257</v>
      </c>
      <c r="B733" s="681"/>
      <c r="C733" s="681"/>
      <c r="D733" s="681"/>
      <c r="E733" s="682"/>
      <c r="F733" s="638" t="s">
        <v>648</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108" customHeight="1" thickBot="1" x14ac:dyDescent="0.2">
      <c r="A735" s="797" t="s">
        <v>645</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1" t="s">
        <v>494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1000" t="s">
        <v>430</v>
      </c>
      <c r="B737" s="203"/>
      <c r="C737" s="203"/>
      <c r="D737" s="204"/>
      <c r="E737" s="996" t="s">
        <v>555</v>
      </c>
      <c r="F737" s="996"/>
      <c r="G737" s="996"/>
      <c r="H737" s="996"/>
      <c r="I737" s="996"/>
      <c r="J737" s="996"/>
      <c r="K737" s="996"/>
      <c r="L737" s="996"/>
      <c r="M737" s="996"/>
      <c r="N737" s="358" t="s">
        <v>357</v>
      </c>
      <c r="O737" s="358"/>
      <c r="P737" s="358"/>
      <c r="Q737" s="358"/>
      <c r="R737" s="996" t="s">
        <v>556</v>
      </c>
      <c r="S737" s="996"/>
      <c r="T737" s="996"/>
      <c r="U737" s="996"/>
      <c r="V737" s="996"/>
      <c r="W737" s="996"/>
      <c r="X737" s="996"/>
      <c r="Y737" s="996"/>
      <c r="Z737" s="996"/>
      <c r="AA737" s="358" t="s">
        <v>358</v>
      </c>
      <c r="AB737" s="358"/>
      <c r="AC737" s="358"/>
      <c r="AD737" s="358"/>
      <c r="AE737" s="996" t="s">
        <v>557</v>
      </c>
      <c r="AF737" s="996"/>
      <c r="AG737" s="996"/>
      <c r="AH737" s="996"/>
      <c r="AI737" s="996"/>
      <c r="AJ737" s="996"/>
      <c r="AK737" s="996"/>
      <c r="AL737" s="996"/>
      <c r="AM737" s="996"/>
      <c r="AN737" s="358" t="s">
        <v>359</v>
      </c>
      <c r="AO737" s="358"/>
      <c r="AP737" s="358"/>
      <c r="AQ737" s="358"/>
      <c r="AR737" s="997" t="s">
        <v>558</v>
      </c>
      <c r="AS737" s="998"/>
      <c r="AT737" s="998"/>
      <c r="AU737" s="998"/>
      <c r="AV737" s="998"/>
      <c r="AW737" s="998"/>
      <c r="AX737" s="999"/>
      <c r="AY737" s="89"/>
      <c r="AZ737" s="89"/>
    </row>
    <row r="738" spans="1:52" ht="24.75" customHeight="1" x14ac:dyDescent="0.15">
      <c r="A738" s="1000" t="s">
        <v>360</v>
      </c>
      <c r="B738" s="203"/>
      <c r="C738" s="203"/>
      <c r="D738" s="204"/>
      <c r="E738" s="996" t="s">
        <v>559</v>
      </c>
      <c r="F738" s="996"/>
      <c r="G738" s="996"/>
      <c r="H738" s="996"/>
      <c r="I738" s="996"/>
      <c r="J738" s="996"/>
      <c r="K738" s="996"/>
      <c r="L738" s="996"/>
      <c r="M738" s="996"/>
      <c r="N738" s="358" t="s">
        <v>361</v>
      </c>
      <c r="O738" s="358"/>
      <c r="P738" s="358"/>
      <c r="Q738" s="358"/>
      <c r="R738" s="996" t="s">
        <v>560</v>
      </c>
      <c r="S738" s="996"/>
      <c r="T738" s="996"/>
      <c r="U738" s="996"/>
      <c r="V738" s="996"/>
      <c r="W738" s="996"/>
      <c r="X738" s="996"/>
      <c r="Y738" s="996"/>
      <c r="Z738" s="996"/>
      <c r="AA738" s="358" t="s">
        <v>481</v>
      </c>
      <c r="AB738" s="358"/>
      <c r="AC738" s="358"/>
      <c r="AD738" s="358"/>
      <c r="AE738" s="996" t="s">
        <v>561</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540</v>
      </c>
      <c r="B739" s="1005"/>
      <c r="C739" s="1005"/>
      <c r="D739" s="1006"/>
      <c r="E739" s="1007" t="s">
        <v>547</v>
      </c>
      <c r="F739" s="1008"/>
      <c r="G739" s="1008"/>
      <c r="H739" s="91" t="str">
        <f>IF(E739="", "", "(")</f>
        <v>(</v>
      </c>
      <c r="I739" s="991"/>
      <c r="J739" s="991"/>
      <c r="K739" s="91" t="str">
        <f>IF(OR(I739="　", I739=""), "", "-")</f>
        <v/>
      </c>
      <c r="L739" s="992">
        <v>180</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5" t="s">
        <v>529</v>
      </c>
      <c r="B740" s="616"/>
      <c r="C740" s="616"/>
      <c r="D740" s="616"/>
      <c r="E740" s="616"/>
      <c r="F740" s="617"/>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42"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4.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531</v>
      </c>
      <c r="B779" s="630"/>
      <c r="C779" s="630"/>
      <c r="D779" s="630"/>
      <c r="E779" s="630"/>
      <c r="F779" s="631"/>
      <c r="G779" s="594" t="s">
        <v>621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640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800"/>
    </row>
    <row r="780" spans="1:50" ht="24.75" customHeight="1" x14ac:dyDescent="0.15">
      <c r="A780" s="632"/>
      <c r="B780" s="633"/>
      <c r="C780" s="633"/>
      <c r="D780" s="633"/>
      <c r="E780" s="633"/>
      <c r="F780" s="634"/>
      <c r="G780" s="822"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2"/>
      <c r="B781" s="633"/>
      <c r="C781" s="633"/>
      <c r="D781" s="633"/>
      <c r="E781" s="633"/>
      <c r="F781" s="634"/>
      <c r="G781" s="677" t="s">
        <v>596</v>
      </c>
      <c r="H781" s="678"/>
      <c r="I781" s="678"/>
      <c r="J781" s="678"/>
      <c r="K781" s="679"/>
      <c r="L781" s="671" t="s">
        <v>597</v>
      </c>
      <c r="M781" s="672"/>
      <c r="N781" s="672"/>
      <c r="O781" s="672"/>
      <c r="P781" s="672"/>
      <c r="Q781" s="672"/>
      <c r="R781" s="672"/>
      <c r="S781" s="672"/>
      <c r="T781" s="672"/>
      <c r="U781" s="672"/>
      <c r="V781" s="672"/>
      <c r="W781" s="672"/>
      <c r="X781" s="673"/>
      <c r="Y781" s="384">
        <v>47.7</v>
      </c>
      <c r="Z781" s="385"/>
      <c r="AA781" s="385"/>
      <c r="AB781" s="812"/>
      <c r="AC781" s="677" t="s">
        <v>607</v>
      </c>
      <c r="AD781" s="678"/>
      <c r="AE781" s="678"/>
      <c r="AF781" s="678"/>
      <c r="AG781" s="679"/>
      <c r="AH781" s="671" t="s">
        <v>641</v>
      </c>
      <c r="AI781" s="672"/>
      <c r="AJ781" s="672"/>
      <c r="AK781" s="672"/>
      <c r="AL781" s="672"/>
      <c r="AM781" s="672"/>
      <c r="AN781" s="672"/>
      <c r="AO781" s="672"/>
      <c r="AP781" s="672"/>
      <c r="AQ781" s="672"/>
      <c r="AR781" s="672"/>
      <c r="AS781" s="672"/>
      <c r="AT781" s="673"/>
      <c r="AU781" s="384">
        <v>47.7</v>
      </c>
      <c r="AV781" s="385"/>
      <c r="AW781" s="385"/>
      <c r="AX781" s="386"/>
    </row>
    <row r="782" spans="1:50" ht="24.75" customHeight="1" x14ac:dyDescent="0.15">
      <c r="A782" s="632"/>
      <c r="B782" s="633"/>
      <c r="C782" s="633"/>
      <c r="D782" s="633"/>
      <c r="E782" s="633"/>
      <c r="F782" s="634"/>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3"/>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2"/>
      <c r="B783" s="633"/>
      <c r="C783" s="633"/>
      <c r="D783" s="633"/>
      <c r="E783" s="633"/>
      <c r="F783" s="634"/>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3"/>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2"/>
      <c r="B784" s="633"/>
      <c r="C784" s="633"/>
      <c r="D784" s="633"/>
      <c r="E784" s="633"/>
      <c r="F784" s="634"/>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3"/>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2"/>
      <c r="B785" s="633"/>
      <c r="C785" s="633"/>
      <c r="D785" s="633"/>
      <c r="E785" s="633"/>
      <c r="F785" s="634"/>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3"/>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2"/>
      <c r="B786" s="633"/>
      <c r="C786" s="633"/>
      <c r="D786" s="633"/>
      <c r="E786" s="633"/>
      <c r="F786" s="634"/>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3"/>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2"/>
      <c r="B787" s="633"/>
      <c r="C787" s="633"/>
      <c r="D787" s="633"/>
      <c r="E787" s="633"/>
      <c r="F787" s="634"/>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3"/>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2"/>
      <c r="B788" s="633"/>
      <c r="C788" s="633"/>
      <c r="D788" s="633"/>
      <c r="E788" s="633"/>
      <c r="F788" s="634"/>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3"/>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2"/>
      <c r="B789" s="633"/>
      <c r="C789" s="633"/>
      <c r="D789" s="633"/>
      <c r="E789" s="633"/>
      <c r="F789" s="634"/>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3"/>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2"/>
      <c r="B790" s="633"/>
      <c r="C790" s="633"/>
      <c r="D790" s="633"/>
      <c r="E790" s="633"/>
      <c r="F790" s="634"/>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3"/>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2"/>
      <c r="B791" s="633"/>
      <c r="C791" s="633"/>
      <c r="D791" s="633"/>
      <c r="E791" s="633"/>
      <c r="F791" s="634"/>
      <c r="G791" s="833" t="s">
        <v>20</v>
      </c>
      <c r="H791" s="834"/>
      <c r="I791" s="834"/>
      <c r="J791" s="834"/>
      <c r="K791" s="834"/>
      <c r="L791" s="835"/>
      <c r="M791" s="836"/>
      <c r="N791" s="836"/>
      <c r="O791" s="836"/>
      <c r="P791" s="836"/>
      <c r="Q791" s="836"/>
      <c r="R791" s="836"/>
      <c r="S791" s="836"/>
      <c r="T791" s="836"/>
      <c r="U791" s="836"/>
      <c r="V791" s="836"/>
      <c r="W791" s="836"/>
      <c r="X791" s="837"/>
      <c r="Y791" s="838">
        <f>SUM(Y781:AB790)</f>
        <v>47.7</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47.7</v>
      </c>
      <c r="AV791" s="839"/>
      <c r="AW791" s="839"/>
      <c r="AX791" s="841"/>
    </row>
    <row r="792" spans="1:50" ht="24.75" hidden="1" customHeight="1" x14ac:dyDescent="0.15">
      <c r="A792" s="632"/>
      <c r="B792" s="633"/>
      <c r="C792" s="633"/>
      <c r="D792" s="633"/>
      <c r="E792" s="633"/>
      <c r="F792" s="634"/>
      <c r="G792" s="594" t="s">
        <v>454</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453</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800"/>
    </row>
    <row r="793" spans="1:50" ht="24.75" hidden="1" customHeight="1" x14ac:dyDescent="0.15">
      <c r="A793" s="632"/>
      <c r="B793" s="633"/>
      <c r="C793" s="633"/>
      <c r="D793" s="633"/>
      <c r="E793" s="633"/>
      <c r="F793" s="634"/>
      <c r="G793" s="822"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2"/>
      <c r="B794" s="633"/>
      <c r="C794" s="633"/>
      <c r="D794" s="633"/>
      <c r="E794" s="633"/>
      <c r="F794" s="634"/>
      <c r="G794" s="677"/>
      <c r="H794" s="678"/>
      <c r="I794" s="678"/>
      <c r="J794" s="678"/>
      <c r="K794" s="679"/>
      <c r="L794" s="671"/>
      <c r="M794" s="672"/>
      <c r="N794" s="672"/>
      <c r="O794" s="672"/>
      <c r="P794" s="672"/>
      <c r="Q794" s="672"/>
      <c r="R794" s="672"/>
      <c r="S794" s="672"/>
      <c r="T794" s="672"/>
      <c r="U794" s="672"/>
      <c r="V794" s="672"/>
      <c r="W794" s="672"/>
      <c r="X794" s="673"/>
      <c r="Y794" s="384"/>
      <c r="Z794" s="385"/>
      <c r="AA794" s="385"/>
      <c r="AB794" s="812"/>
      <c r="AC794" s="677"/>
      <c r="AD794" s="678"/>
      <c r="AE794" s="678"/>
      <c r="AF794" s="678"/>
      <c r="AG794" s="679"/>
      <c r="AH794" s="671"/>
      <c r="AI794" s="672"/>
      <c r="AJ794" s="672"/>
      <c r="AK794" s="672"/>
      <c r="AL794" s="672"/>
      <c r="AM794" s="672"/>
      <c r="AN794" s="672"/>
      <c r="AO794" s="672"/>
      <c r="AP794" s="672"/>
      <c r="AQ794" s="672"/>
      <c r="AR794" s="672"/>
      <c r="AS794" s="672"/>
      <c r="AT794" s="673"/>
      <c r="AU794" s="384"/>
      <c r="AV794" s="385"/>
      <c r="AW794" s="385"/>
      <c r="AX794" s="386"/>
    </row>
    <row r="795" spans="1:50" ht="24.75" hidden="1" customHeight="1" x14ac:dyDescent="0.15">
      <c r="A795" s="632"/>
      <c r="B795" s="633"/>
      <c r="C795" s="633"/>
      <c r="D795" s="633"/>
      <c r="E795" s="633"/>
      <c r="F795" s="634"/>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3"/>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2"/>
      <c r="B796" s="633"/>
      <c r="C796" s="633"/>
      <c r="D796" s="633"/>
      <c r="E796" s="633"/>
      <c r="F796" s="634"/>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3"/>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2"/>
      <c r="B797" s="633"/>
      <c r="C797" s="633"/>
      <c r="D797" s="633"/>
      <c r="E797" s="633"/>
      <c r="F797" s="634"/>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3"/>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2"/>
      <c r="B798" s="633"/>
      <c r="C798" s="633"/>
      <c r="D798" s="633"/>
      <c r="E798" s="633"/>
      <c r="F798" s="634"/>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3"/>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2"/>
      <c r="B799" s="633"/>
      <c r="C799" s="633"/>
      <c r="D799" s="633"/>
      <c r="E799" s="633"/>
      <c r="F799" s="634"/>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3"/>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2"/>
      <c r="B800" s="633"/>
      <c r="C800" s="633"/>
      <c r="D800" s="633"/>
      <c r="E800" s="633"/>
      <c r="F800" s="634"/>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3"/>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2"/>
      <c r="B801" s="633"/>
      <c r="C801" s="633"/>
      <c r="D801" s="633"/>
      <c r="E801" s="633"/>
      <c r="F801" s="634"/>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3"/>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2"/>
      <c r="B802" s="633"/>
      <c r="C802" s="633"/>
      <c r="D802" s="633"/>
      <c r="E802" s="633"/>
      <c r="F802" s="634"/>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3"/>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2"/>
      <c r="B803" s="633"/>
      <c r="C803" s="633"/>
      <c r="D803" s="633"/>
      <c r="E803" s="633"/>
      <c r="F803" s="634"/>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3"/>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2"/>
      <c r="B804" s="633"/>
      <c r="C804" s="633"/>
      <c r="D804" s="633"/>
      <c r="E804" s="633"/>
      <c r="F804" s="634"/>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2"/>
      <c r="B805" s="633"/>
      <c r="C805" s="633"/>
      <c r="D805" s="633"/>
      <c r="E805" s="633"/>
      <c r="F805" s="634"/>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800"/>
    </row>
    <row r="806" spans="1:50" ht="24.75" hidden="1" customHeight="1" x14ac:dyDescent="0.15">
      <c r="A806" s="632"/>
      <c r="B806" s="633"/>
      <c r="C806" s="633"/>
      <c r="D806" s="633"/>
      <c r="E806" s="633"/>
      <c r="F806" s="634"/>
      <c r="G806" s="822"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2"/>
      <c r="B807" s="633"/>
      <c r="C807" s="633"/>
      <c r="D807" s="633"/>
      <c r="E807" s="633"/>
      <c r="F807" s="634"/>
      <c r="G807" s="677"/>
      <c r="H807" s="678"/>
      <c r="I807" s="678"/>
      <c r="J807" s="678"/>
      <c r="K807" s="679"/>
      <c r="L807" s="671"/>
      <c r="M807" s="672"/>
      <c r="N807" s="672"/>
      <c r="O807" s="672"/>
      <c r="P807" s="672"/>
      <c r="Q807" s="672"/>
      <c r="R807" s="672"/>
      <c r="S807" s="672"/>
      <c r="T807" s="672"/>
      <c r="U807" s="672"/>
      <c r="V807" s="672"/>
      <c r="W807" s="672"/>
      <c r="X807" s="673"/>
      <c r="Y807" s="384"/>
      <c r="Z807" s="385"/>
      <c r="AA807" s="385"/>
      <c r="AB807" s="812"/>
      <c r="AC807" s="677"/>
      <c r="AD807" s="678"/>
      <c r="AE807" s="678"/>
      <c r="AF807" s="678"/>
      <c r="AG807" s="679"/>
      <c r="AH807" s="671"/>
      <c r="AI807" s="672"/>
      <c r="AJ807" s="672"/>
      <c r="AK807" s="672"/>
      <c r="AL807" s="672"/>
      <c r="AM807" s="672"/>
      <c r="AN807" s="672"/>
      <c r="AO807" s="672"/>
      <c r="AP807" s="672"/>
      <c r="AQ807" s="672"/>
      <c r="AR807" s="672"/>
      <c r="AS807" s="672"/>
      <c r="AT807" s="673"/>
      <c r="AU807" s="384"/>
      <c r="AV807" s="385"/>
      <c r="AW807" s="385"/>
      <c r="AX807" s="386"/>
    </row>
    <row r="808" spans="1:50" ht="24.75" hidden="1" customHeight="1" x14ac:dyDescent="0.15">
      <c r="A808" s="632"/>
      <c r="B808" s="633"/>
      <c r="C808" s="633"/>
      <c r="D808" s="633"/>
      <c r="E808" s="633"/>
      <c r="F808" s="634"/>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3"/>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2"/>
      <c r="B809" s="633"/>
      <c r="C809" s="633"/>
      <c r="D809" s="633"/>
      <c r="E809" s="633"/>
      <c r="F809" s="634"/>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3"/>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2"/>
      <c r="B810" s="633"/>
      <c r="C810" s="633"/>
      <c r="D810" s="633"/>
      <c r="E810" s="633"/>
      <c r="F810" s="634"/>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3"/>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2"/>
      <c r="B811" s="633"/>
      <c r="C811" s="633"/>
      <c r="D811" s="633"/>
      <c r="E811" s="633"/>
      <c r="F811" s="634"/>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3"/>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2"/>
      <c r="B812" s="633"/>
      <c r="C812" s="633"/>
      <c r="D812" s="633"/>
      <c r="E812" s="633"/>
      <c r="F812" s="634"/>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3"/>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2"/>
      <c r="B813" s="633"/>
      <c r="C813" s="633"/>
      <c r="D813" s="633"/>
      <c r="E813" s="633"/>
      <c r="F813" s="634"/>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3"/>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2"/>
      <c r="B814" s="633"/>
      <c r="C814" s="633"/>
      <c r="D814" s="633"/>
      <c r="E814" s="633"/>
      <c r="F814" s="634"/>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3"/>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2"/>
      <c r="B815" s="633"/>
      <c r="C815" s="633"/>
      <c r="D815" s="633"/>
      <c r="E815" s="633"/>
      <c r="F815" s="634"/>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3"/>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2"/>
      <c r="B816" s="633"/>
      <c r="C816" s="633"/>
      <c r="D816" s="633"/>
      <c r="E816" s="633"/>
      <c r="F816" s="634"/>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3"/>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2"/>
      <c r="B817" s="633"/>
      <c r="C817" s="633"/>
      <c r="D817" s="633"/>
      <c r="E817" s="633"/>
      <c r="F817" s="634"/>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2"/>
      <c r="B818" s="633"/>
      <c r="C818" s="633"/>
      <c r="D818" s="633"/>
      <c r="E818" s="633"/>
      <c r="F818" s="634"/>
      <c r="G818" s="594" t="s">
        <v>399</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800"/>
    </row>
    <row r="819" spans="1:50" ht="24.75" hidden="1" customHeight="1" x14ac:dyDescent="0.15">
      <c r="A819" s="632"/>
      <c r="B819" s="633"/>
      <c r="C819" s="633"/>
      <c r="D819" s="633"/>
      <c r="E819" s="633"/>
      <c r="F819" s="634"/>
      <c r="G819" s="822"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2"/>
      <c r="B820" s="633"/>
      <c r="C820" s="633"/>
      <c r="D820" s="633"/>
      <c r="E820" s="633"/>
      <c r="F820" s="634"/>
      <c r="G820" s="677"/>
      <c r="H820" s="678"/>
      <c r="I820" s="678"/>
      <c r="J820" s="678"/>
      <c r="K820" s="679"/>
      <c r="L820" s="671"/>
      <c r="M820" s="672"/>
      <c r="N820" s="672"/>
      <c r="O820" s="672"/>
      <c r="P820" s="672"/>
      <c r="Q820" s="672"/>
      <c r="R820" s="672"/>
      <c r="S820" s="672"/>
      <c r="T820" s="672"/>
      <c r="U820" s="672"/>
      <c r="V820" s="672"/>
      <c r="W820" s="672"/>
      <c r="X820" s="673"/>
      <c r="Y820" s="384"/>
      <c r="Z820" s="385"/>
      <c r="AA820" s="385"/>
      <c r="AB820" s="812"/>
      <c r="AC820" s="677"/>
      <c r="AD820" s="678"/>
      <c r="AE820" s="678"/>
      <c r="AF820" s="678"/>
      <c r="AG820" s="679"/>
      <c r="AH820" s="671"/>
      <c r="AI820" s="672"/>
      <c r="AJ820" s="672"/>
      <c r="AK820" s="672"/>
      <c r="AL820" s="672"/>
      <c r="AM820" s="672"/>
      <c r="AN820" s="672"/>
      <c r="AO820" s="672"/>
      <c r="AP820" s="672"/>
      <c r="AQ820" s="672"/>
      <c r="AR820" s="672"/>
      <c r="AS820" s="672"/>
      <c r="AT820" s="673"/>
      <c r="AU820" s="384"/>
      <c r="AV820" s="385"/>
      <c r="AW820" s="385"/>
      <c r="AX820" s="386"/>
    </row>
    <row r="821" spans="1:50" ht="24.75" hidden="1" customHeight="1" x14ac:dyDescent="0.15">
      <c r="A821" s="632"/>
      <c r="B821" s="633"/>
      <c r="C821" s="633"/>
      <c r="D821" s="633"/>
      <c r="E821" s="633"/>
      <c r="F821" s="634"/>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3"/>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2"/>
      <c r="B822" s="633"/>
      <c r="C822" s="633"/>
      <c r="D822" s="633"/>
      <c r="E822" s="633"/>
      <c r="F822" s="634"/>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3"/>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2"/>
      <c r="B823" s="633"/>
      <c r="C823" s="633"/>
      <c r="D823" s="633"/>
      <c r="E823" s="633"/>
      <c r="F823" s="634"/>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3"/>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2"/>
      <c r="B824" s="633"/>
      <c r="C824" s="633"/>
      <c r="D824" s="633"/>
      <c r="E824" s="633"/>
      <c r="F824" s="634"/>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3"/>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2"/>
      <c r="B825" s="633"/>
      <c r="C825" s="633"/>
      <c r="D825" s="633"/>
      <c r="E825" s="633"/>
      <c r="F825" s="634"/>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3"/>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2"/>
      <c r="B826" s="633"/>
      <c r="C826" s="633"/>
      <c r="D826" s="633"/>
      <c r="E826" s="633"/>
      <c r="F826" s="634"/>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3"/>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2"/>
      <c r="B827" s="633"/>
      <c r="C827" s="633"/>
      <c r="D827" s="633"/>
      <c r="E827" s="633"/>
      <c r="F827" s="634"/>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3"/>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2"/>
      <c r="B828" s="633"/>
      <c r="C828" s="633"/>
      <c r="D828" s="633"/>
      <c r="E828" s="633"/>
      <c r="F828" s="634"/>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3"/>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2"/>
      <c r="B829" s="633"/>
      <c r="C829" s="633"/>
      <c r="D829" s="633"/>
      <c r="E829" s="633"/>
      <c r="F829" s="634"/>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3"/>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2"/>
      <c r="B830" s="633"/>
      <c r="C830" s="633"/>
      <c r="D830" s="633"/>
      <c r="E830" s="633"/>
      <c r="F830" s="634"/>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431</v>
      </c>
      <c r="K836" s="358"/>
      <c r="L836" s="358"/>
      <c r="M836" s="358"/>
      <c r="N836" s="358"/>
      <c r="O836" s="358"/>
      <c r="P836" s="359" t="s">
        <v>375</v>
      </c>
      <c r="Q836" s="359"/>
      <c r="R836" s="359"/>
      <c r="S836" s="359"/>
      <c r="T836" s="359"/>
      <c r="U836" s="359"/>
      <c r="V836" s="359"/>
      <c r="W836" s="359"/>
      <c r="X836" s="359"/>
      <c r="Y836" s="360" t="s">
        <v>428</v>
      </c>
      <c r="Z836" s="361"/>
      <c r="AA836" s="361"/>
      <c r="AB836" s="361"/>
      <c r="AC836" s="142" t="s">
        <v>478</v>
      </c>
      <c r="AD836" s="142"/>
      <c r="AE836" s="142"/>
      <c r="AF836" s="142"/>
      <c r="AG836" s="142"/>
      <c r="AH836" s="360" t="s">
        <v>512</v>
      </c>
      <c r="AI836" s="357"/>
      <c r="AJ836" s="357"/>
      <c r="AK836" s="357"/>
      <c r="AL836" s="357" t="s">
        <v>21</v>
      </c>
      <c r="AM836" s="357"/>
      <c r="AN836" s="357"/>
      <c r="AO836" s="362"/>
      <c r="AP836" s="363" t="s">
        <v>432</v>
      </c>
      <c r="AQ836" s="363"/>
      <c r="AR836" s="363"/>
      <c r="AS836" s="363"/>
      <c r="AT836" s="363"/>
      <c r="AU836" s="363"/>
      <c r="AV836" s="363"/>
      <c r="AW836" s="363"/>
      <c r="AX836" s="363"/>
    </row>
    <row r="837" spans="1:50" ht="101.25" customHeight="1" x14ac:dyDescent="0.15">
      <c r="A837" s="372">
        <v>1</v>
      </c>
      <c r="B837" s="372">
        <v>1</v>
      </c>
      <c r="C837" s="354" t="s">
        <v>624</v>
      </c>
      <c r="D837" s="340"/>
      <c r="E837" s="340"/>
      <c r="F837" s="340"/>
      <c r="G837" s="340"/>
      <c r="H837" s="340"/>
      <c r="I837" s="340"/>
      <c r="J837" s="341">
        <v>4030005012570</v>
      </c>
      <c r="K837" s="342"/>
      <c r="L837" s="342"/>
      <c r="M837" s="342"/>
      <c r="N837" s="342"/>
      <c r="O837" s="342"/>
      <c r="P837" s="355" t="s">
        <v>606</v>
      </c>
      <c r="Q837" s="343"/>
      <c r="R837" s="343"/>
      <c r="S837" s="343"/>
      <c r="T837" s="343"/>
      <c r="U837" s="343"/>
      <c r="V837" s="343"/>
      <c r="W837" s="343"/>
      <c r="X837" s="343"/>
      <c r="Y837" s="344">
        <v>47.7</v>
      </c>
      <c r="Z837" s="345"/>
      <c r="AA837" s="345"/>
      <c r="AB837" s="346"/>
      <c r="AC837" s="356" t="s">
        <v>608</v>
      </c>
      <c r="AD837" s="364"/>
      <c r="AE837" s="364"/>
      <c r="AF837" s="364"/>
      <c r="AG837" s="364"/>
      <c r="AH837" s="365" t="s">
        <v>609</v>
      </c>
      <c r="AI837" s="366"/>
      <c r="AJ837" s="366"/>
      <c r="AK837" s="366"/>
      <c r="AL837" s="350" t="s">
        <v>610</v>
      </c>
      <c r="AM837" s="351"/>
      <c r="AN837" s="351"/>
      <c r="AO837" s="352"/>
      <c r="AP837" s="353" t="s">
        <v>611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623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431</v>
      </c>
      <c r="K869" s="358"/>
      <c r="L869" s="358"/>
      <c r="M869" s="358"/>
      <c r="N869" s="358"/>
      <c r="O869" s="358"/>
      <c r="P869" s="359" t="s">
        <v>375</v>
      </c>
      <c r="Q869" s="359"/>
      <c r="R869" s="359"/>
      <c r="S869" s="359"/>
      <c r="T869" s="359"/>
      <c r="U869" s="359"/>
      <c r="V869" s="359"/>
      <c r="W869" s="359"/>
      <c r="X869" s="359"/>
      <c r="Y869" s="360" t="s">
        <v>428</v>
      </c>
      <c r="Z869" s="361"/>
      <c r="AA869" s="361"/>
      <c r="AB869" s="361"/>
      <c r="AC869" s="142" t="s">
        <v>478</v>
      </c>
      <c r="AD869" s="142"/>
      <c r="AE869" s="142"/>
      <c r="AF869" s="142"/>
      <c r="AG869" s="142"/>
      <c r="AH869" s="360" t="s">
        <v>512</v>
      </c>
      <c r="AI869" s="357"/>
      <c r="AJ869" s="357"/>
      <c r="AK869" s="357"/>
      <c r="AL869" s="357" t="s">
        <v>21</v>
      </c>
      <c r="AM869" s="357"/>
      <c r="AN869" s="357"/>
      <c r="AO869" s="362"/>
      <c r="AP869" s="363" t="s">
        <v>432</v>
      </c>
      <c r="AQ869" s="363"/>
      <c r="AR869" s="363"/>
      <c r="AS869" s="363"/>
      <c r="AT869" s="363"/>
      <c r="AU869" s="363"/>
      <c r="AV869" s="363"/>
      <c r="AW869" s="363"/>
      <c r="AX869" s="363"/>
    </row>
    <row r="870" spans="1:50" ht="47.25" customHeight="1" x14ac:dyDescent="0.15">
      <c r="A870" s="372">
        <v>1</v>
      </c>
      <c r="B870" s="372">
        <v>1</v>
      </c>
      <c r="C870" s="354" t="s">
        <v>620</v>
      </c>
      <c r="D870" s="340"/>
      <c r="E870" s="340"/>
      <c r="F870" s="340"/>
      <c r="G870" s="340"/>
      <c r="H870" s="340"/>
      <c r="I870" s="340"/>
      <c r="J870" s="341">
        <v>2010001062912</v>
      </c>
      <c r="K870" s="342"/>
      <c r="L870" s="342"/>
      <c r="M870" s="342"/>
      <c r="N870" s="342"/>
      <c r="O870" s="342"/>
      <c r="P870" s="355" t="s">
        <v>612</v>
      </c>
      <c r="Q870" s="343"/>
      <c r="R870" s="343"/>
      <c r="S870" s="343"/>
      <c r="T870" s="343"/>
      <c r="U870" s="343"/>
      <c r="V870" s="343"/>
      <c r="W870" s="343"/>
      <c r="X870" s="343"/>
      <c r="Y870" s="344">
        <v>47.7</v>
      </c>
      <c r="Z870" s="345"/>
      <c r="AA870" s="345"/>
      <c r="AB870" s="346"/>
      <c r="AC870" s="356" t="s">
        <v>524</v>
      </c>
      <c r="AD870" s="364"/>
      <c r="AE870" s="364"/>
      <c r="AF870" s="364"/>
      <c r="AG870" s="364"/>
      <c r="AH870" s="365" t="s">
        <v>610</v>
      </c>
      <c r="AI870" s="366"/>
      <c r="AJ870" s="366"/>
      <c r="AK870" s="366"/>
      <c r="AL870" s="350" t="s">
        <v>611</v>
      </c>
      <c r="AM870" s="351"/>
      <c r="AN870" s="351"/>
      <c r="AO870" s="352"/>
      <c r="AP870" s="353" t="s">
        <v>609</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431</v>
      </c>
      <c r="K902" s="358"/>
      <c r="L902" s="358"/>
      <c r="M902" s="358"/>
      <c r="N902" s="358"/>
      <c r="O902" s="358"/>
      <c r="P902" s="359" t="s">
        <v>375</v>
      </c>
      <c r="Q902" s="359"/>
      <c r="R902" s="359"/>
      <c r="S902" s="359"/>
      <c r="T902" s="359"/>
      <c r="U902" s="359"/>
      <c r="V902" s="359"/>
      <c r="W902" s="359"/>
      <c r="X902" s="359"/>
      <c r="Y902" s="360" t="s">
        <v>428</v>
      </c>
      <c r="Z902" s="361"/>
      <c r="AA902" s="361"/>
      <c r="AB902" s="361"/>
      <c r="AC902" s="142" t="s">
        <v>478</v>
      </c>
      <c r="AD902" s="142"/>
      <c r="AE902" s="142"/>
      <c r="AF902" s="142"/>
      <c r="AG902" s="142"/>
      <c r="AH902" s="360" t="s">
        <v>512</v>
      </c>
      <c r="AI902" s="357"/>
      <c r="AJ902" s="357"/>
      <c r="AK902" s="357"/>
      <c r="AL902" s="357" t="s">
        <v>21</v>
      </c>
      <c r="AM902" s="357"/>
      <c r="AN902" s="357"/>
      <c r="AO902" s="362"/>
      <c r="AP902" s="363" t="s">
        <v>432</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431</v>
      </c>
      <c r="K935" s="358"/>
      <c r="L935" s="358"/>
      <c r="M935" s="358"/>
      <c r="N935" s="358"/>
      <c r="O935" s="358"/>
      <c r="P935" s="359" t="s">
        <v>375</v>
      </c>
      <c r="Q935" s="359"/>
      <c r="R935" s="359"/>
      <c r="S935" s="359"/>
      <c r="T935" s="359"/>
      <c r="U935" s="359"/>
      <c r="V935" s="359"/>
      <c r="W935" s="359"/>
      <c r="X935" s="359"/>
      <c r="Y935" s="360" t="s">
        <v>428</v>
      </c>
      <c r="Z935" s="361"/>
      <c r="AA935" s="361"/>
      <c r="AB935" s="361"/>
      <c r="AC935" s="142" t="s">
        <v>478</v>
      </c>
      <c r="AD935" s="142"/>
      <c r="AE935" s="142"/>
      <c r="AF935" s="142"/>
      <c r="AG935" s="142"/>
      <c r="AH935" s="360" t="s">
        <v>512</v>
      </c>
      <c r="AI935" s="357"/>
      <c r="AJ935" s="357"/>
      <c r="AK935" s="357"/>
      <c r="AL935" s="357" t="s">
        <v>21</v>
      </c>
      <c r="AM935" s="357"/>
      <c r="AN935" s="357"/>
      <c r="AO935" s="362"/>
      <c r="AP935" s="363" t="s">
        <v>432</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431</v>
      </c>
      <c r="K968" s="358"/>
      <c r="L968" s="358"/>
      <c r="M968" s="358"/>
      <c r="N968" s="358"/>
      <c r="O968" s="358"/>
      <c r="P968" s="359" t="s">
        <v>375</v>
      </c>
      <c r="Q968" s="359"/>
      <c r="R968" s="359"/>
      <c r="S968" s="359"/>
      <c r="T968" s="359"/>
      <c r="U968" s="359"/>
      <c r="V968" s="359"/>
      <c r="W968" s="359"/>
      <c r="X968" s="359"/>
      <c r="Y968" s="360" t="s">
        <v>428</v>
      </c>
      <c r="Z968" s="361"/>
      <c r="AA968" s="361"/>
      <c r="AB968" s="361"/>
      <c r="AC968" s="142" t="s">
        <v>478</v>
      </c>
      <c r="AD968" s="142"/>
      <c r="AE968" s="142"/>
      <c r="AF968" s="142"/>
      <c r="AG968" s="142"/>
      <c r="AH968" s="360" t="s">
        <v>512</v>
      </c>
      <c r="AI968" s="357"/>
      <c r="AJ968" s="357"/>
      <c r="AK968" s="357"/>
      <c r="AL968" s="357" t="s">
        <v>21</v>
      </c>
      <c r="AM968" s="357"/>
      <c r="AN968" s="357"/>
      <c r="AO968" s="362"/>
      <c r="AP968" s="363" t="s">
        <v>432</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431</v>
      </c>
      <c r="K1001" s="358"/>
      <c r="L1001" s="358"/>
      <c r="M1001" s="358"/>
      <c r="N1001" s="358"/>
      <c r="O1001" s="358"/>
      <c r="P1001" s="359" t="s">
        <v>375</v>
      </c>
      <c r="Q1001" s="359"/>
      <c r="R1001" s="359"/>
      <c r="S1001" s="359"/>
      <c r="T1001" s="359"/>
      <c r="U1001" s="359"/>
      <c r="V1001" s="359"/>
      <c r="W1001" s="359"/>
      <c r="X1001" s="359"/>
      <c r="Y1001" s="360" t="s">
        <v>428</v>
      </c>
      <c r="Z1001" s="361"/>
      <c r="AA1001" s="361"/>
      <c r="AB1001" s="361"/>
      <c r="AC1001" s="142" t="s">
        <v>478</v>
      </c>
      <c r="AD1001" s="142"/>
      <c r="AE1001" s="142"/>
      <c r="AF1001" s="142"/>
      <c r="AG1001" s="142"/>
      <c r="AH1001" s="360" t="s">
        <v>512</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431</v>
      </c>
      <c r="K1034" s="358"/>
      <c r="L1034" s="358"/>
      <c r="M1034" s="358"/>
      <c r="N1034" s="358"/>
      <c r="O1034" s="358"/>
      <c r="P1034" s="359" t="s">
        <v>375</v>
      </c>
      <c r="Q1034" s="359"/>
      <c r="R1034" s="359"/>
      <c r="S1034" s="359"/>
      <c r="T1034" s="359"/>
      <c r="U1034" s="359"/>
      <c r="V1034" s="359"/>
      <c r="W1034" s="359"/>
      <c r="X1034" s="359"/>
      <c r="Y1034" s="360" t="s">
        <v>428</v>
      </c>
      <c r="Z1034" s="361"/>
      <c r="AA1034" s="361"/>
      <c r="AB1034" s="361"/>
      <c r="AC1034" s="142" t="s">
        <v>478</v>
      </c>
      <c r="AD1034" s="142"/>
      <c r="AE1034" s="142"/>
      <c r="AF1034" s="142"/>
      <c r="AG1034" s="142"/>
      <c r="AH1034" s="360" t="s">
        <v>512</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431</v>
      </c>
      <c r="K1067" s="358"/>
      <c r="L1067" s="358"/>
      <c r="M1067" s="358"/>
      <c r="N1067" s="358"/>
      <c r="O1067" s="358"/>
      <c r="P1067" s="359" t="s">
        <v>375</v>
      </c>
      <c r="Q1067" s="359"/>
      <c r="R1067" s="359"/>
      <c r="S1067" s="359"/>
      <c r="T1067" s="359"/>
      <c r="U1067" s="359"/>
      <c r="V1067" s="359"/>
      <c r="W1067" s="359"/>
      <c r="X1067" s="359"/>
      <c r="Y1067" s="360" t="s">
        <v>428</v>
      </c>
      <c r="Z1067" s="361"/>
      <c r="AA1067" s="361"/>
      <c r="AB1067" s="361"/>
      <c r="AC1067" s="142" t="s">
        <v>478</v>
      </c>
      <c r="AD1067" s="142"/>
      <c r="AE1067" s="142"/>
      <c r="AF1067" s="142"/>
      <c r="AG1067" s="142"/>
      <c r="AH1067" s="360" t="s">
        <v>512</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6"/>
      <c r="E1101" s="142" t="s">
        <v>395</v>
      </c>
      <c r="F1101" s="376"/>
      <c r="G1101" s="376"/>
      <c r="H1101" s="376"/>
      <c r="I1101" s="376"/>
      <c r="J1101" s="142" t="s">
        <v>431</v>
      </c>
      <c r="K1101" s="142"/>
      <c r="L1101" s="142"/>
      <c r="M1101" s="142"/>
      <c r="N1101" s="142"/>
      <c r="O1101" s="142"/>
      <c r="P1101" s="360" t="s">
        <v>27</v>
      </c>
      <c r="Q1101" s="360"/>
      <c r="R1101" s="360"/>
      <c r="S1101" s="360"/>
      <c r="T1101" s="360"/>
      <c r="U1101" s="360"/>
      <c r="V1101" s="360"/>
      <c r="W1101" s="360"/>
      <c r="X1101" s="360"/>
      <c r="Y1101" s="142" t="s">
        <v>433</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618</v>
      </c>
      <c r="F1102" s="371"/>
      <c r="G1102" s="371"/>
      <c r="H1102" s="371"/>
      <c r="I1102" s="371"/>
      <c r="J1102" s="341" t="s">
        <v>619</v>
      </c>
      <c r="K1102" s="342"/>
      <c r="L1102" s="342"/>
      <c r="M1102" s="342"/>
      <c r="N1102" s="342"/>
      <c r="O1102" s="342"/>
      <c r="P1102" s="355" t="s">
        <v>618</v>
      </c>
      <c r="Q1102" s="343"/>
      <c r="R1102" s="343"/>
      <c r="S1102" s="343"/>
      <c r="T1102" s="343"/>
      <c r="U1102" s="343"/>
      <c r="V1102" s="343"/>
      <c r="W1102" s="343"/>
      <c r="X1102" s="343"/>
      <c r="Y1102" s="344" t="s">
        <v>619</v>
      </c>
      <c r="Z1102" s="345"/>
      <c r="AA1102" s="345"/>
      <c r="AB1102" s="346"/>
      <c r="AC1102" s="347"/>
      <c r="AD1102" s="347"/>
      <c r="AE1102" s="347"/>
      <c r="AF1102" s="347"/>
      <c r="AG1102" s="347"/>
      <c r="AH1102" s="348" t="s">
        <v>619</v>
      </c>
      <c r="AI1102" s="349"/>
      <c r="AJ1102" s="349"/>
      <c r="AK1102" s="349"/>
      <c r="AL1102" s="350" t="s">
        <v>619</v>
      </c>
      <c r="AM1102" s="351"/>
      <c r="AN1102" s="351"/>
      <c r="AO1102" s="352"/>
      <c r="AP1102" s="353" t="s">
        <v>618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2">
    <cfRule type="expression" dxfId="2797" priority="13887">
      <formula>IF(RIGHT(TEXT(Y782,"0.#"),1)=".",FALSE,TRUE)</formula>
    </cfRule>
    <cfRule type="expression" dxfId="2796" priority="13888">
      <formula>IF(RIGHT(TEXT(Y782,"0.#"),1)=".",TRUE,FALSE)</formula>
    </cfRule>
  </conditionalFormatting>
  <conditionalFormatting sqref="Y791">
    <cfRule type="expression" dxfId="2795" priority="13883">
      <formula>IF(RIGHT(TEXT(Y791,"0.#"),1)=".",FALSE,TRUE)</formula>
    </cfRule>
    <cfRule type="expression" dxfId="2794" priority="13884">
      <formula>IF(RIGHT(TEXT(Y791,"0.#"),1)=".",TRUE,FALSE)</formula>
    </cfRule>
  </conditionalFormatting>
  <conditionalFormatting sqref="Y822:Y829 Y820 Y809:Y816 Y807 Y796:Y803 Y794">
    <cfRule type="expression" dxfId="2793" priority="13665">
      <formula>IF(RIGHT(TEXT(Y794,"0.#"),1)=".",FALSE,TRUE)</formula>
    </cfRule>
    <cfRule type="expression" dxfId="2792" priority="13666">
      <formula>IF(RIGHT(TEXT(Y794,"0.#"),1)=".",TRUE,FALSE)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83:Y790 Y781">
    <cfRule type="expression" dxfId="2785" priority="13689">
      <formula>IF(RIGHT(TEXT(Y781,"0.#"),1)=".",FALSE,TRUE)</formula>
    </cfRule>
    <cfRule type="expression" dxfId="2784" priority="13690">
      <formula>IF(RIGHT(TEXT(Y781,"0.#"),1)=".",TRUE,FALSE)</formula>
    </cfRule>
  </conditionalFormatting>
  <conditionalFormatting sqref="AU782">
    <cfRule type="expression" dxfId="2783" priority="13687">
      <formula>IF(RIGHT(TEXT(AU782,"0.#"),1)=".",FALSE,TRUE)</formula>
    </cfRule>
    <cfRule type="expression" dxfId="2782" priority="13688">
      <formula>IF(RIGHT(TEXT(AU782,"0.#"),1)=".",TRUE,FALSE)</formula>
    </cfRule>
  </conditionalFormatting>
  <conditionalFormatting sqref="AU791">
    <cfRule type="expression" dxfId="2781" priority="13685">
      <formula>IF(RIGHT(TEXT(AU791,"0.#"),1)=".",FALSE,TRUE)</formula>
    </cfRule>
    <cfRule type="expression" dxfId="2780" priority="13686">
      <formula>IF(RIGHT(TEXT(AU791,"0.#"),1)=".",TRUE,FALSE)</formula>
    </cfRule>
  </conditionalFormatting>
  <conditionalFormatting sqref="AU783:AU790">
    <cfRule type="expression" dxfId="2779" priority="13683">
      <formula>IF(RIGHT(TEXT(AU783,"0.#"),1)=".",FALSE,TRUE)</formula>
    </cfRule>
    <cfRule type="expression" dxfId="2778" priority="13684">
      <formula>IF(RIGHT(TEXT(AU783,"0.#"),1)=".",TRUE,FALSE)</formula>
    </cfRule>
  </conditionalFormatting>
  <conditionalFormatting sqref="Y821 Y808 Y795">
    <cfRule type="expression" dxfId="2777" priority="13669">
      <formula>IF(RIGHT(TEXT(Y795,"0.#"),1)=".",FALSE,TRUE)</formula>
    </cfRule>
    <cfRule type="expression" dxfId="2776" priority="13670">
      <formula>IF(RIGHT(TEXT(Y795,"0.#"),1)=".",TRUE,FALSE)</formula>
    </cfRule>
  </conditionalFormatting>
  <conditionalFormatting sqref="Y830 Y817 Y804">
    <cfRule type="expression" dxfId="2775" priority="13667">
      <formula>IF(RIGHT(TEXT(Y804,"0.#"),1)=".",FALSE,TRUE)</formula>
    </cfRule>
    <cfRule type="expression" dxfId="2774" priority="13668">
      <formula>IF(RIGHT(TEXT(Y804,"0.#"),1)=".",TRUE,FALSE)</formula>
    </cfRule>
  </conditionalFormatting>
  <conditionalFormatting sqref="AU821 AU808 AU795">
    <cfRule type="expression" dxfId="2773" priority="13663">
      <formula>IF(RIGHT(TEXT(AU795,"0.#"),1)=".",FALSE,TRUE)</formula>
    </cfRule>
    <cfRule type="expression" dxfId="2772" priority="13664">
      <formula>IF(RIGHT(TEXT(AU795,"0.#"),1)=".",TRUE,FALSE)</formula>
    </cfRule>
  </conditionalFormatting>
  <conditionalFormatting sqref="AU830 AU817 AU804">
    <cfRule type="expression" dxfId="2771" priority="13661">
      <formula>IF(RIGHT(TEXT(AU804,"0.#"),1)=".",FALSE,TRUE)</formula>
    </cfRule>
    <cfRule type="expression" dxfId="2770" priority="13662">
      <formula>IF(RIGHT(TEXT(AU804,"0.#"),1)=".",TRUE,FALSE)</formula>
    </cfRule>
  </conditionalFormatting>
  <conditionalFormatting sqref="AU822:AU829 AU820 AU809:AU816 AU807 AU796:AU803 AU794">
    <cfRule type="expression" dxfId="2769" priority="13659">
      <formula>IF(RIGHT(TEXT(AU794,"0.#"),1)=".",FALSE,TRUE)</formula>
    </cfRule>
    <cfRule type="expression" dxfId="2768" priority="13660">
      <formula>IF(RIGHT(TEXT(AU794,"0.#"),1)=".",TRUE,FALSE)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E33">
    <cfRule type="expression" dxfId="2761" priority="13473">
      <formula>IF(RIGHT(TEXT(AE33,"0.#"),1)=".",FALSE,TRUE)</formula>
    </cfRule>
    <cfRule type="expression" dxfId="2760" priority="13474">
      <formula>IF(RIGHT(TEXT(AE33,"0.#"),1)=".",TRUE,FALSE)</formula>
    </cfRule>
  </conditionalFormatting>
  <conditionalFormatting sqref="AE34">
    <cfRule type="expression" dxfId="2759" priority="13471">
      <formula>IF(RIGHT(TEXT(AE34,"0.#"),1)=".",FALSE,TRUE)</formula>
    </cfRule>
    <cfRule type="expression" dxfId="2758" priority="13472">
      <formula>IF(RIGHT(TEXT(AE34,"0.#"),1)=".",TRUE,FALSE)</formula>
    </cfRule>
  </conditionalFormatting>
  <conditionalFormatting sqref="AI34">
    <cfRule type="expression" dxfId="2757" priority="13469">
      <formula>IF(RIGHT(TEXT(AI34,"0.#"),1)=".",FALSE,TRUE)</formula>
    </cfRule>
    <cfRule type="expression" dxfId="2756" priority="13470">
      <formula>IF(RIGHT(TEXT(AI34,"0.#"),1)=".",TRUE,FALSE)</formula>
    </cfRule>
  </conditionalFormatting>
  <conditionalFormatting sqref="AI33">
    <cfRule type="expression" dxfId="2755" priority="13467">
      <formula>IF(RIGHT(TEXT(AI33,"0.#"),1)=".",FALSE,TRUE)</formula>
    </cfRule>
    <cfRule type="expression" dxfId="2754" priority="13468">
      <formula>IF(RIGHT(TEXT(AI33,"0.#"),1)=".",TRUE,FALSE)</formula>
    </cfRule>
  </conditionalFormatting>
  <conditionalFormatting sqref="AI32">
    <cfRule type="expression" dxfId="2753" priority="13465">
      <formula>IF(RIGHT(TEXT(AI32,"0.#"),1)=".",FALSE,TRUE)</formula>
    </cfRule>
    <cfRule type="expression" dxfId="2752" priority="13466">
      <formula>IF(RIGHT(TEXT(AI32,"0.#"),1)=".",TRUE,FALSE)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3:AO1131">
    <cfRule type="expression" dxfId="2405" priority="2871">
      <formula>IF(AND(AL1103&gt;=0, RIGHT(TEXT(AL1103,"0.#"),1)&lt;&gt;"."),TRUE,FALSE)</formula>
    </cfRule>
    <cfRule type="expression" dxfId="2404" priority="2872">
      <formula>IF(AND(AL1103&gt;=0, RIGHT(TEXT(AL1103,"0.#"),1)="."),TRUE,FALSE)</formula>
    </cfRule>
    <cfRule type="expression" dxfId="2403" priority="2873">
      <formula>IF(AND(AL1103&lt;0, RIGHT(TEXT(AL1103,"0.#"),1)&lt;&gt;"."),TRUE,FALSE)</formula>
    </cfRule>
    <cfRule type="expression" dxfId="2402" priority="2874">
      <formula>IF(AND(AL1103&lt;0, RIGHT(TEXT(AL1103,"0.#"),1)="."),TRUE,FALSE)</formula>
    </cfRule>
  </conditionalFormatting>
  <conditionalFormatting sqref="Y1103:Y1131">
    <cfRule type="expression" dxfId="2401" priority="2869">
      <formula>IF(RIGHT(TEXT(Y1103,"0.#"),1)=".",FALSE,TRUE)</formula>
    </cfRule>
    <cfRule type="expression" dxfId="2400" priority="2870">
      <formula>IF(RIGHT(TEXT(Y1103,"0.#"),1)=".",TRUE,FALSE)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U781">
    <cfRule type="expression" dxfId="713" priority="13">
      <formula>IF(RIGHT(TEXT(AU781,"0.#"),1)=".",FALSE,TRUE)</formula>
    </cfRule>
    <cfRule type="expression" dxfId="712" priority="14">
      <formula>IF(RIGHT(TEXT(AU781,"0.#"),1)=".",TRUE,FALSE)</formula>
    </cfRule>
  </conditionalFormatting>
  <conditionalFormatting sqref="AM34">
    <cfRule type="expression" dxfId="711" priority="7">
      <formula>IF(RIGHT(TEXT(AM34,"0.#"),1)=".",FALSE,TRUE)</formula>
    </cfRule>
    <cfRule type="expression" dxfId="710" priority="8">
      <formula>IF(RIGHT(TEXT(AM34,"0.#"),1)=".",TRUE,FALSE)</formula>
    </cfRule>
  </conditionalFormatting>
  <conditionalFormatting sqref="AM32">
    <cfRule type="expression" dxfId="709" priority="11">
      <formula>IF(RIGHT(TEXT(AM32,"0.#"),1)=".",FALSE,TRUE)</formula>
    </cfRule>
    <cfRule type="expression" dxfId="708" priority="12">
      <formula>IF(RIGHT(TEXT(AM32,"0.#"),1)=".",TRUE,FALSE)</formula>
    </cfRule>
  </conditionalFormatting>
  <conditionalFormatting sqref="AM33">
    <cfRule type="expression" dxfId="707" priority="9">
      <formula>IF(RIGHT(TEXT(AM33,"0.#"),1)=".",FALSE,TRUE)</formula>
    </cfRule>
    <cfRule type="expression" dxfId="706" priority="10">
      <formula>IF(RIGHT(TEXT(AM33,"0.#"),1)=".",TRUE,FALSE)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249" max="49" man="1"/>
    <brk id="369" max="49" man="1"/>
    <brk id="483" max="49" man="1"/>
    <brk id="727"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17" sqref="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517</v>
      </c>
      <c r="AI2" s="54" t="s">
        <v>384</v>
      </c>
      <c r="AK2" s="54" t="s">
        <v>393</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386</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548</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505</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530</v>
      </c>
      <c r="AF5" s="30"/>
      <c r="AG5" s="56" t="s">
        <v>520</v>
      </c>
      <c r="AI5" s="56" t="s">
        <v>506</v>
      </c>
      <c r="AK5" s="54" t="str">
        <f t="shared" si="7"/>
        <v>D</v>
      </c>
      <c r="AP5" s="56" t="s">
        <v>520</v>
      </c>
    </row>
    <row r="6" spans="1:42" ht="13.5" customHeight="1" x14ac:dyDescent="0.15">
      <c r="A6" s="14" t="s">
        <v>206</v>
      </c>
      <c r="B6" s="15" t="s">
        <v>548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科学技術・イノベーション</v>
      </c>
      <c r="F7" s="18" t="s">
        <v>435</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436</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5"/>
      <c r="Z2" s="836"/>
      <c r="AA2" s="837"/>
      <c r="AB2" s="1039" t="s">
        <v>11</v>
      </c>
      <c r="AC2" s="1040"/>
      <c r="AD2" s="1041"/>
      <c r="AE2" s="1045" t="s">
        <v>356</v>
      </c>
      <c r="AF2" s="1045"/>
      <c r="AG2" s="1045"/>
      <c r="AH2" s="1045"/>
      <c r="AI2" s="1045" t="s">
        <v>362</v>
      </c>
      <c r="AJ2" s="1045"/>
      <c r="AK2" s="1045"/>
      <c r="AL2" s="1045"/>
      <c r="AM2" s="1045" t="s">
        <v>471</v>
      </c>
      <c r="AN2" s="1045"/>
      <c r="AO2" s="1045"/>
      <c r="AP2" s="553"/>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6"/>
      <c r="Z3" s="1037"/>
      <c r="AA3" s="1038"/>
      <c r="AB3" s="1042"/>
      <c r="AC3" s="1043"/>
      <c r="AD3" s="1044"/>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60"/>
      <c r="H4" s="1012"/>
      <c r="I4" s="1012"/>
      <c r="J4" s="1012"/>
      <c r="K4" s="1012"/>
      <c r="L4" s="1012"/>
      <c r="M4" s="1012"/>
      <c r="N4" s="1012"/>
      <c r="O4" s="1013"/>
      <c r="P4" s="98"/>
      <c r="Q4" s="1020"/>
      <c r="R4" s="1020"/>
      <c r="S4" s="1020"/>
      <c r="T4" s="1020"/>
      <c r="U4" s="1020"/>
      <c r="V4" s="1020"/>
      <c r="W4" s="1020"/>
      <c r="X4" s="1021"/>
      <c r="Y4" s="1030" t="s">
        <v>12</v>
      </c>
      <c r="Z4" s="1031"/>
      <c r="AA4" s="1032"/>
      <c r="AB4" s="457"/>
      <c r="AC4" s="1034"/>
      <c r="AD4" s="103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4"/>
      <c r="H5" s="1015"/>
      <c r="I5" s="1015"/>
      <c r="J5" s="1015"/>
      <c r="K5" s="1015"/>
      <c r="L5" s="1015"/>
      <c r="M5" s="1015"/>
      <c r="N5" s="1015"/>
      <c r="O5" s="1016"/>
      <c r="P5" s="1022"/>
      <c r="Q5" s="1022"/>
      <c r="R5" s="1022"/>
      <c r="S5" s="1022"/>
      <c r="T5" s="1022"/>
      <c r="U5" s="1022"/>
      <c r="V5" s="1022"/>
      <c r="W5" s="1022"/>
      <c r="X5" s="1023"/>
      <c r="Y5" s="411" t="s">
        <v>54</v>
      </c>
      <c r="Z5" s="1027"/>
      <c r="AA5" s="1028"/>
      <c r="AB5" s="519"/>
      <c r="AC5" s="1033"/>
      <c r="AD5" s="103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7"/>
      <c r="H6" s="1018"/>
      <c r="I6" s="1018"/>
      <c r="J6" s="1018"/>
      <c r="K6" s="1018"/>
      <c r="L6" s="1018"/>
      <c r="M6" s="1018"/>
      <c r="N6" s="1018"/>
      <c r="O6" s="1019"/>
      <c r="P6" s="1024"/>
      <c r="Q6" s="1024"/>
      <c r="R6" s="1024"/>
      <c r="S6" s="1024"/>
      <c r="T6" s="1024"/>
      <c r="U6" s="1024"/>
      <c r="V6" s="1024"/>
      <c r="W6" s="1024"/>
      <c r="X6" s="1025"/>
      <c r="Y6" s="1026" t="s">
        <v>13</v>
      </c>
      <c r="Z6" s="1027"/>
      <c r="AA6" s="1028"/>
      <c r="AB6" s="593" t="s">
        <v>301</v>
      </c>
      <c r="AC6" s="1029"/>
      <c r="AD6" s="102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5"/>
      <c r="Z9" s="836"/>
      <c r="AA9" s="837"/>
      <c r="AB9" s="1039" t="s">
        <v>11</v>
      </c>
      <c r="AC9" s="1040"/>
      <c r="AD9" s="1041"/>
      <c r="AE9" s="1045" t="s">
        <v>356</v>
      </c>
      <c r="AF9" s="1045"/>
      <c r="AG9" s="1045"/>
      <c r="AH9" s="1045"/>
      <c r="AI9" s="1045" t="s">
        <v>362</v>
      </c>
      <c r="AJ9" s="1045"/>
      <c r="AK9" s="1045"/>
      <c r="AL9" s="1045"/>
      <c r="AM9" s="1045" t="s">
        <v>471</v>
      </c>
      <c r="AN9" s="1045"/>
      <c r="AO9" s="1045"/>
      <c r="AP9" s="553"/>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60"/>
      <c r="H11" s="1012"/>
      <c r="I11" s="1012"/>
      <c r="J11" s="1012"/>
      <c r="K11" s="1012"/>
      <c r="L11" s="1012"/>
      <c r="M11" s="1012"/>
      <c r="N11" s="1012"/>
      <c r="O11" s="1013"/>
      <c r="P11" s="98"/>
      <c r="Q11" s="1020"/>
      <c r="R11" s="1020"/>
      <c r="S11" s="1020"/>
      <c r="T11" s="1020"/>
      <c r="U11" s="1020"/>
      <c r="V11" s="1020"/>
      <c r="W11" s="1020"/>
      <c r="X11" s="1021"/>
      <c r="Y11" s="1030" t="s">
        <v>12</v>
      </c>
      <c r="Z11" s="1031"/>
      <c r="AA11" s="1032"/>
      <c r="AB11" s="457"/>
      <c r="AC11" s="1034"/>
      <c r="AD11" s="103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4"/>
      <c r="H12" s="1015"/>
      <c r="I12" s="1015"/>
      <c r="J12" s="1015"/>
      <c r="K12" s="1015"/>
      <c r="L12" s="1015"/>
      <c r="M12" s="1015"/>
      <c r="N12" s="1015"/>
      <c r="O12" s="1016"/>
      <c r="P12" s="1022"/>
      <c r="Q12" s="1022"/>
      <c r="R12" s="1022"/>
      <c r="S12" s="1022"/>
      <c r="T12" s="1022"/>
      <c r="U12" s="1022"/>
      <c r="V12" s="1022"/>
      <c r="W12" s="1022"/>
      <c r="X12" s="1023"/>
      <c r="Y12" s="411" t="s">
        <v>54</v>
      </c>
      <c r="Z12" s="1027"/>
      <c r="AA12" s="1028"/>
      <c r="AB12" s="519"/>
      <c r="AC12" s="1033"/>
      <c r="AD12" s="103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3" t="s">
        <v>301</v>
      </c>
      <c r="AC13" s="1029"/>
      <c r="AD13" s="102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5"/>
      <c r="Z16" s="836"/>
      <c r="AA16" s="837"/>
      <c r="AB16" s="1039" t="s">
        <v>11</v>
      </c>
      <c r="AC16" s="1040"/>
      <c r="AD16" s="1041"/>
      <c r="AE16" s="1045" t="s">
        <v>356</v>
      </c>
      <c r="AF16" s="1045"/>
      <c r="AG16" s="1045"/>
      <c r="AH16" s="1045"/>
      <c r="AI16" s="1045" t="s">
        <v>362</v>
      </c>
      <c r="AJ16" s="1045"/>
      <c r="AK16" s="1045"/>
      <c r="AL16" s="1045"/>
      <c r="AM16" s="1045" t="s">
        <v>471</v>
      </c>
      <c r="AN16" s="1045"/>
      <c r="AO16" s="1045"/>
      <c r="AP16" s="553"/>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60"/>
      <c r="H18" s="1012"/>
      <c r="I18" s="1012"/>
      <c r="J18" s="1012"/>
      <c r="K18" s="1012"/>
      <c r="L18" s="1012"/>
      <c r="M18" s="1012"/>
      <c r="N18" s="1012"/>
      <c r="O18" s="1013"/>
      <c r="P18" s="98"/>
      <c r="Q18" s="1020"/>
      <c r="R18" s="1020"/>
      <c r="S18" s="1020"/>
      <c r="T18" s="1020"/>
      <c r="U18" s="1020"/>
      <c r="V18" s="1020"/>
      <c r="W18" s="1020"/>
      <c r="X18" s="1021"/>
      <c r="Y18" s="1030" t="s">
        <v>12</v>
      </c>
      <c r="Z18" s="1031"/>
      <c r="AA18" s="1032"/>
      <c r="AB18" s="457"/>
      <c r="AC18" s="1034"/>
      <c r="AD18" s="103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4"/>
      <c r="H19" s="1015"/>
      <c r="I19" s="1015"/>
      <c r="J19" s="1015"/>
      <c r="K19" s="1015"/>
      <c r="L19" s="1015"/>
      <c r="M19" s="1015"/>
      <c r="N19" s="1015"/>
      <c r="O19" s="1016"/>
      <c r="P19" s="1022"/>
      <c r="Q19" s="1022"/>
      <c r="R19" s="1022"/>
      <c r="S19" s="1022"/>
      <c r="T19" s="1022"/>
      <c r="U19" s="1022"/>
      <c r="V19" s="1022"/>
      <c r="W19" s="1022"/>
      <c r="X19" s="1023"/>
      <c r="Y19" s="411" t="s">
        <v>54</v>
      </c>
      <c r="Z19" s="1027"/>
      <c r="AA19" s="1028"/>
      <c r="AB19" s="519"/>
      <c r="AC19" s="1033"/>
      <c r="AD19" s="103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3" t="s">
        <v>301</v>
      </c>
      <c r="AC20" s="1029"/>
      <c r="AD20" s="102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5"/>
      <c r="Z23" s="836"/>
      <c r="AA23" s="837"/>
      <c r="AB23" s="1039" t="s">
        <v>11</v>
      </c>
      <c r="AC23" s="1040"/>
      <c r="AD23" s="1041"/>
      <c r="AE23" s="1045" t="s">
        <v>356</v>
      </c>
      <c r="AF23" s="1045"/>
      <c r="AG23" s="1045"/>
      <c r="AH23" s="1045"/>
      <c r="AI23" s="1045" t="s">
        <v>362</v>
      </c>
      <c r="AJ23" s="1045"/>
      <c r="AK23" s="1045"/>
      <c r="AL23" s="1045"/>
      <c r="AM23" s="1045" t="s">
        <v>471</v>
      </c>
      <c r="AN23" s="1045"/>
      <c r="AO23" s="1045"/>
      <c r="AP23" s="553"/>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60"/>
      <c r="H25" s="1012"/>
      <c r="I25" s="1012"/>
      <c r="J25" s="1012"/>
      <c r="K25" s="1012"/>
      <c r="L25" s="1012"/>
      <c r="M25" s="1012"/>
      <c r="N25" s="1012"/>
      <c r="O25" s="1013"/>
      <c r="P25" s="98"/>
      <c r="Q25" s="1020"/>
      <c r="R25" s="1020"/>
      <c r="S25" s="1020"/>
      <c r="T25" s="1020"/>
      <c r="U25" s="1020"/>
      <c r="V25" s="1020"/>
      <c r="W25" s="1020"/>
      <c r="X25" s="1021"/>
      <c r="Y25" s="1030" t="s">
        <v>12</v>
      </c>
      <c r="Z25" s="1031"/>
      <c r="AA25" s="1032"/>
      <c r="AB25" s="457"/>
      <c r="AC25" s="1034"/>
      <c r="AD25" s="103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4"/>
      <c r="H26" s="1015"/>
      <c r="I26" s="1015"/>
      <c r="J26" s="1015"/>
      <c r="K26" s="1015"/>
      <c r="L26" s="1015"/>
      <c r="M26" s="1015"/>
      <c r="N26" s="1015"/>
      <c r="O26" s="1016"/>
      <c r="P26" s="1022"/>
      <c r="Q26" s="1022"/>
      <c r="R26" s="1022"/>
      <c r="S26" s="1022"/>
      <c r="T26" s="1022"/>
      <c r="U26" s="1022"/>
      <c r="V26" s="1022"/>
      <c r="W26" s="1022"/>
      <c r="X26" s="1023"/>
      <c r="Y26" s="411" t="s">
        <v>54</v>
      </c>
      <c r="Z26" s="1027"/>
      <c r="AA26" s="1028"/>
      <c r="AB26" s="519"/>
      <c r="AC26" s="1033"/>
      <c r="AD26" s="103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3" t="s">
        <v>301</v>
      </c>
      <c r="AC27" s="1029"/>
      <c r="AD27" s="102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5"/>
      <c r="Z30" s="836"/>
      <c r="AA30" s="837"/>
      <c r="AB30" s="1039" t="s">
        <v>11</v>
      </c>
      <c r="AC30" s="1040"/>
      <c r="AD30" s="1041"/>
      <c r="AE30" s="1045" t="s">
        <v>356</v>
      </c>
      <c r="AF30" s="1045"/>
      <c r="AG30" s="1045"/>
      <c r="AH30" s="1045"/>
      <c r="AI30" s="1045" t="s">
        <v>362</v>
      </c>
      <c r="AJ30" s="1045"/>
      <c r="AK30" s="1045"/>
      <c r="AL30" s="1045"/>
      <c r="AM30" s="1045" t="s">
        <v>471</v>
      </c>
      <c r="AN30" s="1045"/>
      <c r="AO30" s="1045"/>
      <c r="AP30" s="553"/>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60"/>
      <c r="H32" s="1012"/>
      <c r="I32" s="1012"/>
      <c r="J32" s="1012"/>
      <c r="K32" s="1012"/>
      <c r="L32" s="1012"/>
      <c r="M32" s="1012"/>
      <c r="N32" s="1012"/>
      <c r="O32" s="1013"/>
      <c r="P32" s="98"/>
      <c r="Q32" s="1020"/>
      <c r="R32" s="1020"/>
      <c r="S32" s="1020"/>
      <c r="T32" s="1020"/>
      <c r="U32" s="1020"/>
      <c r="V32" s="1020"/>
      <c r="W32" s="1020"/>
      <c r="X32" s="1021"/>
      <c r="Y32" s="1030" t="s">
        <v>12</v>
      </c>
      <c r="Z32" s="1031"/>
      <c r="AA32" s="1032"/>
      <c r="AB32" s="457"/>
      <c r="AC32" s="1034"/>
      <c r="AD32" s="103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4"/>
      <c r="H33" s="1015"/>
      <c r="I33" s="1015"/>
      <c r="J33" s="1015"/>
      <c r="K33" s="1015"/>
      <c r="L33" s="1015"/>
      <c r="M33" s="1015"/>
      <c r="N33" s="1015"/>
      <c r="O33" s="1016"/>
      <c r="P33" s="1022"/>
      <c r="Q33" s="1022"/>
      <c r="R33" s="1022"/>
      <c r="S33" s="1022"/>
      <c r="T33" s="1022"/>
      <c r="U33" s="1022"/>
      <c r="V33" s="1022"/>
      <c r="W33" s="1022"/>
      <c r="X33" s="1023"/>
      <c r="Y33" s="411" t="s">
        <v>54</v>
      </c>
      <c r="Z33" s="1027"/>
      <c r="AA33" s="1028"/>
      <c r="AB33" s="519"/>
      <c r="AC33" s="1033"/>
      <c r="AD33" s="103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3" t="s">
        <v>301</v>
      </c>
      <c r="AC34" s="1029"/>
      <c r="AD34" s="102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5"/>
      <c r="Z37" s="836"/>
      <c r="AA37" s="837"/>
      <c r="AB37" s="1039" t="s">
        <v>11</v>
      </c>
      <c r="AC37" s="1040"/>
      <c r="AD37" s="1041"/>
      <c r="AE37" s="1045" t="s">
        <v>356</v>
      </c>
      <c r="AF37" s="1045"/>
      <c r="AG37" s="1045"/>
      <c r="AH37" s="1045"/>
      <c r="AI37" s="1045" t="s">
        <v>362</v>
      </c>
      <c r="AJ37" s="1045"/>
      <c r="AK37" s="1045"/>
      <c r="AL37" s="1045"/>
      <c r="AM37" s="1045" t="s">
        <v>471</v>
      </c>
      <c r="AN37" s="1045"/>
      <c r="AO37" s="1045"/>
      <c r="AP37" s="553"/>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60"/>
      <c r="H39" s="1012"/>
      <c r="I39" s="1012"/>
      <c r="J39" s="1012"/>
      <c r="K39" s="1012"/>
      <c r="L39" s="1012"/>
      <c r="M39" s="1012"/>
      <c r="N39" s="1012"/>
      <c r="O39" s="1013"/>
      <c r="P39" s="98"/>
      <c r="Q39" s="1020"/>
      <c r="R39" s="1020"/>
      <c r="S39" s="1020"/>
      <c r="T39" s="1020"/>
      <c r="U39" s="1020"/>
      <c r="V39" s="1020"/>
      <c r="W39" s="1020"/>
      <c r="X39" s="1021"/>
      <c r="Y39" s="1030" t="s">
        <v>12</v>
      </c>
      <c r="Z39" s="1031"/>
      <c r="AA39" s="1032"/>
      <c r="AB39" s="457"/>
      <c r="AC39" s="1034"/>
      <c r="AD39" s="103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4"/>
      <c r="H40" s="1015"/>
      <c r="I40" s="1015"/>
      <c r="J40" s="1015"/>
      <c r="K40" s="1015"/>
      <c r="L40" s="1015"/>
      <c r="M40" s="1015"/>
      <c r="N40" s="1015"/>
      <c r="O40" s="1016"/>
      <c r="P40" s="1022"/>
      <c r="Q40" s="1022"/>
      <c r="R40" s="1022"/>
      <c r="S40" s="1022"/>
      <c r="T40" s="1022"/>
      <c r="U40" s="1022"/>
      <c r="V40" s="1022"/>
      <c r="W40" s="1022"/>
      <c r="X40" s="1023"/>
      <c r="Y40" s="411" t="s">
        <v>54</v>
      </c>
      <c r="Z40" s="1027"/>
      <c r="AA40" s="1028"/>
      <c r="AB40" s="519"/>
      <c r="AC40" s="1033"/>
      <c r="AD40" s="103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3" t="s">
        <v>301</v>
      </c>
      <c r="AC41" s="1029"/>
      <c r="AD41" s="102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5"/>
      <c r="Z44" s="836"/>
      <c r="AA44" s="837"/>
      <c r="AB44" s="1039" t="s">
        <v>11</v>
      </c>
      <c r="AC44" s="1040"/>
      <c r="AD44" s="1041"/>
      <c r="AE44" s="1045" t="s">
        <v>356</v>
      </c>
      <c r="AF44" s="1045"/>
      <c r="AG44" s="1045"/>
      <c r="AH44" s="1045"/>
      <c r="AI44" s="1045" t="s">
        <v>362</v>
      </c>
      <c r="AJ44" s="1045"/>
      <c r="AK44" s="1045"/>
      <c r="AL44" s="1045"/>
      <c r="AM44" s="1045" t="s">
        <v>471</v>
      </c>
      <c r="AN44" s="1045"/>
      <c r="AO44" s="1045"/>
      <c r="AP44" s="553"/>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60"/>
      <c r="H46" s="1012"/>
      <c r="I46" s="1012"/>
      <c r="J46" s="1012"/>
      <c r="K46" s="1012"/>
      <c r="L46" s="1012"/>
      <c r="M46" s="1012"/>
      <c r="N46" s="1012"/>
      <c r="O46" s="1013"/>
      <c r="P46" s="98"/>
      <c r="Q46" s="1020"/>
      <c r="R46" s="1020"/>
      <c r="S46" s="1020"/>
      <c r="T46" s="1020"/>
      <c r="U46" s="1020"/>
      <c r="V46" s="1020"/>
      <c r="W46" s="1020"/>
      <c r="X46" s="1021"/>
      <c r="Y46" s="1030" t="s">
        <v>12</v>
      </c>
      <c r="Z46" s="1031"/>
      <c r="AA46" s="1032"/>
      <c r="AB46" s="457"/>
      <c r="AC46" s="1034"/>
      <c r="AD46" s="103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4"/>
      <c r="H47" s="1015"/>
      <c r="I47" s="1015"/>
      <c r="J47" s="1015"/>
      <c r="K47" s="1015"/>
      <c r="L47" s="1015"/>
      <c r="M47" s="1015"/>
      <c r="N47" s="1015"/>
      <c r="O47" s="1016"/>
      <c r="P47" s="1022"/>
      <c r="Q47" s="1022"/>
      <c r="R47" s="1022"/>
      <c r="S47" s="1022"/>
      <c r="T47" s="1022"/>
      <c r="U47" s="1022"/>
      <c r="V47" s="1022"/>
      <c r="W47" s="1022"/>
      <c r="X47" s="1023"/>
      <c r="Y47" s="411" t="s">
        <v>54</v>
      </c>
      <c r="Z47" s="1027"/>
      <c r="AA47" s="1028"/>
      <c r="AB47" s="519"/>
      <c r="AC47" s="1033"/>
      <c r="AD47" s="103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3" t="s">
        <v>301</v>
      </c>
      <c r="AC48" s="1029"/>
      <c r="AD48" s="102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5"/>
      <c r="Z51" s="836"/>
      <c r="AA51" s="837"/>
      <c r="AB51" s="553" t="s">
        <v>11</v>
      </c>
      <c r="AC51" s="1040"/>
      <c r="AD51" s="1041"/>
      <c r="AE51" s="1045" t="s">
        <v>356</v>
      </c>
      <c r="AF51" s="1045"/>
      <c r="AG51" s="1045"/>
      <c r="AH51" s="1045"/>
      <c r="AI51" s="1045" t="s">
        <v>362</v>
      </c>
      <c r="AJ51" s="1045"/>
      <c r="AK51" s="1045"/>
      <c r="AL51" s="1045"/>
      <c r="AM51" s="1045" t="s">
        <v>471</v>
      </c>
      <c r="AN51" s="1045"/>
      <c r="AO51" s="1045"/>
      <c r="AP51" s="553"/>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60"/>
      <c r="H53" s="1012"/>
      <c r="I53" s="1012"/>
      <c r="J53" s="1012"/>
      <c r="K53" s="1012"/>
      <c r="L53" s="1012"/>
      <c r="M53" s="1012"/>
      <c r="N53" s="1012"/>
      <c r="O53" s="1013"/>
      <c r="P53" s="98"/>
      <c r="Q53" s="1020"/>
      <c r="R53" s="1020"/>
      <c r="S53" s="1020"/>
      <c r="T53" s="1020"/>
      <c r="U53" s="1020"/>
      <c r="V53" s="1020"/>
      <c r="W53" s="1020"/>
      <c r="X53" s="1021"/>
      <c r="Y53" s="1030" t="s">
        <v>12</v>
      </c>
      <c r="Z53" s="1031"/>
      <c r="AA53" s="1032"/>
      <c r="AB53" s="457"/>
      <c r="AC53" s="1034"/>
      <c r="AD53" s="103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4"/>
      <c r="H54" s="1015"/>
      <c r="I54" s="1015"/>
      <c r="J54" s="1015"/>
      <c r="K54" s="1015"/>
      <c r="L54" s="1015"/>
      <c r="M54" s="1015"/>
      <c r="N54" s="1015"/>
      <c r="O54" s="1016"/>
      <c r="P54" s="1022"/>
      <c r="Q54" s="1022"/>
      <c r="R54" s="1022"/>
      <c r="S54" s="1022"/>
      <c r="T54" s="1022"/>
      <c r="U54" s="1022"/>
      <c r="V54" s="1022"/>
      <c r="W54" s="1022"/>
      <c r="X54" s="1023"/>
      <c r="Y54" s="411" t="s">
        <v>54</v>
      </c>
      <c r="Z54" s="1027"/>
      <c r="AA54" s="1028"/>
      <c r="AB54" s="519"/>
      <c r="AC54" s="1033"/>
      <c r="AD54" s="103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3" t="s">
        <v>301</v>
      </c>
      <c r="AC55" s="1029"/>
      <c r="AD55" s="102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5"/>
      <c r="Z58" s="836"/>
      <c r="AA58" s="837"/>
      <c r="AB58" s="1039" t="s">
        <v>11</v>
      </c>
      <c r="AC58" s="1040"/>
      <c r="AD58" s="1041"/>
      <c r="AE58" s="1045" t="s">
        <v>356</v>
      </c>
      <c r="AF58" s="1045"/>
      <c r="AG58" s="1045"/>
      <c r="AH58" s="1045"/>
      <c r="AI58" s="1045" t="s">
        <v>362</v>
      </c>
      <c r="AJ58" s="1045"/>
      <c r="AK58" s="1045"/>
      <c r="AL58" s="1045"/>
      <c r="AM58" s="1045" t="s">
        <v>471</v>
      </c>
      <c r="AN58" s="1045"/>
      <c r="AO58" s="1045"/>
      <c r="AP58" s="553"/>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60"/>
      <c r="H60" s="1012"/>
      <c r="I60" s="1012"/>
      <c r="J60" s="1012"/>
      <c r="K60" s="1012"/>
      <c r="L60" s="1012"/>
      <c r="M60" s="1012"/>
      <c r="N60" s="1012"/>
      <c r="O60" s="1013"/>
      <c r="P60" s="98"/>
      <c r="Q60" s="1020"/>
      <c r="R60" s="1020"/>
      <c r="S60" s="1020"/>
      <c r="T60" s="1020"/>
      <c r="U60" s="1020"/>
      <c r="V60" s="1020"/>
      <c r="W60" s="1020"/>
      <c r="X60" s="1021"/>
      <c r="Y60" s="1030" t="s">
        <v>12</v>
      </c>
      <c r="Z60" s="1031"/>
      <c r="AA60" s="1032"/>
      <c r="AB60" s="457"/>
      <c r="AC60" s="1034"/>
      <c r="AD60" s="103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4"/>
      <c r="H61" s="1015"/>
      <c r="I61" s="1015"/>
      <c r="J61" s="1015"/>
      <c r="K61" s="1015"/>
      <c r="L61" s="1015"/>
      <c r="M61" s="1015"/>
      <c r="N61" s="1015"/>
      <c r="O61" s="1016"/>
      <c r="P61" s="1022"/>
      <c r="Q61" s="1022"/>
      <c r="R61" s="1022"/>
      <c r="S61" s="1022"/>
      <c r="T61" s="1022"/>
      <c r="U61" s="1022"/>
      <c r="V61" s="1022"/>
      <c r="W61" s="1022"/>
      <c r="X61" s="1023"/>
      <c r="Y61" s="411" t="s">
        <v>54</v>
      </c>
      <c r="Z61" s="1027"/>
      <c r="AA61" s="1028"/>
      <c r="AB61" s="519"/>
      <c r="AC61" s="1033"/>
      <c r="AD61" s="103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3" t="s">
        <v>301</v>
      </c>
      <c r="AC62" s="1029"/>
      <c r="AD62" s="102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5"/>
      <c r="Z65" s="836"/>
      <c r="AA65" s="837"/>
      <c r="AB65" s="1039" t="s">
        <v>11</v>
      </c>
      <c r="AC65" s="1040"/>
      <c r="AD65" s="1041"/>
      <c r="AE65" s="1045" t="s">
        <v>356</v>
      </c>
      <c r="AF65" s="1045"/>
      <c r="AG65" s="1045"/>
      <c r="AH65" s="1045"/>
      <c r="AI65" s="1045" t="s">
        <v>362</v>
      </c>
      <c r="AJ65" s="1045"/>
      <c r="AK65" s="1045"/>
      <c r="AL65" s="1045"/>
      <c r="AM65" s="1045" t="s">
        <v>471</v>
      </c>
      <c r="AN65" s="1045"/>
      <c r="AO65" s="1045"/>
      <c r="AP65" s="553"/>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60"/>
      <c r="H67" s="1012"/>
      <c r="I67" s="1012"/>
      <c r="J67" s="1012"/>
      <c r="K67" s="1012"/>
      <c r="L67" s="1012"/>
      <c r="M67" s="1012"/>
      <c r="N67" s="1012"/>
      <c r="O67" s="1013"/>
      <c r="P67" s="98"/>
      <c r="Q67" s="1020"/>
      <c r="R67" s="1020"/>
      <c r="S67" s="1020"/>
      <c r="T67" s="1020"/>
      <c r="U67" s="1020"/>
      <c r="V67" s="1020"/>
      <c r="W67" s="1020"/>
      <c r="X67" s="1021"/>
      <c r="Y67" s="1030" t="s">
        <v>12</v>
      </c>
      <c r="Z67" s="1031"/>
      <c r="AA67" s="1032"/>
      <c r="AB67" s="457"/>
      <c r="AC67" s="1034"/>
      <c r="AD67" s="103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4"/>
      <c r="H68" s="1015"/>
      <c r="I68" s="1015"/>
      <c r="J68" s="1015"/>
      <c r="K68" s="1015"/>
      <c r="L68" s="1015"/>
      <c r="M68" s="1015"/>
      <c r="N68" s="1015"/>
      <c r="O68" s="1016"/>
      <c r="P68" s="1022"/>
      <c r="Q68" s="1022"/>
      <c r="R68" s="1022"/>
      <c r="S68" s="1022"/>
      <c r="T68" s="1022"/>
      <c r="U68" s="1022"/>
      <c r="V68" s="1022"/>
      <c r="W68" s="1022"/>
      <c r="X68" s="1023"/>
      <c r="Y68" s="411" t="s">
        <v>54</v>
      </c>
      <c r="Z68" s="1027"/>
      <c r="AA68" s="1028"/>
      <c r="AB68" s="519"/>
      <c r="AC68" s="1033"/>
      <c r="AD68" s="103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7"/>
      <c r="H69" s="1018"/>
      <c r="I69" s="1018"/>
      <c r="J69" s="1018"/>
      <c r="K69" s="1018"/>
      <c r="L69" s="1018"/>
      <c r="M69" s="1018"/>
      <c r="N69" s="1018"/>
      <c r="O69" s="1019"/>
      <c r="P69" s="1024"/>
      <c r="Q69" s="1024"/>
      <c r="R69" s="1024"/>
      <c r="S69" s="1024"/>
      <c r="T69" s="1024"/>
      <c r="U69" s="1024"/>
      <c r="V69" s="1024"/>
      <c r="W69" s="1024"/>
      <c r="X69" s="1025"/>
      <c r="Y69" s="411" t="s">
        <v>13</v>
      </c>
      <c r="Z69" s="1027"/>
      <c r="AA69" s="102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2" t="s">
        <v>17</v>
      </c>
      <c r="H3" s="675"/>
      <c r="I3" s="675"/>
      <c r="J3" s="675"/>
      <c r="K3" s="675"/>
      <c r="L3" s="674" t="s">
        <v>18</v>
      </c>
      <c r="M3" s="675"/>
      <c r="N3" s="675"/>
      <c r="O3" s="675"/>
      <c r="P3" s="675"/>
      <c r="Q3" s="675"/>
      <c r="R3" s="675"/>
      <c r="S3" s="675"/>
      <c r="T3" s="675"/>
      <c r="U3" s="675"/>
      <c r="V3" s="675"/>
      <c r="W3" s="675"/>
      <c r="X3" s="676"/>
      <c r="Y3" s="660" t="s">
        <v>19</v>
      </c>
      <c r="Z3" s="661"/>
      <c r="AA3" s="661"/>
      <c r="AB3" s="805"/>
      <c r="AC3" s="822"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8"/>
      <c r="B4" s="1059"/>
      <c r="C4" s="1059"/>
      <c r="D4" s="1059"/>
      <c r="E4" s="1059"/>
      <c r="F4" s="1060"/>
      <c r="G4" s="677"/>
      <c r="H4" s="678"/>
      <c r="I4" s="678"/>
      <c r="J4" s="678"/>
      <c r="K4" s="679"/>
      <c r="L4" s="671"/>
      <c r="M4" s="672"/>
      <c r="N4" s="672"/>
      <c r="O4" s="672"/>
      <c r="P4" s="672"/>
      <c r="Q4" s="672"/>
      <c r="R4" s="672"/>
      <c r="S4" s="672"/>
      <c r="T4" s="672"/>
      <c r="U4" s="672"/>
      <c r="V4" s="672"/>
      <c r="W4" s="672"/>
      <c r="X4" s="673"/>
      <c r="Y4" s="384"/>
      <c r="Z4" s="385"/>
      <c r="AA4" s="385"/>
      <c r="AB4" s="812"/>
      <c r="AC4" s="677"/>
      <c r="AD4" s="678"/>
      <c r="AE4" s="678"/>
      <c r="AF4" s="678"/>
      <c r="AG4" s="679"/>
      <c r="AH4" s="671"/>
      <c r="AI4" s="672"/>
      <c r="AJ4" s="672"/>
      <c r="AK4" s="672"/>
      <c r="AL4" s="672"/>
      <c r="AM4" s="672"/>
      <c r="AN4" s="672"/>
      <c r="AO4" s="672"/>
      <c r="AP4" s="672"/>
      <c r="AQ4" s="672"/>
      <c r="AR4" s="672"/>
      <c r="AS4" s="672"/>
      <c r="AT4" s="673"/>
      <c r="AU4" s="384"/>
      <c r="AV4" s="385"/>
      <c r="AW4" s="385"/>
      <c r="AX4" s="386"/>
    </row>
    <row r="5" spans="1:50" ht="24.75" customHeight="1" x14ac:dyDescent="0.15">
      <c r="A5" s="1058"/>
      <c r="B5" s="1059"/>
      <c r="C5" s="1059"/>
      <c r="D5" s="1059"/>
      <c r="E5" s="1059"/>
      <c r="F5" s="1060"/>
      <c r="G5" s="605"/>
      <c r="H5" s="606"/>
      <c r="I5" s="606"/>
      <c r="J5" s="606"/>
      <c r="K5" s="607"/>
      <c r="L5" s="597"/>
      <c r="M5" s="598"/>
      <c r="N5" s="598"/>
      <c r="O5" s="598"/>
      <c r="P5" s="598"/>
      <c r="Q5" s="598"/>
      <c r="R5" s="598"/>
      <c r="S5" s="598"/>
      <c r="T5" s="598"/>
      <c r="U5" s="598"/>
      <c r="V5" s="598"/>
      <c r="W5" s="598"/>
      <c r="X5" s="599"/>
      <c r="Y5" s="600"/>
      <c r="Z5" s="601"/>
      <c r="AA5" s="601"/>
      <c r="AB5" s="613"/>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8"/>
      <c r="B6" s="1059"/>
      <c r="C6" s="1059"/>
      <c r="D6" s="1059"/>
      <c r="E6" s="1059"/>
      <c r="F6" s="1060"/>
      <c r="G6" s="605"/>
      <c r="H6" s="606"/>
      <c r="I6" s="606"/>
      <c r="J6" s="606"/>
      <c r="K6" s="607"/>
      <c r="L6" s="597"/>
      <c r="M6" s="598"/>
      <c r="N6" s="598"/>
      <c r="O6" s="598"/>
      <c r="P6" s="598"/>
      <c r="Q6" s="598"/>
      <c r="R6" s="598"/>
      <c r="S6" s="598"/>
      <c r="T6" s="598"/>
      <c r="U6" s="598"/>
      <c r="V6" s="598"/>
      <c r="W6" s="598"/>
      <c r="X6" s="599"/>
      <c r="Y6" s="600"/>
      <c r="Z6" s="601"/>
      <c r="AA6" s="601"/>
      <c r="AB6" s="613"/>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8"/>
      <c r="B7" s="1059"/>
      <c r="C7" s="1059"/>
      <c r="D7" s="1059"/>
      <c r="E7" s="1059"/>
      <c r="F7" s="1060"/>
      <c r="G7" s="605"/>
      <c r="H7" s="606"/>
      <c r="I7" s="606"/>
      <c r="J7" s="606"/>
      <c r="K7" s="607"/>
      <c r="L7" s="597"/>
      <c r="M7" s="598"/>
      <c r="N7" s="598"/>
      <c r="O7" s="598"/>
      <c r="P7" s="598"/>
      <c r="Q7" s="598"/>
      <c r="R7" s="598"/>
      <c r="S7" s="598"/>
      <c r="T7" s="598"/>
      <c r="U7" s="598"/>
      <c r="V7" s="598"/>
      <c r="W7" s="598"/>
      <c r="X7" s="599"/>
      <c r="Y7" s="600"/>
      <c r="Z7" s="601"/>
      <c r="AA7" s="601"/>
      <c r="AB7" s="613"/>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8"/>
      <c r="B8" s="1059"/>
      <c r="C8" s="1059"/>
      <c r="D8" s="1059"/>
      <c r="E8" s="1059"/>
      <c r="F8" s="1060"/>
      <c r="G8" s="605"/>
      <c r="H8" s="606"/>
      <c r="I8" s="606"/>
      <c r="J8" s="606"/>
      <c r="K8" s="607"/>
      <c r="L8" s="597"/>
      <c r="M8" s="598"/>
      <c r="N8" s="598"/>
      <c r="O8" s="598"/>
      <c r="P8" s="598"/>
      <c r="Q8" s="598"/>
      <c r="R8" s="598"/>
      <c r="S8" s="598"/>
      <c r="T8" s="598"/>
      <c r="U8" s="598"/>
      <c r="V8" s="598"/>
      <c r="W8" s="598"/>
      <c r="X8" s="599"/>
      <c r="Y8" s="600"/>
      <c r="Z8" s="601"/>
      <c r="AA8" s="601"/>
      <c r="AB8" s="613"/>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8"/>
      <c r="B9" s="1059"/>
      <c r="C9" s="1059"/>
      <c r="D9" s="1059"/>
      <c r="E9" s="1059"/>
      <c r="F9" s="1060"/>
      <c r="G9" s="605"/>
      <c r="H9" s="606"/>
      <c r="I9" s="606"/>
      <c r="J9" s="606"/>
      <c r="K9" s="607"/>
      <c r="L9" s="597"/>
      <c r="M9" s="598"/>
      <c r="N9" s="598"/>
      <c r="O9" s="598"/>
      <c r="P9" s="598"/>
      <c r="Q9" s="598"/>
      <c r="R9" s="598"/>
      <c r="S9" s="598"/>
      <c r="T9" s="598"/>
      <c r="U9" s="598"/>
      <c r="V9" s="598"/>
      <c r="W9" s="598"/>
      <c r="X9" s="599"/>
      <c r="Y9" s="600"/>
      <c r="Z9" s="601"/>
      <c r="AA9" s="601"/>
      <c r="AB9" s="613"/>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8"/>
      <c r="B10" s="1059"/>
      <c r="C10" s="1059"/>
      <c r="D10" s="1059"/>
      <c r="E10" s="1059"/>
      <c r="F10" s="1060"/>
      <c r="G10" s="605"/>
      <c r="H10" s="606"/>
      <c r="I10" s="606"/>
      <c r="J10" s="606"/>
      <c r="K10" s="607"/>
      <c r="L10" s="597"/>
      <c r="M10" s="598"/>
      <c r="N10" s="598"/>
      <c r="O10" s="598"/>
      <c r="P10" s="598"/>
      <c r="Q10" s="598"/>
      <c r="R10" s="598"/>
      <c r="S10" s="598"/>
      <c r="T10" s="598"/>
      <c r="U10" s="598"/>
      <c r="V10" s="598"/>
      <c r="W10" s="598"/>
      <c r="X10" s="599"/>
      <c r="Y10" s="600"/>
      <c r="Z10" s="601"/>
      <c r="AA10" s="601"/>
      <c r="AB10" s="613"/>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8"/>
      <c r="B11" s="1059"/>
      <c r="C11" s="1059"/>
      <c r="D11" s="1059"/>
      <c r="E11" s="1059"/>
      <c r="F11" s="1060"/>
      <c r="G11" s="605"/>
      <c r="H11" s="606"/>
      <c r="I11" s="606"/>
      <c r="J11" s="606"/>
      <c r="K11" s="607"/>
      <c r="L11" s="597"/>
      <c r="M11" s="598"/>
      <c r="N11" s="598"/>
      <c r="O11" s="598"/>
      <c r="P11" s="598"/>
      <c r="Q11" s="598"/>
      <c r="R11" s="598"/>
      <c r="S11" s="598"/>
      <c r="T11" s="598"/>
      <c r="U11" s="598"/>
      <c r="V11" s="598"/>
      <c r="W11" s="598"/>
      <c r="X11" s="599"/>
      <c r="Y11" s="600"/>
      <c r="Z11" s="601"/>
      <c r="AA11" s="601"/>
      <c r="AB11" s="613"/>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8"/>
      <c r="B12" s="1059"/>
      <c r="C12" s="1059"/>
      <c r="D12" s="1059"/>
      <c r="E12" s="1059"/>
      <c r="F12" s="1060"/>
      <c r="G12" s="605"/>
      <c r="H12" s="606"/>
      <c r="I12" s="606"/>
      <c r="J12" s="606"/>
      <c r="K12" s="607"/>
      <c r="L12" s="597"/>
      <c r="M12" s="598"/>
      <c r="N12" s="598"/>
      <c r="O12" s="598"/>
      <c r="P12" s="598"/>
      <c r="Q12" s="598"/>
      <c r="R12" s="598"/>
      <c r="S12" s="598"/>
      <c r="T12" s="598"/>
      <c r="U12" s="598"/>
      <c r="V12" s="598"/>
      <c r="W12" s="598"/>
      <c r="X12" s="599"/>
      <c r="Y12" s="600"/>
      <c r="Z12" s="601"/>
      <c r="AA12" s="601"/>
      <c r="AB12" s="613"/>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8"/>
      <c r="B13" s="1059"/>
      <c r="C13" s="1059"/>
      <c r="D13" s="1059"/>
      <c r="E13" s="1059"/>
      <c r="F13" s="1060"/>
      <c r="G13" s="605"/>
      <c r="H13" s="606"/>
      <c r="I13" s="606"/>
      <c r="J13" s="606"/>
      <c r="K13" s="607"/>
      <c r="L13" s="597"/>
      <c r="M13" s="598"/>
      <c r="N13" s="598"/>
      <c r="O13" s="598"/>
      <c r="P13" s="598"/>
      <c r="Q13" s="598"/>
      <c r="R13" s="598"/>
      <c r="S13" s="598"/>
      <c r="T13" s="598"/>
      <c r="U13" s="598"/>
      <c r="V13" s="598"/>
      <c r="W13" s="598"/>
      <c r="X13" s="599"/>
      <c r="Y13" s="600"/>
      <c r="Z13" s="601"/>
      <c r="AA13" s="601"/>
      <c r="AB13" s="613"/>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8"/>
      <c r="B14" s="1059"/>
      <c r="C14" s="1059"/>
      <c r="D14" s="1059"/>
      <c r="E14" s="1059"/>
      <c r="F14" s="1060"/>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8"/>
      <c r="B15" s="1059"/>
      <c r="C15" s="1059"/>
      <c r="D15" s="1059"/>
      <c r="E15" s="1059"/>
      <c r="F15" s="1060"/>
      <c r="G15" s="594" t="s">
        <v>401</v>
      </c>
      <c r="H15" s="595"/>
      <c r="I15" s="595"/>
      <c r="J15" s="595"/>
      <c r="K15" s="595"/>
      <c r="L15" s="595"/>
      <c r="M15" s="595"/>
      <c r="N15" s="595"/>
      <c r="O15" s="595"/>
      <c r="P15" s="595"/>
      <c r="Q15" s="595"/>
      <c r="R15" s="595"/>
      <c r="S15" s="595"/>
      <c r="T15" s="595"/>
      <c r="U15" s="595"/>
      <c r="V15" s="595"/>
      <c r="W15" s="595"/>
      <c r="X15" s="595"/>
      <c r="Y15" s="595"/>
      <c r="Z15" s="595"/>
      <c r="AA15" s="595"/>
      <c r="AB15" s="596"/>
      <c r="AC15" s="594" t="s">
        <v>402</v>
      </c>
      <c r="AD15" s="595"/>
      <c r="AE15" s="595"/>
      <c r="AF15" s="595"/>
      <c r="AG15" s="595"/>
      <c r="AH15" s="595"/>
      <c r="AI15" s="595"/>
      <c r="AJ15" s="595"/>
      <c r="AK15" s="595"/>
      <c r="AL15" s="595"/>
      <c r="AM15" s="595"/>
      <c r="AN15" s="595"/>
      <c r="AO15" s="595"/>
      <c r="AP15" s="595"/>
      <c r="AQ15" s="595"/>
      <c r="AR15" s="595"/>
      <c r="AS15" s="595"/>
      <c r="AT15" s="595"/>
      <c r="AU15" s="595"/>
      <c r="AV15" s="595"/>
      <c r="AW15" s="595"/>
      <c r="AX15" s="800"/>
    </row>
    <row r="16" spans="1:50" ht="25.5" customHeight="1" x14ac:dyDescent="0.15">
      <c r="A16" s="1058"/>
      <c r="B16" s="1059"/>
      <c r="C16" s="1059"/>
      <c r="D16" s="1059"/>
      <c r="E16" s="1059"/>
      <c r="F16" s="1060"/>
      <c r="G16" s="822"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2"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8"/>
      <c r="B17" s="1059"/>
      <c r="C17" s="1059"/>
      <c r="D17" s="1059"/>
      <c r="E17" s="1059"/>
      <c r="F17" s="1060"/>
      <c r="G17" s="677"/>
      <c r="H17" s="678"/>
      <c r="I17" s="678"/>
      <c r="J17" s="678"/>
      <c r="K17" s="679"/>
      <c r="L17" s="671"/>
      <c r="M17" s="672"/>
      <c r="N17" s="672"/>
      <c r="O17" s="672"/>
      <c r="P17" s="672"/>
      <c r="Q17" s="672"/>
      <c r="R17" s="672"/>
      <c r="S17" s="672"/>
      <c r="T17" s="672"/>
      <c r="U17" s="672"/>
      <c r="V17" s="672"/>
      <c r="W17" s="672"/>
      <c r="X17" s="673"/>
      <c r="Y17" s="384"/>
      <c r="Z17" s="385"/>
      <c r="AA17" s="385"/>
      <c r="AB17" s="812"/>
      <c r="AC17" s="677"/>
      <c r="AD17" s="678"/>
      <c r="AE17" s="678"/>
      <c r="AF17" s="678"/>
      <c r="AG17" s="679"/>
      <c r="AH17" s="671"/>
      <c r="AI17" s="672"/>
      <c r="AJ17" s="672"/>
      <c r="AK17" s="672"/>
      <c r="AL17" s="672"/>
      <c r="AM17" s="672"/>
      <c r="AN17" s="672"/>
      <c r="AO17" s="672"/>
      <c r="AP17" s="672"/>
      <c r="AQ17" s="672"/>
      <c r="AR17" s="672"/>
      <c r="AS17" s="672"/>
      <c r="AT17" s="673"/>
      <c r="AU17" s="384"/>
      <c r="AV17" s="385"/>
      <c r="AW17" s="385"/>
      <c r="AX17" s="386"/>
    </row>
    <row r="18" spans="1:50" ht="24.75" customHeight="1" x14ac:dyDescent="0.15">
      <c r="A18" s="1058"/>
      <c r="B18" s="1059"/>
      <c r="C18" s="1059"/>
      <c r="D18" s="1059"/>
      <c r="E18" s="1059"/>
      <c r="F18" s="1060"/>
      <c r="G18" s="605"/>
      <c r="H18" s="606"/>
      <c r="I18" s="606"/>
      <c r="J18" s="606"/>
      <c r="K18" s="607"/>
      <c r="L18" s="597"/>
      <c r="M18" s="598"/>
      <c r="N18" s="598"/>
      <c r="O18" s="598"/>
      <c r="P18" s="598"/>
      <c r="Q18" s="598"/>
      <c r="R18" s="598"/>
      <c r="S18" s="598"/>
      <c r="T18" s="598"/>
      <c r="U18" s="598"/>
      <c r="V18" s="598"/>
      <c r="W18" s="598"/>
      <c r="X18" s="599"/>
      <c r="Y18" s="600"/>
      <c r="Z18" s="601"/>
      <c r="AA18" s="601"/>
      <c r="AB18" s="613"/>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8"/>
      <c r="B19" s="1059"/>
      <c r="C19" s="1059"/>
      <c r="D19" s="1059"/>
      <c r="E19" s="1059"/>
      <c r="F19" s="1060"/>
      <c r="G19" s="605"/>
      <c r="H19" s="606"/>
      <c r="I19" s="606"/>
      <c r="J19" s="606"/>
      <c r="K19" s="607"/>
      <c r="L19" s="597"/>
      <c r="M19" s="598"/>
      <c r="N19" s="598"/>
      <c r="O19" s="598"/>
      <c r="P19" s="598"/>
      <c r="Q19" s="598"/>
      <c r="R19" s="598"/>
      <c r="S19" s="598"/>
      <c r="T19" s="598"/>
      <c r="U19" s="598"/>
      <c r="V19" s="598"/>
      <c r="W19" s="598"/>
      <c r="X19" s="599"/>
      <c r="Y19" s="600"/>
      <c r="Z19" s="601"/>
      <c r="AA19" s="601"/>
      <c r="AB19" s="613"/>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8"/>
      <c r="B20" s="1059"/>
      <c r="C20" s="1059"/>
      <c r="D20" s="1059"/>
      <c r="E20" s="1059"/>
      <c r="F20" s="1060"/>
      <c r="G20" s="605"/>
      <c r="H20" s="606"/>
      <c r="I20" s="606"/>
      <c r="J20" s="606"/>
      <c r="K20" s="607"/>
      <c r="L20" s="597"/>
      <c r="M20" s="598"/>
      <c r="N20" s="598"/>
      <c r="O20" s="598"/>
      <c r="P20" s="598"/>
      <c r="Q20" s="598"/>
      <c r="R20" s="598"/>
      <c r="S20" s="598"/>
      <c r="T20" s="598"/>
      <c r="U20" s="598"/>
      <c r="V20" s="598"/>
      <c r="W20" s="598"/>
      <c r="X20" s="599"/>
      <c r="Y20" s="600"/>
      <c r="Z20" s="601"/>
      <c r="AA20" s="601"/>
      <c r="AB20" s="613"/>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8"/>
      <c r="B21" s="1059"/>
      <c r="C21" s="1059"/>
      <c r="D21" s="1059"/>
      <c r="E21" s="1059"/>
      <c r="F21" s="1060"/>
      <c r="G21" s="605"/>
      <c r="H21" s="606"/>
      <c r="I21" s="606"/>
      <c r="J21" s="606"/>
      <c r="K21" s="607"/>
      <c r="L21" s="597"/>
      <c r="M21" s="598"/>
      <c r="N21" s="598"/>
      <c r="O21" s="598"/>
      <c r="P21" s="598"/>
      <c r="Q21" s="598"/>
      <c r="R21" s="598"/>
      <c r="S21" s="598"/>
      <c r="T21" s="598"/>
      <c r="U21" s="598"/>
      <c r="V21" s="598"/>
      <c r="W21" s="598"/>
      <c r="X21" s="599"/>
      <c r="Y21" s="600"/>
      <c r="Z21" s="601"/>
      <c r="AA21" s="601"/>
      <c r="AB21" s="613"/>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8"/>
      <c r="B22" s="1059"/>
      <c r="C22" s="1059"/>
      <c r="D22" s="1059"/>
      <c r="E22" s="1059"/>
      <c r="F22" s="1060"/>
      <c r="G22" s="605"/>
      <c r="H22" s="606"/>
      <c r="I22" s="606"/>
      <c r="J22" s="606"/>
      <c r="K22" s="607"/>
      <c r="L22" s="597"/>
      <c r="M22" s="598"/>
      <c r="N22" s="598"/>
      <c r="O22" s="598"/>
      <c r="P22" s="598"/>
      <c r="Q22" s="598"/>
      <c r="R22" s="598"/>
      <c r="S22" s="598"/>
      <c r="T22" s="598"/>
      <c r="U22" s="598"/>
      <c r="V22" s="598"/>
      <c r="W22" s="598"/>
      <c r="X22" s="599"/>
      <c r="Y22" s="600"/>
      <c r="Z22" s="601"/>
      <c r="AA22" s="601"/>
      <c r="AB22" s="613"/>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8"/>
      <c r="B23" s="1059"/>
      <c r="C23" s="1059"/>
      <c r="D23" s="1059"/>
      <c r="E23" s="1059"/>
      <c r="F23" s="1060"/>
      <c r="G23" s="605"/>
      <c r="H23" s="606"/>
      <c r="I23" s="606"/>
      <c r="J23" s="606"/>
      <c r="K23" s="607"/>
      <c r="L23" s="597"/>
      <c r="M23" s="598"/>
      <c r="N23" s="598"/>
      <c r="O23" s="598"/>
      <c r="P23" s="598"/>
      <c r="Q23" s="598"/>
      <c r="R23" s="598"/>
      <c r="S23" s="598"/>
      <c r="T23" s="598"/>
      <c r="U23" s="598"/>
      <c r="V23" s="598"/>
      <c r="W23" s="598"/>
      <c r="X23" s="599"/>
      <c r="Y23" s="600"/>
      <c r="Z23" s="601"/>
      <c r="AA23" s="601"/>
      <c r="AB23" s="613"/>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8"/>
      <c r="B24" s="1059"/>
      <c r="C24" s="1059"/>
      <c r="D24" s="1059"/>
      <c r="E24" s="1059"/>
      <c r="F24" s="1060"/>
      <c r="G24" s="605"/>
      <c r="H24" s="606"/>
      <c r="I24" s="606"/>
      <c r="J24" s="606"/>
      <c r="K24" s="607"/>
      <c r="L24" s="597"/>
      <c r="M24" s="598"/>
      <c r="N24" s="598"/>
      <c r="O24" s="598"/>
      <c r="P24" s="598"/>
      <c r="Q24" s="598"/>
      <c r="R24" s="598"/>
      <c r="S24" s="598"/>
      <c r="T24" s="598"/>
      <c r="U24" s="598"/>
      <c r="V24" s="598"/>
      <c r="W24" s="598"/>
      <c r="X24" s="599"/>
      <c r="Y24" s="600"/>
      <c r="Z24" s="601"/>
      <c r="AA24" s="601"/>
      <c r="AB24" s="613"/>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8"/>
      <c r="B25" s="1059"/>
      <c r="C25" s="1059"/>
      <c r="D25" s="1059"/>
      <c r="E25" s="1059"/>
      <c r="F25" s="1060"/>
      <c r="G25" s="605"/>
      <c r="H25" s="606"/>
      <c r="I25" s="606"/>
      <c r="J25" s="606"/>
      <c r="K25" s="607"/>
      <c r="L25" s="597"/>
      <c r="M25" s="598"/>
      <c r="N25" s="598"/>
      <c r="O25" s="598"/>
      <c r="P25" s="598"/>
      <c r="Q25" s="598"/>
      <c r="R25" s="598"/>
      <c r="S25" s="598"/>
      <c r="T25" s="598"/>
      <c r="U25" s="598"/>
      <c r="V25" s="598"/>
      <c r="W25" s="598"/>
      <c r="X25" s="599"/>
      <c r="Y25" s="600"/>
      <c r="Z25" s="601"/>
      <c r="AA25" s="601"/>
      <c r="AB25" s="613"/>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8"/>
      <c r="B26" s="1059"/>
      <c r="C26" s="1059"/>
      <c r="D26" s="1059"/>
      <c r="E26" s="1059"/>
      <c r="F26" s="1060"/>
      <c r="G26" s="605"/>
      <c r="H26" s="606"/>
      <c r="I26" s="606"/>
      <c r="J26" s="606"/>
      <c r="K26" s="607"/>
      <c r="L26" s="597"/>
      <c r="M26" s="598"/>
      <c r="N26" s="598"/>
      <c r="O26" s="598"/>
      <c r="P26" s="598"/>
      <c r="Q26" s="598"/>
      <c r="R26" s="598"/>
      <c r="S26" s="598"/>
      <c r="T26" s="598"/>
      <c r="U26" s="598"/>
      <c r="V26" s="598"/>
      <c r="W26" s="598"/>
      <c r="X26" s="599"/>
      <c r="Y26" s="600"/>
      <c r="Z26" s="601"/>
      <c r="AA26" s="601"/>
      <c r="AB26" s="613"/>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8"/>
      <c r="B27" s="1059"/>
      <c r="C27" s="1059"/>
      <c r="D27" s="1059"/>
      <c r="E27" s="1059"/>
      <c r="F27" s="1060"/>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8"/>
      <c r="B28" s="1059"/>
      <c r="C28" s="1059"/>
      <c r="D28" s="1059"/>
      <c r="E28" s="1059"/>
      <c r="F28" s="1060"/>
      <c r="G28" s="594" t="s">
        <v>400</v>
      </c>
      <c r="H28" s="595"/>
      <c r="I28" s="595"/>
      <c r="J28" s="595"/>
      <c r="K28" s="595"/>
      <c r="L28" s="595"/>
      <c r="M28" s="595"/>
      <c r="N28" s="595"/>
      <c r="O28" s="595"/>
      <c r="P28" s="595"/>
      <c r="Q28" s="595"/>
      <c r="R28" s="595"/>
      <c r="S28" s="595"/>
      <c r="T28" s="595"/>
      <c r="U28" s="595"/>
      <c r="V28" s="595"/>
      <c r="W28" s="595"/>
      <c r="X28" s="595"/>
      <c r="Y28" s="595"/>
      <c r="Z28" s="595"/>
      <c r="AA28" s="595"/>
      <c r="AB28" s="596"/>
      <c r="AC28" s="594" t="s">
        <v>403</v>
      </c>
      <c r="AD28" s="595"/>
      <c r="AE28" s="595"/>
      <c r="AF28" s="595"/>
      <c r="AG28" s="595"/>
      <c r="AH28" s="595"/>
      <c r="AI28" s="595"/>
      <c r="AJ28" s="595"/>
      <c r="AK28" s="595"/>
      <c r="AL28" s="595"/>
      <c r="AM28" s="595"/>
      <c r="AN28" s="595"/>
      <c r="AO28" s="595"/>
      <c r="AP28" s="595"/>
      <c r="AQ28" s="595"/>
      <c r="AR28" s="595"/>
      <c r="AS28" s="595"/>
      <c r="AT28" s="595"/>
      <c r="AU28" s="595"/>
      <c r="AV28" s="595"/>
      <c r="AW28" s="595"/>
      <c r="AX28" s="800"/>
    </row>
    <row r="29" spans="1:50" ht="24.75" customHeight="1" x14ac:dyDescent="0.15">
      <c r="A29" s="1058"/>
      <c r="B29" s="1059"/>
      <c r="C29" s="1059"/>
      <c r="D29" s="1059"/>
      <c r="E29" s="1059"/>
      <c r="F29" s="1060"/>
      <c r="G29" s="822"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2"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8"/>
      <c r="B30" s="1059"/>
      <c r="C30" s="1059"/>
      <c r="D30" s="1059"/>
      <c r="E30" s="1059"/>
      <c r="F30" s="1060"/>
      <c r="G30" s="677"/>
      <c r="H30" s="678"/>
      <c r="I30" s="678"/>
      <c r="J30" s="678"/>
      <c r="K30" s="679"/>
      <c r="L30" s="671"/>
      <c r="M30" s="672"/>
      <c r="N30" s="672"/>
      <c r="O30" s="672"/>
      <c r="P30" s="672"/>
      <c r="Q30" s="672"/>
      <c r="R30" s="672"/>
      <c r="S30" s="672"/>
      <c r="T30" s="672"/>
      <c r="U30" s="672"/>
      <c r="V30" s="672"/>
      <c r="W30" s="672"/>
      <c r="X30" s="673"/>
      <c r="Y30" s="384"/>
      <c r="Z30" s="385"/>
      <c r="AA30" s="385"/>
      <c r="AB30" s="812"/>
      <c r="AC30" s="677"/>
      <c r="AD30" s="678"/>
      <c r="AE30" s="678"/>
      <c r="AF30" s="678"/>
      <c r="AG30" s="679"/>
      <c r="AH30" s="671"/>
      <c r="AI30" s="672"/>
      <c r="AJ30" s="672"/>
      <c r="AK30" s="672"/>
      <c r="AL30" s="672"/>
      <c r="AM30" s="672"/>
      <c r="AN30" s="672"/>
      <c r="AO30" s="672"/>
      <c r="AP30" s="672"/>
      <c r="AQ30" s="672"/>
      <c r="AR30" s="672"/>
      <c r="AS30" s="672"/>
      <c r="AT30" s="673"/>
      <c r="AU30" s="384"/>
      <c r="AV30" s="385"/>
      <c r="AW30" s="385"/>
      <c r="AX30" s="386"/>
    </row>
    <row r="31" spans="1:50" ht="24.75" customHeight="1" x14ac:dyDescent="0.15">
      <c r="A31" s="1058"/>
      <c r="B31" s="1059"/>
      <c r="C31" s="1059"/>
      <c r="D31" s="1059"/>
      <c r="E31" s="1059"/>
      <c r="F31" s="1060"/>
      <c r="G31" s="605"/>
      <c r="H31" s="606"/>
      <c r="I31" s="606"/>
      <c r="J31" s="606"/>
      <c r="K31" s="607"/>
      <c r="L31" s="597"/>
      <c r="M31" s="598"/>
      <c r="N31" s="598"/>
      <c r="O31" s="598"/>
      <c r="P31" s="598"/>
      <c r="Q31" s="598"/>
      <c r="R31" s="598"/>
      <c r="S31" s="598"/>
      <c r="T31" s="598"/>
      <c r="U31" s="598"/>
      <c r="V31" s="598"/>
      <c r="W31" s="598"/>
      <c r="X31" s="599"/>
      <c r="Y31" s="600"/>
      <c r="Z31" s="601"/>
      <c r="AA31" s="601"/>
      <c r="AB31" s="613"/>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8"/>
      <c r="B32" s="1059"/>
      <c r="C32" s="1059"/>
      <c r="D32" s="1059"/>
      <c r="E32" s="1059"/>
      <c r="F32" s="1060"/>
      <c r="G32" s="605"/>
      <c r="H32" s="606"/>
      <c r="I32" s="606"/>
      <c r="J32" s="606"/>
      <c r="K32" s="607"/>
      <c r="L32" s="597"/>
      <c r="M32" s="598"/>
      <c r="N32" s="598"/>
      <c r="O32" s="598"/>
      <c r="P32" s="598"/>
      <c r="Q32" s="598"/>
      <c r="R32" s="598"/>
      <c r="S32" s="598"/>
      <c r="T32" s="598"/>
      <c r="U32" s="598"/>
      <c r="V32" s="598"/>
      <c r="W32" s="598"/>
      <c r="X32" s="599"/>
      <c r="Y32" s="600"/>
      <c r="Z32" s="601"/>
      <c r="AA32" s="601"/>
      <c r="AB32" s="613"/>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8"/>
      <c r="B33" s="1059"/>
      <c r="C33" s="1059"/>
      <c r="D33" s="1059"/>
      <c r="E33" s="1059"/>
      <c r="F33" s="1060"/>
      <c r="G33" s="605"/>
      <c r="H33" s="606"/>
      <c r="I33" s="606"/>
      <c r="J33" s="606"/>
      <c r="K33" s="607"/>
      <c r="L33" s="597"/>
      <c r="M33" s="598"/>
      <c r="N33" s="598"/>
      <c r="O33" s="598"/>
      <c r="P33" s="598"/>
      <c r="Q33" s="598"/>
      <c r="R33" s="598"/>
      <c r="S33" s="598"/>
      <c r="T33" s="598"/>
      <c r="U33" s="598"/>
      <c r="V33" s="598"/>
      <c r="W33" s="598"/>
      <c r="X33" s="599"/>
      <c r="Y33" s="600"/>
      <c r="Z33" s="601"/>
      <c r="AA33" s="601"/>
      <c r="AB33" s="613"/>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8"/>
      <c r="B34" s="1059"/>
      <c r="C34" s="1059"/>
      <c r="D34" s="1059"/>
      <c r="E34" s="1059"/>
      <c r="F34" s="1060"/>
      <c r="G34" s="605"/>
      <c r="H34" s="606"/>
      <c r="I34" s="606"/>
      <c r="J34" s="606"/>
      <c r="K34" s="607"/>
      <c r="L34" s="597"/>
      <c r="M34" s="598"/>
      <c r="N34" s="598"/>
      <c r="O34" s="598"/>
      <c r="P34" s="598"/>
      <c r="Q34" s="598"/>
      <c r="R34" s="598"/>
      <c r="S34" s="598"/>
      <c r="T34" s="598"/>
      <c r="U34" s="598"/>
      <c r="V34" s="598"/>
      <c r="W34" s="598"/>
      <c r="X34" s="599"/>
      <c r="Y34" s="600"/>
      <c r="Z34" s="601"/>
      <c r="AA34" s="601"/>
      <c r="AB34" s="613"/>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8"/>
      <c r="B35" s="1059"/>
      <c r="C35" s="1059"/>
      <c r="D35" s="1059"/>
      <c r="E35" s="1059"/>
      <c r="F35" s="1060"/>
      <c r="G35" s="605"/>
      <c r="H35" s="606"/>
      <c r="I35" s="606"/>
      <c r="J35" s="606"/>
      <c r="K35" s="607"/>
      <c r="L35" s="597"/>
      <c r="M35" s="598"/>
      <c r="N35" s="598"/>
      <c r="O35" s="598"/>
      <c r="P35" s="598"/>
      <c r="Q35" s="598"/>
      <c r="R35" s="598"/>
      <c r="S35" s="598"/>
      <c r="T35" s="598"/>
      <c r="U35" s="598"/>
      <c r="V35" s="598"/>
      <c r="W35" s="598"/>
      <c r="X35" s="599"/>
      <c r="Y35" s="600"/>
      <c r="Z35" s="601"/>
      <c r="AA35" s="601"/>
      <c r="AB35" s="613"/>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8"/>
      <c r="B36" s="1059"/>
      <c r="C36" s="1059"/>
      <c r="D36" s="1059"/>
      <c r="E36" s="1059"/>
      <c r="F36" s="1060"/>
      <c r="G36" s="605"/>
      <c r="H36" s="606"/>
      <c r="I36" s="606"/>
      <c r="J36" s="606"/>
      <c r="K36" s="607"/>
      <c r="L36" s="597"/>
      <c r="M36" s="598"/>
      <c r="N36" s="598"/>
      <c r="O36" s="598"/>
      <c r="P36" s="598"/>
      <c r="Q36" s="598"/>
      <c r="R36" s="598"/>
      <c r="S36" s="598"/>
      <c r="T36" s="598"/>
      <c r="U36" s="598"/>
      <c r="V36" s="598"/>
      <c r="W36" s="598"/>
      <c r="X36" s="599"/>
      <c r="Y36" s="600"/>
      <c r="Z36" s="601"/>
      <c r="AA36" s="601"/>
      <c r="AB36" s="613"/>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8"/>
      <c r="B37" s="1059"/>
      <c r="C37" s="1059"/>
      <c r="D37" s="1059"/>
      <c r="E37" s="1059"/>
      <c r="F37" s="1060"/>
      <c r="G37" s="605"/>
      <c r="H37" s="606"/>
      <c r="I37" s="606"/>
      <c r="J37" s="606"/>
      <c r="K37" s="607"/>
      <c r="L37" s="597"/>
      <c r="M37" s="598"/>
      <c r="N37" s="598"/>
      <c r="O37" s="598"/>
      <c r="P37" s="598"/>
      <c r="Q37" s="598"/>
      <c r="R37" s="598"/>
      <c r="S37" s="598"/>
      <c r="T37" s="598"/>
      <c r="U37" s="598"/>
      <c r="V37" s="598"/>
      <c r="W37" s="598"/>
      <c r="X37" s="599"/>
      <c r="Y37" s="600"/>
      <c r="Z37" s="601"/>
      <c r="AA37" s="601"/>
      <c r="AB37" s="613"/>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8"/>
      <c r="B38" s="1059"/>
      <c r="C38" s="1059"/>
      <c r="D38" s="1059"/>
      <c r="E38" s="1059"/>
      <c r="F38" s="1060"/>
      <c r="G38" s="605"/>
      <c r="H38" s="606"/>
      <c r="I38" s="606"/>
      <c r="J38" s="606"/>
      <c r="K38" s="607"/>
      <c r="L38" s="597"/>
      <c r="M38" s="598"/>
      <c r="N38" s="598"/>
      <c r="O38" s="598"/>
      <c r="P38" s="598"/>
      <c r="Q38" s="598"/>
      <c r="R38" s="598"/>
      <c r="S38" s="598"/>
      <c r="T38" s="598"/>
      <c r="U38" s="598"/>
      <c r="V38" s="598"/>
      <c r="W38" s="598"/>
      <c r="X38" s="599"/>
      <c r="Y38" s="600"/>
      <c r="Z38" s="601"/>
      <c r="AA38" s="601"/>
      <c r="AB38" s="613"/>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8"/>
      <c r="B39" s="1059"/>
      <c r="C39" s="1059"/>
      <c r="D39" s="1059"/>
      <c r="E39" s="1059"/>
      <c r="F39" s="1060"/>
      <c r="G39" s="605"/>
      <c r="H39" s="606"/>
      <c r="I39" s="606"/>
      <c r="J39" s="606"/>
      <c r="K39" s="607"/>
      <c r="L39" s="597"/>
      <c r="M39" s="598"/>
      <c r="N39" s="598"/>
      <c r="O39" s="598"/>
      <c r="P39" s="598"/>
      <c r="Q39" s="598"/>
      <c r="R39" s="598"/>
      <c r="S39" s="598"/>
      <c r="T39" s="598"/>
      <c r="U39" s="598"/>
      <c r="V39" s="598"/>
      <c r="W39" s="598"/>
      <c r="X39" s="599"/>
      <c r="Y39" s="600"/>
      <c r="Z39" s="601"/>
      <c r="AA39" s="601"/>
      <c r="AB39" s="613"/>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8"/>
      <c r="B40" s="1059"/>
      <c r="C40" s="1059"/>
      <c r="D40" s="1059"/>
      <c r="E40" s="1059"/>
      <c r="F40" s="1060"/>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8"/>
      <c r="B41" s="1059"/>
      <c r="C41" s="1059"/>
      <c r="D41" s="1059"/>
      <c r="E41" s="1059"/>
      <c r="F41" s="1060"/>
      <c r="G41" s="594" t="s">
        <v>450</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800"/>
    </row>
    <row r="42" spans="1:50" ht="24.75" customHeight="1" x14ac:dyDescent="0.15">
      <c r="A42" s="1058"/>
      <c r="B42" s="1059"/>
      <c r="C42" s="1059"/>
      <c r="D42" s="1059"/>
      <c r="E42" s="1059"/>
      <c r="F42" s="1060"/>
      <c r="G42" s="822"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2"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8"/>
      <c r="B43" s="1059"/>
      <c r="C43" s="1059"/>
      <c r="D43" s="1059"/>
      <c r="E43" s="1059"/>
      <c r="F43" s="1060"/>
      <c r="G43" s="677"/>
      <c r="H43" s="678"/>
      <c r="I43" s="678"/>
      <c r="J43" s="678"/>
      <c r="K43" s="679"/>
      <c r="L43" s="671"/>
      <c r="M43" s="672"/>
      <c r="N43" s="672"/>
      <c r="O43" s="672"/>
      <c r="P43" s="672"/>
      <c r="Q43" s="672"/>
      <c r="R43" s="672"/>
      <c r="S43" s="672"/>
      <c r="T43" s="672"/>
      <c r="U43" s="672"/>
      <c r="V43" s="672"/>
      <c r="W43" s="672"/>
      <c r="X43" s="673"/>
      <c r="Y43" s="384"/>
      <c r="Z43" s="385"/>
      <c r="AA43" s="385"/>
      <c r="AB43" s="812"/>
      <c r="AC43" s="677"/>
      <c r="AD43" s="678"/>
      <c r="AE43" s="678"/>
      <c r="AF43" s="678"/>
      <c r="AG43" s="679"/>
      <c r="AH43" s="671"/>
      <c r="AI43" s="672"/>
      <c r="AJ43" s="672"/>
      <c r="AK43" s="672"/>
      <c r="AL43" s="672"/>
      <c r="AM43" s="672"/>
      <c r="AN43" s="672"/>
      <c r="AO43" s="672"/>
      <c r="AP43" s="672"/>
      <c r="AQ43" s="672"/>
      <c r="AR43" s="672"/>
      <c r="AS43" s="672"/>
      <c r="AT43" s="673"/>
      <c r="AU43" s="384"/>
      <c r="AV43" s="385"/>
      <c r="AW43" s="385"/>
      <c r="AX43" s="386"/>
    </row>
    <row r="44" spans="1:50" ht="24.75" customHeight="1" x14ac:dyDescent="0.15">
      <c r="A44" s="1058"/>
      <c r="B44" s="1059"/>
      <c r="C44" s="1059"/>
      <c r="D44" s="1059"/>
      <c r="E44" s="1059"/>
      <c r="F44" s="1060"/>
      <c r="G44" s="605"/>
      <c r="H44" s="606"/>
      <c r="I44" s="606"/>
      <c r="J44" s="606"/>
      <c r="K44" s="607"/>
      <c r="L44" s="597"/>
      <c r="M44" s="598"/>
      <c r="N44" s="598"/>
      <c r="O44" s="598"/>
      <c r="P44" s="598"/>
      <c r="Q44" s="598"/>
      <c r="R44" s="598"/>
      <c r="S44" s="598"/>
      <c r="T44" s="598"/>
      <c r="U44" s="598"/>
      <c r="V44" s="598"/>
      <c r="W44" s="598"/>
      <c r="X44" s="599"/>
      <c r="Y44" s="600"/>
      <c r="Z44" s="601"/>
      <c r="AA44" s="601"/>
      <c r="AB44" s="613"/>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8"/>
      <c r="B45" s="1059"/>
      <c r="C45" s="1059"/>
      <c r="D45" s="1059"/>
      <c r="E45" s="1059"/>
      <c r="F45" s="1060"/>
      <c r="G45" s="605"/>
      <c r="H45" s="606"/>
      <c r="I45" s="606"/>
      <c r="J45" s="606"/>
      <c r="K45" s="607"/>
      <c r="L45" s="597"/>
      <c r="M45" s="598"/>
      <c r="N45" s="598"/>
      <c r="O45" s="598"/>
      <c r="P45" s="598"/>
      <c r="Q45" s="598"/>
      <c r="R45" s="598"/>
      <c r="S45" s="598"/>
      <c r="T45" s="598"/>
      <c r="U45" s="598"/>
      <c r="V45" s="598"/>
      <c r="W45" s="598"/>
      <c r="X45" s="599"/>
      <c r="Y45" s="600"/>
      <c r="Z45" s="601"/>
      <c r="AA45" s="601"/>
      <c r="AB45" s="613"/>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8"/>
      <c r="B46" s="1059"/>
      <c r="C46" s="1059"/>
      <c r="D46" s="1059"/>
      <c r="E46" s="1059"/>
      <c r="F46" s="1060"/>
      <c r="G46" s="605"/>
      <c r="H46" s="606"/>
      <c r="I46" s="606"/>
      <c r="J46" s="606"/>
      <c r="K46" s="607"/>
      <c r="L46" s="597"/>
      <c r="M46" s="598"/>
      <c r="N46" s="598"/>
      <c r="O46" s="598"/>
      <c r="P46" s="598"/>
      <c r="Q46" s="598"/>
      <c r="R46" s="598"/>
      <c r="S46" s="598"/>
      <c r="T46" s="598"/>
      <c r="U46" s="598"/>
      <c r="V46" s="598"/>
      <c r="W46" s="598"/>
      <c r="X46" s="599"/>
      <c r="Y46" s="600"/>
      <c r="Z46" s="601"/>
      <c r="AA46" s="601"/>
      <c r="AB46" s="613"/>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8"/>
      <c r="B47" s="1059"/>
      <c r="C47" s="1059"/>
      <c r="D47" s="1059"/>
      <c r="E47" s="1059"/>
      <c r="F47" s="1060"/>
      <c r="G47" s="605"/>
      <c r="H47" s="606"/>
      <c r="I47" s="606"/>
      <c r="J47" s="606"/>
      <c r="K47" s="607"/>
      <c r="L47" s="597"/>
      <c r="M47" s="598"/>
      <c r="N47" s="598"/>
      <c r="O47" s="598"/>
      <c r="P47" s="598"/>
      <c r="Q47" s="598"/>
      <c r="R47" s="598"/>
      <c r="S47" s="598"/>
      <c r="T47" s="598"/>
      <c r="U47" s="598"/>
      <c r="V47" s="598"/>
      <c r="W47" s="598"/>
      <c r="X47" s="599"/>
      <c r="Y47" s="600"/>
      <c r="Z47" s="601"/>
      <c r="AA47" s="601"/>
      <c r="AB47" s="613"/>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8"/>
      <c r="B48" s="1059"/>
      <c r="C48" s="1059"/>
      <c r="D48" s="1059"/>
      <c r="E48" s="1059"/>
      <c r="F48" s="1060"/>
      <c r="G48" s="605"/>
      <c r="H48" s="606"/>
      <c r="I48" s="606"/>
      <c r="J48" s="606"/>
      <c r="K48" s="607"/>
      <c r="L48" s="597"/>
      <c r="M48" s="598"/>
      <c r="N48" s="598"/>
      <c r="O48" s="598"/>
      <c r="P48" s="598"/>
      <c r="Q48" s="598"/>
      <c r="R48" s="598"/>
      <c r="S48" s="598"/>
      <c r="T48" s="598"/>
      <c r="U48" s="598"/>
      <c r="V48" s="598"/>
      <c r="W48" s="598"/>
      <c r="X48" s="599"/>
      <c r="Y48" s="600"/>
      <c r="Z48" s="601"/>
      <c r="AA48" s="601"/>
      <c r="AB48" s="613"/>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8"/>
      <c r="B49" s="1059"/>
      <c r="C49" s="1059"/>
      <c r="D49" s="1059"/>
      <c r="E49" s="1059"/>
      <c r="F49" s="1060"/>
      <c r="G49" s="605"/>
      <c r="H49" s="606"/>
      <c r="I49" s="606"/>
      <c r="J49" s="606"/>
      <c r="K49" s="607"/>
      <c r="L49" s="597"/>
      <c r="M49" s="598"/>
      <c r="N49" s="598"/>
      <c r="O49" s="598"/>
      <c r="P49" s="598"/>
      <c r="Q49" s="598"/>
      <c r="R49" s="598"/>
      <c r="S49" s="598"/>
      <c r="T49" s="598"/>
      <c r="U49" s="598"/>
      <c r="V49" s="598"/>
      <c r="W49" s="598"/>
      <c r="X49" s="599"/>
      <c r="Y49" s="600"/>
      <c r="Z49" s="601"/>
      <c r="AA49" s="601"/>
      <c r="AB49" s="613"/>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8"/>
      <c r="B50" s="1059"/>
      <c r="C50" s="1059"/>
      <c r="D50" s="1059"/>
      <c r="E50" s="1059"/>
      <c r="F50" s="1060"/>
      <c r="G50" s="605"/>
      <c r="H50" s="606"/>
      <c r="I50" s="606"/>
      <c r="J50" s="606"/>
      <c r="K50" s="607"/>
      <c r="L50" s="597"/>
      <c r="M50" s="598"/>
      <c r="N50" s="598"/>
      <c r="O50" s="598"/>
      <c r="P50" s="598"/>
      <c r="Q50" s="598"/>
      <c r="R50" s="598"/>
      <c r="S50" s="598"/>
      <c r="T50" s="598"/>
      <c r="U50" s="598"/>
      <c r="V50" s="598"/>
      <c r="W50" s="598"/>
      <c r="X50" s="599"/>
      <c r="Y50" s="600"/>
      <c r="Z50" s="601"/>
      <c r="AA50" s="601"/>
      <c r="AB50" s="613"/>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8"/>
      <c r="B51" s="1059"/>
      <c r="C51" s="1059"/>
      <c r="D51" s="1059"/>
      <c r="E51" s="1059"/>
      <c r="F51" s="1060"/>
      <c r="G51" s="605"/>
      <c r="H51" s="606"/>
      <c r="I51" s="606"/>
      <c r="J51" s="606"/>
      <c r="K51" s="607"/>
      <c r="L51" s="597"/>
      <c r="M51" s="598"/>
      <c r="N51" s="598"/>
      <c r="O51" s="598"/>
      <c r="P51" s="598"/>
      <c r="Q51" s="598"/>
      <c r="R51" s="598"/>
      <c r="S51" s="598"/>
      <c r="T51" s="598"/>
      <c r="U51" s="598"/>
      <c r="V51" s="598"/>
      <c r="W51" s="598"/>
      <c r="X51" s="599"/>
      <c r="Y51" s="600"/>
      <c r="Z51" s="601"/>
      <c r="AA51" s="601"/>
      <c r="AB51" s="613"/>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8"/>
      <c r="B52" s="1059"/>
      <c r="C52" s="1059"/>
      <c r="D52" s="1059"/>
      <c r="E52" s="1059"/>
      <c r="F52" s="1060"/>
      <c r="G52" s="605"/>
      <c r="H52" s="606"/>
      <c r="I52" s="606"/>
      <c r="J52" s="606"/>
      <c r="K52" s="607"/>
      <c r="L52" s="597"/>
      <c r="M52" s="598"/>
      <c r="N52" s="598"/>
      <c r="O52" s="598"/>
      <c r="P52" s="598"/>
      <c r="Q52" s="598"/>
      <c r="R52" s="598"/>
      <c r="S52" s="598"/>
      <c r="T52" s="598"/>
      <c r="U52" s="598"/>
      <c r="V52" s="598"/>
      <c r="W52" s="598"/>
      <c r="X52" s="599"/>
      <c r="Y52" s="600"/>
      <c r="Z52" s="601"/>
      <c r="AA52" s="601"/>
      <c r="AB52" s="613"/>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404</v>
      </c>
      <c r="AD55" s="595"/>
      <c r="AE55" s="595"/>
      <c r="AF55" s="595"/>
      <c r="AG55" s="595"/>
      <c r="AH55" s="595"/>
      <c r="AI55" s="595"/>
      <c r="AJ55" s="595"/>
      <c r="AK55" s="595"/>
      <c r="AL55" s="595"/>
      <c r="AM55" s="595"/>
      <c r="AN55" s="595"/>
      <c r="AO55" s="595"/>
      <c r="AP55" s="595"/>
      <c r="AQ55" s="595"/>
      <c r="AR55" s="595"/>
      <c r="AS55" s="595"/>
      <c r="AT55" s="595"/>
      <c r="AU55" s="595"/>
      <c r="AV55" s="595"/>
      <c r="AW55" s="595"/>
      <c r="AX55" s="800"/>
    </row>
    <row r="56" spans="1:50" ht="24.75" customHeight="1" x14ac:dyDescent="0.15">
      <c r="A56" s="1058"/>
      <c r="B56" s="1059"/>
      <c r="C56" s="1059"/>
      <c r="D56" s="1059"/>
      <c r="E56" s="1059"/>
      <c r="F56" s="1060"/>
      <c r="G56" s="822"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2"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8"/>
      <c r="B57" s="1059"/>
      <c r="C57" s="1059"/>
      <c r="D57" s="1059"/>
      <c r="E57" s="1059"/>
      <c r="F57" s="1060"/>
      <c r="G57" s="677"/>
      <c r="H57" s="678"/>
      <c r="I57" s="678"/>
      <c r="J57" s="678"/>
      <c r="K57" s="679"/>
      <c r="L57" s="671"/>
      <c r="M57" s="672"/>
      <c r="N57" s="672"/>
      <c r="O57" s="672"/>
      <c r="P57" s="672"/>
      <c r="Q57" s="672"/>
      <c r="R57" s="672"/>
      <c r="S57" s="672"/>
      <c r="T57" s="672"/>
      <c r="U57" s="672"/>
      <c r="V57" s="672"/>
      <c r="W57" s="672"/>
      <c r="X57" s="673"/>
      <c r="Y57" s="384"/>
      <c r="Z57" s="385"/>
      <c r="AA57" s="385"/>
      <c r="AB57" s="812"/>
      <c r="AC57" s="677"/>
      <c r="AD57" s="678"/>
      <c r="AE57" s="678"/>
      <c r="AF57" s="678"/>
      <c r="AG57" s="679"/>
      <c r="AH57" s="671"/>
      <c r="AI57" s="672"/>
      <c r="AJ57" s="672"/>
      <c r="AK57" s="672"/>
      <c r="AL57" s="672"/>
      <c r="AM57" s="672"/>
      <c r="AN57" s="672"/>
      <c r="AO57" s="672"/>
      <c r="AP57" s="672"/>
      <c r="AQ57" s="672"/>
      <c r="AR57" s="672"/>
      <c r="AS57" s="672"/>
      <c r="AT57" s="673"/>
      <c r="AU57" s="384"/>
      <c r="AV57" s="385"/>
      <c r="AW57" s="385"/>
      <c r="AX57" s="386"/>
    </row>
    <row r="58" spans="1:50" ht="24.75" customHeight="1" x14ac:dyDescent="0.15">
      <c r="A58" s="1058"/>
      <c r="B58" s="1059"/>
      <c r="C58" s="1059"/>
      <c r="D58" s="1059"/>
      <c r="E58" s="1059"/>
      <c r="F58" s="1060"/>
      <c r="G58" s="605"/>
      <c r="H58" s="606"/>
      <c r="I58" s="606"/>
      <c r="J58" s="606"/>
      <c r="K58" s="607"/>
      <c r="L58" s="597"/>
      <c r="M58" s="598"/>
      <c r="N58" s="598"/>
      <c r="O58" s="598"/>
      <c r="P58" s="598"/>
      <c r="Q58" s="598"/>
      <c r="R58" s="598"/>
      <c r="S58" s="598"/>
      <c r="T58" s="598"/>
      <c r="U58" s="598"/>
      <c r="V58" s="598"/>
      <c r="W58" s="598"/>
      <c r="X58" s="599"/>
      <c r="Y58" s="600"/>
      <c r="Z58" s="601"/>
      <c r="AA58" s="601"/>
      <c r="AB58" s="613"/>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8"/>
      <c r="B59" s="1059"/>
      <c r="C59" s="1059"/>
      <c r="D59" s="1059"/>
      <c r="E59" s="1059"/>
      <c r="F59" s="1060"/>
      <c r="G59" s="605"/>
      <c r="H59" s="606"/>
      <c r="I59" s="606"/>
      <c r="J59" s="606"/>
      <c r="K59" s="607"/>
      <c r="L59" s="597"/>
      <c r="M59" s="598"/>
      <c r="N59" s="598"/>
      <c r="O59" s="598"/>
      <c r="P59" s="598"/>
      <c r="Q59" s="598"/>
      <c r="R59" s="598"/>
      <c r="S59" s="598"/>
      <c r="T59" s="598"/>
      <c r="U59" s="598"/>
      <c r="V59" s="598"/>
      <c r="W59" s="598"/>
      <c r="X59" s="599"/>
      <c r="Y59" s="600"/>
      <c r="Z59" s="601"/>
      <c r="AA59" s="601"/>
      <c r="AB59" s="613"/>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8"/>
      <c r="B60" s="1059"/>
      <c r="C60" s="1059"/>
      <c r="D60" s="1059"/>
      <c r="E60" s="1059"/>
      <c r="F60" s="1060"/>
      <c r="G60" s="605"/>
      <c r="H60" s="606"/>
      <c r="I60" s="606"/>
      <c r="J60" s="606"/>
      <c r="K60" s="607"/>
      <c r="L60" s="597"/>
      <c r="M60" s="598"/>
      <c r="N60" s="598"/>
      <c r="O60" s="598"/>
      <c r="P60" s="598"/>
      <c r="Q60" s="598"/>
      <c r="R60" s="598"/>
      <c r="S60" s="598"/>
      <c r="T60" s="598"/>
      <c r="U60" s="598"/>
      <c r="V60" s="598"/>
      <c r="W60" s="598"/>
      <c r="X60" s="599"/>
      <c r="Y60" s="600"/>
      <c r="Z60" s="601"/>
      <c r="AA60" s="601"/>
      <c r="AB60" s="613"/>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8"/>
      <c r="B61" s="1059"/>
      <c r="C61" s="1059"/>
      <c r="D61" s="1059"/>
      <c r="E61" s="1059"/>
      <c r="F61" s="1060"/>
      <c r="G61" s="605"/>
      <c r="H61" s="606"/>
      <c r="I61" s="606"/>
      <c r="J61" s="606"/>
      <c r="K61" s="607"/>
      <c r="L61" s="597"/>
      <c r="M61" s="598"/>
      <c r="N61" s="598"/>
      <c r="O61" s="598"/>
      <c r="P61" s="598"/>
      <c r="Q61" s="598"/>
      <c r="R61" s="598"/>
      <c r="S61" s="598"/>
      <c r="T61" s="598"/>
      <c r="U61" s="598"/>
      <c r="V61" s="598"/>
      <c r="W61" s="598"/>
      <c r="X61" s="599"/>
      <c r="Y61" s="600"/>
      <c r="Z61" s="601"/>
      <c r="AA61" s="601"/>
      <c r="AB61" s="613"/>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8"/>
      <c r="B62" s="1059"/>
      <c r="C62" s="1059"/>
      <c r="D62" s="1059"/>
      <c r="E62" s="1059"/>
      <c r="F62" s="1060"/>
      <c r="G62" s="605"/>
      <c r="H62" s="606"/>
      <c r="I62" s="606"/>
      <c r="J62" s="606"/>
      <c r="K62" s="607"/>
      <c r="L62" s="597"/>
      <c r="M62" s="598"/>
      <c r="N62" s="598"/>
      <c r="O62" s="598"/>
      <c r="P62" s="598"/>
      <c r="Q62" s="598"/>
      <c r="R62" s="598"/>
      <c r="S62" s="598"/>
      <c r="T62" s="598"/>
      <c r="U62" s="598"/>
      <c r="V62" s="598"/>
      <c r="W62" s="598"/>
      <c r="X62" s="599"/>
      <c r="Y62" s="600"/>
      <c r="Z62" s="601"/>
      <c r="AA62" s="601"/>
      <c r="AB62" s="613"/>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8"/>
      <c r="B63" s="1059"/>
      <c r="C63" s="1059"/>
      <c r="D63" s="1059"/>
      <c r="E63" s="1059"/>
      <c r="F63" s="1060"/>
      <c r="G63" s="605"/>
      <c r="H63" s="606"/>
      <c r="I63" s="606"/>
      <c r="J63" s="606"/>
      <c r="K63" s="607"/>
      <c r="L63" s="597"/>
      <c r="M63" s="598"/>
      <c r="N63" s="598"/>
      <c r="O63" s="598"/>
      <c r="P63" s="598"/>
      <c r="Q63" s="598"/>
      <c r="R63" s="598"/>
      <c r="S63" s="598"/>
      <c r="T63" s="598"/>
      <c r="U63" s="598"/>
      <c r="V63" s="598"/>
      <c r="W63" s="598"/>
      <c r="X63" s="599"/>
      <c r="Y63" s="600"/>
      <c r="Z63" s="601"/>
      <c r="AA63" s="601"/>
      <c r="AB63" s="613"/>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8"/>
      <c r="B64" s="1059"/>
      <c r="C64" s="1059"/>
      <c r="D64" s="1059"/>
      <c r="E64" s="1059"/>
      <c r="F64" s="1060"/>
      <c r="G64" s="605"/>
      <c r="H64" s="606"/>
      <c r="I64" s="606"/>
      <c r="J64" s="606"/>
      <c r="K64" s="607"/>
      <c r="L64" s="597"/>
      <c r="M64" s="598"/>
      <c r="N64" s="598"/>
      <c r="O64" s="598"/>
      <c r="P64" s="598"/>
      <c r="Q64" s="598"/>
      <c r="R64" s="598"/>
      <c r="S64" s="598"/>
      <c r="T64" s="598"/>
      <c r="U64" s="598"/>
      <c r="V64" s="598"/>
      <c r="W64" s="598"/>
      <c r="X64" s="599"/>
      <c r="Y64" s="600"/>
      <c r="Z64" s="601"/>
      <c r="AA64" s="601"/>
      <c r="AB64" s="613"/>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8"/>
      <c r="B65" s="1059"/>
      <c r="C65" s="1059"/>
      <c r="D65" s="1059"/>
      <c r="E65" s="1059"/>
      <c r="F65" s="1060"/>
      <c r="G65" s="605"/>
      <c r="H65" s="606"/>
      <c r="I65" s="606"/>
      <c r="J65" s="606"/>
      <c r="K65" s="607"/>
      <c r="L65" s="597"/>
      <c r="M65" s="598"/>
      <c r="N65" s="598"/>
      <c r="O65" s="598"/>
      <c r="P65" s="598"/>
      <c r="Q65" s="598"/>
      <c r="R65" s="598"/>
      <c r="S65" s="598"/>
      <c r="T65" s="598"/>
      <c r="U65" s="598"/>
      <c r="V65" s="598"/>
      <c r="W65" s="598"/>
      <c r="X65" s="599"/>
      <c r="Y65" s="600"/>
      <c r="Z65" s="601"/>
      <c r="AA65" s="601"/>
      <c r="AB65" s="613"/>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8"/>
      <c r="B66" s="1059"/>
      <c r="C66" s="1059"/>
      <c r="D66" s="1059"/>
      <c r="E66" s="1059"/>
      <c r="F66" s="1060"/>
      <c r="G66" s="605"/>
      <c r="H66" s="606"/>
      <c r="I66" s="606"/>
      <c r="J66" s="606"/>
      <c r="K66" s="607"/>
      <c r="L66" s="597"/>
      <c r="M66" s="598"/>
      <c r="N66" s="598"/>
      <c r="O66" s="598"/>
      <c r="P66" s="598"/>
      <c r="Q66" s="598"/>
      <c r="R66" s="598"/>
      <c r="S66" s="598"/>
      <c r="T66" s="598"/>
      <c r="U66" s="598"/>
      <c r="V66" s="598"/>
      <c r="W66" s="598"/>
      <c r="X66" s="599"/>
      <c r="Y66" s="600"/>
      <c r="Z66" s="601"/>
      <c r="AA66" s="601"/>
      <c r="AB66" s="613"/>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8"/>
      <c r="B67" s="1059"/>
      <c r="C67" s="1059"/>
      <c r="D67" s="1059"/>
      <c r="E67" s="1059"/>
      <c r="F67" s="1060"/>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8"/>
      <c r="B68" s="1059"/>
      <c r="C68" s="1059"/>
      <c r="D68" s="1059"/>
      <c r="E68" s="1059"/>
      <c r="F68" s="1060"/>
      <c r="G68" s="594" t="s">
        <v>405</v>
      </c>
      <c r="H68" s="595"/>
      <c r="I68" s="595"/>
      <c r="J68" s="595"/>
      <c r="K68" s="595"/>
      <c r="L68" s="595"/>
      <c r="M68" s="595"/>
      <c r="N68" s="595"/>
      <c r="O68" s="595"/>
      <c r="P68" s="595"/>
      <c r="Q68" s="595"/>
      <c r="R68" s="595"/>
      <c r="S68" s="595"/>
      <c r="T68" s="595"/>
      <c r="U68" s="595"/>
      <c r="V68" s="595"/>
      <c r="W68" s="595"/>
      <c r="X68" s="595"/>
      <c r="Y68" s="595"/>
      <c r="Z68" s="595"/>
      <c r="AA68" s="595"/>
      <c r="AB68" s="596"/>
      <c r="AC68" s="594" t="s">
        <v>406</v>
      </c>
      <c r="AD68" s="595"/>
      <c r="AE68" s="595"/>
      <c r="AF68" s="595"/>
      <c r="AG68" s="595"/>
      <c r="AH68" s="595"/>
      <c r="AI68" s="595"/>
      <c r="AJ68" s="595"/>
      <c r="AK68" s="595"/>
      <c r="AL68" s="595"/>
      <c r="AM68" s="595"/>
      <c r="AN68" s="595"/>
      <c r="AO68" s="595"/>
      <c r="AP68" s="595"/>
      <c r="AQ68" s="595"/>
      <c r="AR68" s="595"/>
      <c r="AS68" s="595"/>
      <c r="AT68" s="595"/>
      <c r="AU68" s="595"/>
      <c r="AV68" s="595"/>
      <c r="AW68" s="595"/>
      <c r="AX68" s="800"/>
    </row>
    <row r="69" spans="1:50" ht="25.5" customHeight="1" x14ac:dyDescent="0.15">
      <c r="A69" s="1058"/>
      <c r="B69" s="1059"/>
      <c r="C69" s="1059"/>
      <c r="D69" s="1059"/>
      <c r="E69" s="1059"/>
      <c r="F69" s="1060"/>
      <c r="G69" s="822"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2"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8"/>
      <c r="B70" s="1059"/>
      <c r="C70" s="1059"/>
      <c r="D70" s="1059"/>
      <c r="E70" s="1059"/>
      <c r="F70" s="1060"/>
      <c r="G70" s="677"/>
      <c r="H70" s="678"/>
      <c r="I70" s="678"/>
      <c r="J70" s="678"/>
      <c r="K70" s="679"/>
      <c r="L70" s="671"/>
      <c r="M70" s="672"/>
      <c r="N70" s="672"/>
      <c r="O70" s="672"/>
      <c r="P70" s="672"/>
      <c r="Q70" s="672"/>
      <c r="R70" s="672"/>
      <c r="S70" s="672"/>
      <c r="T70" s="672"/>
      <c r="U70" s="672"/>
      <c r="V70" s="672"/>
      <c r="W70" s="672"/>
      <c r="X70" s="673"/>
      <c r="Y70" s="384"/>
      <c r="Z70" s="385"/>
      <c r="AA70" s="385"/>
      <c r="AB70" s="812"/>
      <c r="AC70" s="677"/>
      <c r="AD70" s="678"/>
      <c r="AE70" s="678"/>
      <c r="AF70" s="678"/>
      <c r="AG70" s="679"/>
      <c r="AH70" s="671"/>
      <c r="AI70" s="672"/>
      <c r="AJ70" s="672"/>
      <c r="AK70" s="672"/>
      <c r="AL70" s="672"/>
      <c r="AM70" s="672"/>
      <c r="AN70" s="672"/>
      <c r="AO70" s="672"/>
      <c r="AP70" s="672"/>
      <c r="AQ70" s="672"/>
      <c r="AR70" s="672"/>
      <c r="AS70" s="672"/>
      <c r="AT70" s="673"/>
      <c r="AU70" s="384"/>
      <c r="AV70" s="385"/>
      <c r="AW70" s="385"/>
      <c r="AX70" s="386"/>
    </row>
    <row r="71" spans="1:50" ht="24.75" customHeight="1" x14ac:dyDescent="0.15">
      <c r="A71" s="1058"/>
      <c r="B71" s="1059"/>
      <c r="C71" s="1059"/>
      <c r="D71" s="1059"/>
      <c r="E71" s="1059"/>
      <c r="F71" s="1060"/>
      <c r="G71" s="605"/>
      <c r="H71" s="606"/>
      <c r="I71" s="606"/>
      <c r="J71" s="606"/>
      <c r="K71" s="607"/>
      <c r="L71" s="597"/>
      <c r="M71" s="598"/>
      <c r="N71" s="598"/>
      <c r="O71" s="598"/>
      <c r="P71" s="598"/>
      <c r="Q71" s="598"/>
      <c r="R71" s="598"/>
      <c r="S71" s="598"/>
      <c r="T71" s="598"/>
      <c r="U71" s="598"/>
      <c r="V71" s="598"/>
      <c r="W71" s="598"/>
      <c r="X71" s="599"/>
      <c r="Y71" s="600"/>
      <c r="Z71" s="601"/>
      <c r="AA71" s="601"/>
      <c r="AB71" s="613"/>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8"/>
      <c r="B72" s="1059"/>
      <c r="C72" s="1059"/>
      <c r="D72" s="1059"/>
      <c r="E72" s="1059"/>
      <c r="F72" s="1060"/>
      <c r="G72" s="605"/>
      <c r="H72" s="606"/>
      <c r="I72" s="606"/>
      <c r="J72" s="606"/>
      <c r="K72" s="607"/>
      <c r="L72" s="597"/>
      <c r="M72" s="598"/>
      <c r="N72" s="598"/>
      <c r="O72" s="598"/>
      <c r="P72" s="598"/>
      <c r="Q72" s="598"/>
      <c r="R72" s="598"/>
      <c r="S72" s="598"/>
      <c r="T72" s="598"/>
      <c r="U72" s="598"/>
      <c r="V72" s="598"/>
      <c r="W72" s="598"/>
      <c r="X72" s="599"/>
      <c r="Y72" s="600"/>
      <c r="Z72" s="601"/>
      <c r="AA72" s="601"/>
      <c r="AB72" s="613"/>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8"/>
      <c r="B73" s="1059"/>
      <c r="C73" s="1059"/>
      <c r="D73" s="1059"/>
      <c r="E73" s="1059"/>
      <c r="F73" s="1060"/>
      <c r="G73" s="605"/>
      <c r="H73" s="606"/>
      <c r="I73" s="606"/>
      <c r="J73" s="606"/>
      <c r="K73" s="607"/>
      <c r="L73" s="597"/>
      <c r="M73" s="598"/>
      <c r="N73" s="598"/>
      <c r="O73" s="598"/>
      <c r="P73" s="598"/>
      <c r="Q73" s="598"/>
      <c r="R73" s="598"/>
      <c r="S73" s="598"/>
      <c r="T73" s="598"/>
      <c r="U73" s="598"/>
      <c r="V73" s="598"/>
      <c r="W73" s="598"/>
      <c r="X73" s="599"/>
      <c r="Y73" s="600"/>
      <c r="Z73" s="601"/>
      <c r="AA73" s="601"/>
      <c r="AB73" s="613"/>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8"/>
      <c r="B74" s="1059"/>
      <c r="C74" s="1059"/>
      <c r="D74" s="1059"/>
      <c r="E74" s="1059"/>
      <c r="F74" s="1060"/>
      <c r="G74" s="605"/>
      <c r="H74" s="606"/>
      <c r="I74" s="606"/>
      <c r="J74" s="606"/>
      <c r="K74" s="607"/>
      <c r="L74" s="597"/>
      <c r="M74" s="598"/>
      <c r="N74" s="598"/>
      <c r="O74" s="598"/>
      <c r="P74" s="598"/>
      <c r="Q74" s="598"/>
      <c r="R74" s="598"/>
      <c r="S74" s="598"/>
      <c r="T74" s="598"/>
      <c r="U74" s="598"/>
      <c r="V74" s="598"/>
      <c r="W74" s="598"/>
      <c r="X74" s="599"/>
      <c r="Y74" s="600"/>
      <c r="Z74" s="601"/>
      <c r="AA74" s="601"/>
      <c r="AB74" s="613"/>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8"/>
      <c r="B75" s="1059"/>
      <c r="C75" s="1059"/>
      <c r="D75" s="1059"/>
      <c r="E75" s="1059"/>
      <c r="F75" s="1060"/>
      <c r="G75" s="605"/>
      <c r="H75" s="606"/>
      <c r="I75" s="606"/>
      <c r="J75" s="606"/>
      <c r="K75" s="607"/>
      <c r="L75" s="597"/>
      <c r="M75" s="598"/>
      <c r="N75" s="598"/>
      <c r="O75" s="598"/>
      <c r="P75" s="598"/>
      <c r="Q75" s="598"/>
      <c r="R75" s="598"/>
      <c r="S75" s="598"/>
      <c r="T75" s="598"/>
      <c r="U75" s="598"/>
      <c r="V75" s="598"/>
      <c r="W75" s="598"/>
      <c r="X75" s="599"/>
      <c r="Y75" s="600"/>
      <c r="Z75" s="601"/>
      <c r="AA75" s="601"/>
      <c r="AB75" s="613"/>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8"/>
      <c r="B76" s="1059"/>
      <c r="C76" s="1059"/>
      <c r="D76" s="1059"/>
      <c r="E76" s="1059"/>
      <c r="F76" s="1060"/>
      <c r="G76" s="605"/>
      <c r="H76" s="606"/>
      <c r="I76" s="606"/>
      <c r="J76" s="606"/>
      <c r="K76" s="607"/>
      <c r="L76" s="597"/>
      <c r="M76" s="598"/>
      <c r="N76" s="598"/>
      <c r="O76" s="598"/>
      <c r="P76" s="598"/>
      <c r="Q76" s="598"/>
      <c r="R76" s="598"/>
      <c r="S76" s="598"/>
      <c r="T76" s="598"/>
      <c r="U76" s="598"/>
      <c r="V76" s="598"/>
      <c r="W76" s="598"/>
      <c r="X76" s="599"/>
      <c r="Y76" s="600"/>
      <c r="Z76" s="601"/>
      <c r="AA76" s="601"/>
      <c r="AB76" s="613"/>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8"/>
      <c r="B77" s="1059"/>
      <c r="C77" s="1059"/>
      <c r="D77" s="1059"/>
      <c r="E77" s="1059"/>
      <c r="F77" s="1060"/>
      <c r="G77" s="605"/>
      <c r="H77" s="606"/>
      <c r="I77" s="606"/>
      <c r="J77" s="606"/>
      <c r="K77" s="607"/>
      <c r="L77" s="597"/>
      <c r="M77" s="598"/>
      <c r="N77" s="598"/>
      <c r="O77" s="598"/>
      <c r="P77" s="598"/>
      <c r="Q77" s="598"/>
      <c r="R77" s="598"/>
      <c r="S77" s="598"/>
      <c r="T77" s="598"/>
      <c r="U77" s="598"/>
      <c r="V77" s="598"/>
      <c r="W77" s="598"/>
      <c r="X77" s="599"/>
      <c r="Y77" s="600"/>
      <c r="Z77" s="601"/>
      <c r="AA77" s="601"/>
      <c r="AB77" s="613"/>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8"/>
      <c r="B78" s="1059"/>
      <c r="C78" s="1059"/>
      <c r="D78" s="1059"/>
      <c r="E78" s="1059"/>
      <c r="F78" s="1060"/>
      <c r="G78" s="605"/>
      <c r="H78" s="606"/>
      <c r="I78" s="606"/>
      <c r="J78" s="606"/>
      <c r="K78" s="607"/>
      <c r="L78" s="597"/>
      <c r="M78" s="598"/>
      <c r="N78" s="598"/>
      <c r="O78" s="598"/>
      <c r="P78" s="598"/>
      <c r="Q78" s="598"/>
      <c r="R78" s="598"/>
      <c r="S78" s="598"/>
      <c r="T78" s="598"/>
      <c r="U78" s="598"/>
      <c r="V78" s="598"/>
      <c r="W78" s="598"/>
      <c r="X78" s="599"/>
      <c r="Y78" s="600"/>
      <c r="Z78" s="601"/>
      <c r="AA78" s="601"/>
      <c r="AB78" s="613"/>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8"/>
      <c r="B79" s="1059"/>
      <c r="C79" s="1059"/>
      <c r="D79" s="1059"/>
      <c r="E79" s="1059"/>
      <c r="F79" s="1060"/>
      <c r="G79" s="605"/>
      <c r="H79" s="606"/>
      <c r="I79" s="606"/>
      <c r="J79" s="606"/>
      <c r="K79" s="607"/>
      <c r="L79" s="597"/>
      <c r="M79" s="598"/>
      <c r="N79" s="598"/>
      <c r="O79" s="598"/>
      <c r="P79" s="598"/>
      <c r="Q79" s="598"/>
      <c r="R79" s="598"/>
      <c r="S79" s="598"/>
      <c r="T79" s="598"/>
      <c r="U79" s="598"/>
      <c r="V79" s="598"/>
      <c r="W79" s="598"/>
      <c r="X79" s="599"/>
      <c r="Y79" s="600"/>
      <c r="Z79" s="601"/>
      <c r="AA79" s="601"/>
      <c r="AB79" s="613"/>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8"/>
      <c r="B80" s="1059"/>
      <c r="C80" s="1059"/>
      <c r="D80" s="1059"/>
      <c r="E80" s="1059"/>
      <c r="F80" s="1060"/>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8"/>
      <c r="B81" s="1059"/>
      <c r="C81" s="1059"/>
      <c r="D81" s="1059"/>
      <c r="E81" s="1059"/>
      <c r="F81" s="1060"/>
      <c r="G81" s="594" t="s">
        <v>407</v>
      </c>
      <c r="H81" s="595"/>
      <c r="I81" s="595"/>
      <c r="J81" s="595"/>
      <c r="K81" s="595"/>
      <c r="L81" s="595"/>
      <c r="M81" s="595"/>
      <c r="N81" s="595"/>
      <c r="O81" s="595"/>
      <c r="P81" s="595"/>
      <c r="Q81" s="595"/>
      <c r="R81" s="595"/>
      <c r="S81" s="595"/>
      <c r="T81" s="595"/>
      <c r="U81" s="595"/>
      <c r="V81" s="595"/>
      <c r="W81" s="595"/>
      <c r="X81" s="595"/>
      <c r="Y81" s="595"/>
      <c r="Z81" s="595"/>
      <c r="AA81" s="595"/>
      <c r="AB81" s="596"/>
      <c r="AC81" s="594" t="s">
        <v>408</v>
      </c>
      <c r="AD81" s="595"/>
      <c r="AE81" s="595"/>
      <c r="AF81" s="595"/>
      <c r="AG81" s="595"/>
      <c r="AH81" s="595"/>
      <c r="AI81" s="595"/>
      <c r="AJ81" s="595"/>
      <c r="AK81" s="595"/>
      <c r="AL81" s="595"/>
      <c r="AM81" s="595"/>
      <c r="AN81" s="595"/>
      <c r="AO81" s="595"/>
      <c r="AP81" s="595"/>
      <c r="AQ81" s="595"/>
      <c r="AR81" s="595"/>
      <c r="AS81" s="595"/>
      <c r="AT81" s="595"/>
      <c r="AU81" s="595"/>
      <c r="AV81" s="595"/>
      <c r="AW81" s="595"/>
      <c r="AX81" s="800"/>
    </row>
    <row r="82" spans="1:50" ht="24.75" customHeight="1" x14ac:dyDescent="0.15">
      <c r="A82" s="1058"/>
      <c r="B82" s="1059"/>
      <c r="C82" s="1059"/>
      <c r="D82" s="1059"/>
      <c r="E82" s="1059"/>
      <c r="F82" s="1060"/>
      <c r="G82" s="822"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2"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8"/>
      <c r="B83" s="1059"/>
      <c r="C83" s="1059"/>
      <c r="D83" s="1059"/>
      <c r="E83" s="1059"/>
      <c r="F83" s="1060"/>
      <c r="G83" s="677"/>
      <c r="H83" s="678"/>
      <c r="I83" s="678"/>
      <c r="J83" s="678"/>
      <c r="K83" s="679"/>
      <c r="L83" s="671"/>
      <c r="M83" s="672"/>
      <c r="N83" s="672"/>
      <c r="O83" s="672"/>
      <c r="P83" s="672"/>
      <c r="Q83" s="672"/>
      <c r="R83" s="672"/>
      <c r="S83" s="672"/>
      <c r="T83" s="672"/>
      <c r="U83" s="672"/>
      <c r="V83" s="672"/>
      <c r="W83" s="672"/>
      <c r="X83" s="673"/>
      <c r="Y83" s="384"/>
      <c r="Z83" s="385"/>
      <c r="AA83" s="385"/>
      <c r="AB83" s="812"/>
      <c r="AC83" s="677"/>
      <c r="AD83" s="678"/>
      <c r="AE83" s="678"/>
      <c r="AF83" s="678"/>
      <c r="AG83" s="679"/>
      <c r="AH83" s="671"/>
      <c r="AI83" s="672"/>
      <c r="AJ83" s="672"/>
      <c r="AK83" s="672"/>
      <c r="AL83" s="672"/>
      <c r="AM83" s="672"/>
      <c r="AN83" s="672"/>
      <c r="AO83" s="672"/>
      <c r="AP83" s="672"/>
      <c r="AQ83" s="672"/>
      <c r="AR83" s="672"/>
      <c r="AS83" s="672"/>
      <c r="AT83" s="673"/>
      <c r="AU83" s="384"/>
      <c r="AV83" s="385"/>
      <c r="AW83" s="385"/>
      <c r="AX83" s="386"/>
    </row>
    <row r="84" spans="1:50" ht="24.75" customHeight="1" x14ac:dyDescent="0.15">
      <c r="A84" s="1058"/>
      <c r="B84" s="1059"/>
      <c r="C84" s="1059"/>
      <c r="D84" s="1059"/>
      <c r="E84" s="1059"/>
      <c r="F84" s="1060"/>
      <c r="G84" s="605"/>
      <c r="H84" s="606"/>
      <c r="I84" s="606"/>
      <c r="J84" s="606"/>
      <c r="K84" s="607"/>
      <c r="L84" s="597"/>
      <c r="M84" s="598"/>
      <c r="N84" s="598"/>
      <c r="O84" s="598"/>
      <c r="P84" s="598"/>
      <c r="Q84" s="598"/>
      <c r="R84" s="598"/>
      <c r="S84" s="598"/>
      <c r="T84" s="598"/>
      <c r="U84" s="598"/>
      <c r="V84" s="598"/>
      <c r="W84" s="598"/>
      <c r="X84" s="599"/>
      <c r="Y84" s="600"/>
      <c r="Z84" s="601"/>
      <c r="AA84" s="601"/>
      <c r="AB84" s="613"/>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8"/>
      <c r="B85" s="1059"/>
      <c r="C85" s="1059"/>
      <c r="D85" s="1059"/>
      <c r="E85" s="1059"/>
      <c r="F85" s="1060"/>
      <c r="G85" s="605"/>
      <c r="H85" s="606"/>
      <c r="I85" s="606"/>
      <c r="J85" s="606"/>
      <c r="K85" s="607"/>
      <c r="L85" s="597"/>
      <c r="M85" s="598"/>
      <c r="N85" s="598"/>
      <c r="O85" s="598"/>
      <c r="P85" s="598"/>
      <c r="Q85" s="598"/>
      <c r="R85" s="598"/>
      <c r="S85" s="598"/>
      <c r="T85" s="598"/>
      <c r="U85" s="598"/>
      <c r="V85" s="598"/>
      <c r="W85" s="598"/>
      <c r="X85" s="599"/>
      <c r="Y85" s="600"/>
      <c r="Z85" s="601"/>
      <c r="AA85" s="601"/>
      <c r="AB85" s="613"/>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8"/>
      <c r="B86" s="1059"/>
      <c r="C86" s="1059"/>
      <c r="D86" s="1059"/>
      <c r="E86" s="1059"/>
      <c r="F86" s="1060"/>
      <c r="G86" s="605"/>
      <c r="H86" s="606"/>
      <c r="I86" s="606"/>
      <c r="J86" s="606"/>
      <c r="K86" s="607"/>
      <c r="L86" s="597"/>
      <c r="M86" s="598"/>
      <c r="N86" s="598"/>
      <c r="O86" s="598"/>
      <c r="P86" s="598"/>
      <c r="Q86" s="598"/>
      <c r="R86" s="598"/>
      <c r="S86" s="598"/>
      <c r="T86" s="598"/>
      <c r="U86" s="598"/>
      <c r="V86" s="598"/>
      <c r="W86" s="598"/>
      <c r="X86" s="599"/>
      <c r="Y86" s="600"/>
      <c r="Z86" s="601"/>
      <c r="AA86" s="601"/>
      <c r="AB86" s="613"/>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8"/>
      <c r="B87" s="1059"/>
      <c r="C87" s="1059"/>
      <c r="D87" s="1059"/>
      <c r="E87" s="1059"/>
      <c r="F87" s="1060"/>
      <c r="G87" s="605"/>
      <c r="H87" s="606"/>
      <c r="I87" s="606"/>
      <c r="J87" s="606"/>
      <c r="K87" s="607"/>
      <c r="L87" s="597"/>
      <c r="M87" s="598"/>
      <c r="N87" s="598"/>
      <c r="O87" s="598"/>
      <c r="P87" s="598"/>
      <c r="Q87" s="598"/>
      <c r="R87" s="598"/>
      <c r="S87" s="598"/>
      <c r="T87" s="598"/>
      <c r="U87" s="598"/>
      <c r="V87" s="598"/>
      <c r="W87" s="598"/>
      <c r="X87" s="599"/>
      <c r="Y87" s="600"/>
      <c r="Z87" s="601"/>
      <c r="AA87" s="601"/>
      <c r="AB87" s="613"/>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8"/>
      <c r="B88" s="1059"/>
      <c r="C88" s="1059"/>
      <c r="D88" s="1059"/>
      <c r="E88" s="1059"/>
      <c r="F88" s="1060"/>
      <c r="G88" s="605"/>
      <c r="H88" s="606"/>
      <c r="I88" s="606"/>
      <c r="J88" s="606"/>
      <c r="K88" s="607"/>
      <c r="L88" s="597"/>
      <c r="M88" s="598"/>
      <c r="N88" s="598"/>
      <c r="O88" s="598"/>
      <c r="P88" s="598"/>
      <c r="Q88" s="598"/>
      <c r="R88" s="598"/>
      <c r="S88" s="598"/>
      <c r="T88" s="598"/>
      <c r="U88" s="598"/>
      <c r="V88" s="598"/>
      <c r="W88" s="598"/>
      <c r="X88" s="599"/>
      <c r="Y88" s="600"/>
      <c r="Z88" s="601"/>
      <c r="AA88" s="601"/>
      <c r="AB88" s="613"/>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8"/>
      <c r="B89" s="1059"/>
      <c r="C89" s="1059"/>
      <c r="D89" s="1059"/>
      <c r="E89" s="1059"/>
      <c r="F89" s="1060"/>
      <c r="G89" s="605"/>
      <c r="H89" s="606"/>
      <c r="I89" s="606"/>
      <c r="J89" s="606"/>
      <c r="K89" s="607"/>
      <c r="L89" s="597"/>
      <c r="M89" s="598"/>
      <c r="N89" s="598"/>
      <c r="O89" s="598"/>
      <c r="P89" s="598"/>
      <c r="Q89" s="598"/>
      <c r="R89" s="598"/>
      <c r="S89" s="598"/>
      <c r="T89" s="598"/>
      <c r="U89" s="598"/>
      <c r="V89" s="598"/>
      <c r="W89" s="598"/>
      <c r="X89" s="599"/>
      <c r="Y89" s="600"/>
      <c r="Z89" s="601"/>
      <c r="AA89" s="601"/>
      <c r="AB89" s="613"/>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8"/>
      <c r="B90" s="1059"/>
      <c r="C90" s="1059"/>
      <c r="D90" s="1059"/>
      <c r="E90" s="1059"/>
      <c r="F90" s="1060"/>
      <c r="G90" s="605"/>
      <c r="H90" s="606"/>
      <c r="I90" s="606"/>
      <c r="J90" s="606"/>
      <c r="K90" s="607"/>
      <c r="L90" s="597"/>
      <c r="M90" s="598"/>
      <c r="N90" s="598"/>
      <c r="O90" s="598"/>
      <c r="P90" s="598"/>
      <c r="Q90" s="598"/>
      <c r="R90" s="598"/>
      <c r="S90" s="598"/>
      <c r="T90" s="598"/>
      <c r="U90" s="598"/>
      <c r="V90" s="598"/>
      <c r="W90" s="598"/>
      <c r="X90" s="599"/>
      <c r="Y90" s="600"/>
      <c r="Z90" s="601"/>
      <c r="AA90" s="601"/>
      <c r="AB90" s="613"/>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8"/>
      <c r="B91" s="1059"/>
      <c r="C91" s="1059"/>
      <c r="D91" s="1059"/>
      <c r="E91" s="1059"/>
      <c r="F91" s="1060"/>
      <c r="G91" s="605"/>
      <c r="H91" s="606"/>
      <c r="I91" s="606"/>
      <c r="J91" s="606"/>
      <c r="K91" s="607"/>
      <c r="L91" s="597"/>
      <c r="M91" s="598"/>
      <c r="N91" s="598"/>
      <c r="O91" s="598"/>
      <c r="P91" s="598"/>
      <c r="Q91" s="598"/>
      <c r="R91" s="598"/>
      <c r="S91" s="598"/>
      <c r="T91" s="598"/>
      <c r="U91" s="598"/>
      <c r="V91" s="598"/>
      <c r="W91" s="598"/>
      <c r="X91" s="599"/>
      <c r="Y91" s="600"/>
      <c r="Z91" s="601"/>
      <c r="AA91" s="601"/>
      <c r="AB91" s="613"/>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8"/>
      <c r="B92" s="1059"/>
      <c r="C92" s="1059"/>
      <c r="D92" s="1059"/>
      <c r="E92" s="1059"/>
      <c r="F92" s="1060"/>
      <c r="G92" s="605"/>
      <c r="H92" s="606"/>
      <c r="I92" s="606"/>
      <c r="J92" s="606"/>
      <c r="K92" s="607"/>
      <c r="L92" s="597"/>
      <c r="M92" s="598"/>
      <c r="N92" s="598"/>
      <c r="O92" s="598"/>
      <c r="P92" s="598"/>
      <c r="Q92" s="598"/>
      <c r="R92" s="598"/>
      <c r="S92" s="598"/>
      <c r="T92" s="598"/>
      <c r="U92" s="598"/>
      <c r="V92" s="598"/>
      <c r="W92" s="598"/>
      <c r="X92" s="599"/>
      <c r="Y92" s="600"/>
      <c r="Z92" s="601"/>
      <c r="AA92" s="601"/>
      <c r="AB92" s="613"/>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8"/>
      <c r="B93" s="1059"/>
      <c r="C93" s="1059"/>
      <c r="D93" s="1059"/>
      <c r="E93" s="1059"/>
      <c r="F93" s="1060"/>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8"/>
      <c r="B94" s="1059"/>
      <c r="C94" s="1059"/>
      <c r="D94" s="1059"/>
      <c r="E94" s="1059"/>
      <c r="F94" s="1060"/>
      <c r="G94" s="594" t="s">
        <v>409</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800"/>
    </row>
    <row r="95" spans="1:50" ht="24.75" customHeight="1" x14ac:dyDescent="0.15">
      <c r="A95" s="1058"/>
      <c r="B95" s="1059"/>
      <c r="C95" s="1059"/>
      <c r="D95" s="1059"/>
      <c r="E95" s="1059"/>
      <c r="F95" s="1060"/>
      <c r="G95" s="822"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2"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8"/>
      <c r="B96" s="1059"/>
      <c r="C96" s="1059"/>
      <c r="D96" s="1059"/>
      <c r="E96" s="1059"/>
      <c r="F96" s="1060"/>
      <c r="G96" s="677"/>
      <c r="H96" s="678"/>
      <c r="I96" s="678"/>
      <c r="J96" s="678"/>
      <c r="K96" s="679"/>
      <c r="L96" s="671"/>
      <c r="M96" s="672"/>
      <c r="N96" s="672"/>
      <c r="O96" s="672"/>
      <c r="P96" s="672"/>
      <c r="Q96" s="672"/>
      <c r="R96" s="672"/>
      <c r="S96" s="672"/>
      <c r="T96" s="672"/>
      <c r="U96" s="672"/>
      <c r="V96" s="672"/>
      <c r="W96" s="672"/>
      <c r="X96" s="673"/>
      <c r="Y96" s="384"/>
      <c r="Z96" s="385"/>
      <c r="AA96" s="385"/>
      <c r="AB96" s="812"/>
      <c r="AC96" s="677"/>
      <c r="AD96" s="678"/>
      <c r="AE96" s="678"/>
      <c r="AF96" s="678"/>
      <c r="AG96" s="679"/>
      <c r="AH96" s="671"/>
      <c r="AI96" s="672"/>
      <c r="AJ96" s="672"/>
      <c r="AK96" s="672"/>
      <c r="AL96" s="672"/>
      <c r="AM96" s="672"/>
      <c r="AN96" s="672"/>
      <c r="AO96" s="672"/>
      <c r="AP96" s="672"/>
      <c r="AQ96" s="672"/>
      <c r="AR96" s="672"/>
      <c r="AS96" s="672"/>
      <c r="AT96" s="673"/>
      <c r="AU96" s="384"/>
      <c r="AV96" s="385"/>
      <c r="AW96" s="385"/>
      <c r="AX96" s="386"/>
    </row>
    <row r="97" spans="1:50" ht="24.75" customHeight="1" x14ac:dyDescent="0.15">
      <c r="A97" s="1058"/>
      <c r="B97" s="1059"/>
      <c r="C97" s="1059"/>
      <c r="D97" s="1059"/>
      <c r="E97" s="1059"/>
      <c r="F97" s="1060"/>
      <c r="G97" s="605"/>
      <c r="H97" s="606"/>
      <c r="I97" s="606"/>
      <c r="J97" s="606"/>
      <c r="K97" s="607"/>
      <c r="L97" s="597"/>
      <c r="M97" s="598"/>
      <c r="N97" s="598"/>
      <c r="O97" s="598"/>
      <c r="P97" s="598"/>
      <c r="Q97" s="598"/>
      <c r="R97" s="598"/>
      <c r="S97" s="598"/>
      <c r="T97" s="598"/>
      <c r="U97" s="598"/>
      <c r="V97" s="598"/>
      <c r="W97" s="598"/>
      <c r="X97" s="599"/>
      <c r="Y97" s="600"/>
      <c r="Z97" s="601"/>
      <c r="AA97" s="601"/>
      <c r="AB97" s="613"/>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8"/>
      <c r="B98" s="1059"/>
      <c r="C98" s="1059"/>
      <c r="D98" s="1059"/>
      <c r="E98" s="1059"/>
      <c r="F98" s="1060"/>
      <c r="G98" s="605"/>
      <c r="H98" s="606"/>
      <c r="I98" s="606"/>
      <c r="J98" s="606"/>
      <c r="K98" s="607"/>
      <c r="L98" s="597"/>
      <c r="M98" s="598"/>
      <c r="N98" s="598"/>
      <c r="O98" s="598"/>
      <c r="P98" s="598"/>
      <c r="Q98" s="598"/>
      <c r="R98" s="598"/>
      <c r="S98" s="598"/>
      <c r="T98" s="598"/>
      <c r="U98" s="598"/>
      <c r="V98" s="598"/>
      <c r="W98" s="598"/>
      <c r="X98" s="599"/>
      <c r="Y98" s="600"/>
      <c r="Z98" s="601"/>
      <c r="AA98" s="601"/>
      <c r="AB98" s="613"/>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8"/>
      <c r="B99" s="1059"/>
      <c r="C99" s="1059"/>
      <c r="D99" s="1059"/>
      <c r="E99" s="1059"/>
      <c r="F99" s="1060"/>
      <c r="G99" s="605"/>
      <c r="H99" s="606"/>
      <c r="I99" s="606"/>
      <c r="J99" s="606"/>
      <c r="K99" s="607"/>
      <c r="L99" s="597"/>
      <c r="M99" s="598"/>
      <c r="N99" s="598"/>
      <c r="O99" s="598"/>
      <c r="P99" s="598"/>
      <c r="Q99" s="598"/>
      <c r="R99" s="598"/>
      <c r="S99" s="598"/>
      <c r="T99" s="598"/>
      <c r="U99" s="598"/>
      <c r="V99" s="598"/>
      <c r="W99" s="598"/>
      <c r="X99" s="599"/>
      <c r="Y99" s="600"/>
      <c r="Z99" s="601"/>
      <c r="AA99" s="601"/>
      <c r="AB99" s="613"/>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8"/>
      <c r="B100" s="1059"/>
      <c r="C100" s="1059"/>
      <c r="D100" s="1059"/>
      <c r="E100" s="1059"/>
      <c r="F100" s="106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3"/>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8"/>
      <c r="B101" s="1059"/>
      <c r="C101" s="1059"/>
      <c r="D101" s="1059"/>
      <c r="E101" s="1059"/>
      <c r="F101" s="106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3"/>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8"/>
      <c r="B102" s="1059"/>
      <c r="C102" s="1059"/>
      <c r="D102" s="1059"/>
      <c r="E102" s="1059"/>
      <c r="F102" s="106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3"/>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8"/>
      <c r="B103" s="1059"/>
      <c r="C103" s="1059"/>
      <c r="D103" s="1059"/>
      <c r="E103" s="1059"/>
      <c r="F103" s="106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3"/>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8"/>
      <c r="B104" s="1059"/>
      <c r="C104" s="1059"/>
      <c r="D104" s="1059"/>
      <c r="E104" s="1059"/>
      <c r="F104" s="106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3"/>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8"/>
      <c r="B105" s="1059"/>
      <c r="C105" s="1059"/>
      <c r="D105" s="1059"/>
      <c r="E105" s="1059"/>
      <c r="F105" s="106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3"/>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800"/>
    </row>
    <row r="109" spans="1:50" ht="24.75" customHeight="1" x14ac:dyDescent="0.15">
      <c r="A109" s="1058"/>
      <c r="B109" s="1059"/>
      <c r="C109" s="1059"/>
      <c r="D109" s="1059"/>
      <c r="E109" s="1059"/>
      <c r="F109" s="1060"/>
      <c r="G109" s="822"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8"/>
      <c r="B110" s="1059"/>
      <c r="C110" s="1059"/>
      <c r="D110" s="1059"/>
      <c r="E110" s="1059"/>
      <c r="F110" s="1060"/>
      <c r="G110" s="677"/>
      <c r="H110" s="678"/>
      <c r="I110" s="678"/>
      <c r="J110" s="678"/>
      <c r="K110" s="679"/>
      <c r="L110" s="671"/>
      <c r="M110" s="672"/>
      <c r="N110" s="672"/>
      <c r="O110" s="672"/>
      <c r="P110" s="672"/>
      <c r="Q110" s="672"/>
      <c r="R110" s="672"/>
      <c r="S110" s="672"/>
      <c r="T110" s="672"/>
      <c r="U110" s="672"/>
      <c r="V110" s="672"/>
      <c r="W110" s="672"/>
      <c r="X110" s="673"/>
      <c r="Y110" s="384"/>
      <c r="Z110" s="385"/>
      <c r="AA110" s="385"/>
      <c r="AB110" s="812"/>
      <c r="AC110" s="677"/>
      <c r="AD110" s="678"/>
      <c r="AE110" s="678"/>
      <c r="AF110" s="678"/>
      <c r="AG110" s="679"/>
      <c r="AH110" s="671"/>
      <c r="AI110" s="672"/>
      <c r="AJ110" s="672"/>
      <c r="AK110" s="672"/>
      <c r="AL110" s="672"/>
      <c r="AM110" s="672"/>
      <c r="AN110" s="672"/>
      <c r="AO110" s="672"/>
      <c r="AP110" s="672"/>
      <c r="AQ110" s="672"/>
      <c r="AR110" s="672"/>
      <c r="AS110" s="672"/>
      <c r="AT110" s="673"/>
      <c r="AU110" s="384"/>
      <c r="AV110" s="385"/>
      <c r="AW110" s="385"/>
      <c r="AX110" s="386"/>
    </row>
    <row r="111" spans="1:50" ht="24.75" customHeight="1" x14ac:dyDescent="0.15">
      <c r="A111" s="1058"/>
      <c r="B111" s="1059"/>
      <c r="C111" s="1059"/>
      <c r="D111" s="1059"/>
      <c r="E111" s="1059"/>
      <c r="F111" s="106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3"/>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8"/>
      <c r="B112" s="1059"/>
      <c r="C112" s="1059"/>
      <c r="D112" s="1059"/>
      <c r="E112" s="1059"/>
      <c r="F112" s="106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3"/>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8"/>
      <c r="B113" s="1059"/>
      <c r="C113" s="1059"/>
      <c r="D113" s="1059"/>
      <c r="E113" s="1059"/>
      <c r="F113" s="106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3"/>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8"/>
      <c r="B114" s="1059"/>
      <c r="C114" s="1059"/>
      <c r="D114" s="1059"/>
      <c r="E114" s="1059"/>
      <c r="F114" s="106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3"/>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8"/>
      <c r="B115" s="1059"/>
      <c r="C115" s="1059"/>
      <c r="D115" s="1059"/>
      <c r="E115" s="1059"/>
      <c r="F115" s="106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3"/>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8"/>
      <c r="B116" s="1059"/>
      <c r="C116" s="1059"/>
      <c r="D116" s="1059"/>
      <c r="E116" s="1059"/>
      <c r="F116" s="106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3"/>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8"/>
      <c r="B117" s="1059"/>
      <c r="C117" s="1059"/>
      <c r="D117" s="1059"/>
      <c r="E117" s="1059"/>
      <c r="F117" s="106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3"/>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8"/>
      <c r="B118" s="1059"/>
      <c r="C118" s="1059"/>
      <c r="D118" s="1059"/>
      <c r="E118" s="1059"/>
      <c r="F118" s="106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3"/>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8"/>
      <c r="B119" s="1059"/>
      <c r="C119" s="1059"/>
      <c r="D119" s="1059"/>
      <c r="E119" s="1059"/>
      <c r="F119" s="106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3"/>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8"/>
      <c r="B120" s="1059"/>
      <c r="C120" s="1059"/>
      <c r="D120" s="1059"/>
      <c r="E120" s="1059"/>
      <c r="F120" s="1060"/>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8"/>
      <c r="B121" s="1059"/>
      <c r="C121" s="1059"/>
      <c r="D121" s="1059"/>
      <c r="E121" s="1059"/>
      <c r="F121" s="1060"/>
      <c r="G121" s="594" t="s">
        <v>411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800"/>
    </row>
    <row r="122" spans="1:50" ht="25.5" customHeight="1" x14ac:dyDescent="0.15">
      <c r="A122" s="1058"/>
      <c r="B122" s="1059"/>
      <c r="C122" s="1059"/>
      <c r="D122" s="1059"/>
      <c r="E122" s="1059"/>
      <c r="F122" s="1060"/>
      <c r="G122" s="822"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8"/>
      <c r="B123" s="1059"/>
      <c r="C123" s="1059"/>
      <c r="D123" s="1059"/>
      <c r="E123" s="1059"/>
      <c r="F123" s="1060"/>
      <c r="G123" s="677"/>
      <c r="H123" s="678"/>
      <c r="I123" s="678"/>
      <c r="J123" s="678"/>
      <c r="K123" s="679"/>
      <c r="L123" s="671"/>
      <c r="M123" s="672"/>
      <c r="N123" s="672"/>
      <c r="O123" s="672"/>
      <c r="P123" s="672"/>
      <c r="Q123" s="672"/>
      <c r="R123" s="672"/>
      <c r="S123" s="672"/>
      <c r="T123" s="672"/>
      <c r="U123" s="672"/>
      <c r="V123" s="672"/>
      <c r="W123" s="672"/>
      <c r="X123" s="673"/>
      <c r="Y123" s="384"/>
      <c r="Z123" s="385"/>
      <c r="AA123" s="385"/>
      <c r="AB123" s="812"/>
      <c r="AC123" s="677"/>
      <c r="AD123" s="678"/>
      <c r="AE123" s="678"/>
      <c r="AF123" s="678"/>
      <c r="AG123" s="679"/>
      <c r="AH123" s="671"/>
      <c r="AI123" s="672"/>
      <c r="AJ123" s="672"/>
      <c r="AK123" s="672"/>
      <c r="AL123" s="672"/>
      <c r="AM123" s="672"/>
      <c r="AN123" s="672"/>
      <c r="AO123" s="672"/>
      <c r="AP123" s="672"/>
      <c r="AQ123" s="672"/>
      <c r="AR123" s="672"/>
      <c r="AS123" s="672"/>
      <c r="AT123" s="673"/>
      <c r="AU123" s="384"/>
      <c r="AV123" s="385"/>
      <c r="AW123" s="385"/>
      <c r="AX123" s="386"/>
    </row>
    <row r="124" spans="1:50" ht="24.75" customHeight="1" x14ac:dyDescent="0.15">
      <c r="A124" s="1058"/>
      <c r="B124" s="1059"/>
      <c r="C124" s="1059"/>
      <c r="D124" s="1059"/>
      <c r="E124" s="1059"/>
      <c r="F124" s="106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3"/>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8"/>
      <c r="B125" s="1059"/>
      <c r="C125" s="1059"/>
      <c r="D125" s="1059"/>
      <c r="E125" s="1059"/>
      <c r="F125" s="106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3"/>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8"/>
      <c r="B126" s="1059"/>
      <c r="C126" s="1059"/>
      <c r="D126" s="1059"/>
      <c r="E126" s="1059"/>
      <c r="F126" s="106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3"/>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8"/>
      <c r="B127" s="1059"/>
      <c r="C127" s="1059"/>
      <c r="D127" s="1059"/>
      <c r="E127" s="1059"/>
      <c r="F127" s="106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3"/>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8"/>
      <c r="B128" s="1059"/>
      <c r="C128" s="1059"/>
      <c r="D128" s="1059"/>
      <c r="E128" s="1059"/>
      <c r="F128" s="106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3"/>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8"/>
      <c r="B129" s="1059"/>
      <c r="C129" s="1059"/>
      <c r="D129" s="1059"/>
      <c r="E129" s="1059"/>
      <c r="F129" s="106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3"/>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8"/>
      <c r="B130" s="1059"/>
      <c r="C130" s="1059"/>
      <c r="D130" s="1059"/>
      <c r="E130" s="1059"/>
      <c r="F130" s="106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3"/>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8"/>
      <c r="B131" s="1059"/>
      <c r="C131" s="1059"/>
      <c r="D131" s="1059"/>
      <c r="E131" s="1059"/>
      <c r="F131" s="106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3"/>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8"/>
      <c r="B132" s="1059"/>
      <c r="C132" s="1059"/>
      <c r="D132" s="1059"/>
      <c r="E132" s="1059"/>
      <c r="F132" s="106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3"/>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8"/>
      <c r="B133" s="1059"/>
      <c r="C133" s="1059"/>
      <c r="D133" s="1059"/>
      <c r="E133" s="1059"/>
      <c r="F133" s="1060"/>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8"/>
      <c r="B134" s="1059"/>
      <c r="C134" s="1059"/>
      <c r="D134" s="1059"/>
      <c r="E134" s="1059"/>
      <c r="F134" s="1060"/>
      <c r="G134" s="594" t="s">
        <v>413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800"/>
    </row>
    <row r="135" spans="1:50" ht="24.75" customHeight="1" x14ac:dyDescent="0.15">
      <c r="A135" s="1058"/>
      <c r="B135" s="1059"/>
      <c r="C135" s="1059"/>
      <c r="D135" s="1059"/>
      <c r="E135" s="1059"/>
      <c r="F135" s="1060"/>
      <c r="G135" s="822"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8"/>
      <c r="B136" s="1059"/>
      <c r="C136" s="1059"/>
      <c r="D136" s="1059"/>
      <c r="E136" s="1059"/>
      <c r="F136" s="1060"/>
      <c r="G136" s="677"/>
      <c r="H136" s="678"/>
      <c r="I136" s="678"/>
      <c r="J136" s="678"/>
      <c r="K136" s="679"/>
      <c r="L136" s="671"/>
      <c r="M136" s="672"/>
      <c r="N136" s="672"/>
      <c r="O136" s="672"/>
      <c r="P136" s="672"/>
      <c r="Q136" s="672"/>
      <c r="R136" s="672"/>
      <c r="S136" s="672"/>
      <c r="T136" s="672"/>
      <c r="U136" s="672"/>
      <c r="V136" s="672"/>
      <c r="W136" s="672"/>
      <c r="X136" s="673"/>
      <c r="Y136" s="384"/>
      <c r="Z136" s="385"/>
      <c r="AA136" s="385"/>
      <c r="AB136" s="812"/>
      <c r="AC136" s="677"/>
      <c r="AD136" s="678"/>
      <c r="AE136" s="678"/>
      <c r="AF136" s="678"/>
      <c r="AG136" s="679"/>
      <c r="AH136" s="671"/>
      <c r="AI136" s="672"/>
      <c r="AJ136" s="672"/>
      <c r="AK136" s="672"/>
      <c r="AL136" s="672"/>
      <c r="AM136" s="672"/>
      <c r="AN136" s="672"/>
      <c r="AO136" s="672"/>
      <c r="AP136" s="672"/>
      <c r="AQ136" s="672"/>
      <c r="AR136" s="672"/>
      <c r="AS136" s="672"/>
      <c r="AT136" s="673"/>
      <c r="AU136" s="384"/>
      <c r="AV136" s="385"/>
      <c r="AW136" s="385"/>
      <c r="AX136" s="386"/>
    </row>
    <row r="137" spans="1:50" ht="24.75" customHeight="1" x14ac:dyDescent="0.15">
      <c r="A137" s="1058"/>
      <c r="B137" s="1059"/>
      <c r="C137" s="1059"/>
      <c r="D137" s="1059"/>
      <c r="E137" s="1059"/>
      <c r="F137" s="106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3"/>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8"/>
      <c r="B138" s="1059"/>
      <c r="C138" s="1059"/>
      <c r="D138" s="1059"/>
      <c r="E138" s="1059"/>
      <c r="F138" s="106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3"/>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8"/>
      <c r="B139" s="1059"/>
      <c r="C139" s="1059"/>
      <c r="D139" s="1059"/>
      <c r="E139" s="1059"/>
      <c r="F139" s="106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3"/>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8"/>
      <c r="B140" s="1059"/>
      <c r="C140" s="1059"/>
      <c r="D140" s="1059"/>
      <c r="E140" s="1059"/>
      <c r="F140" s="106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3"/>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8"/>
      <c r="B141" s="1059"/>
      <c r="C141" s="1059"/>
      <c r="D141" s="1059"/>
      <c r="E141" s="1059"/>
      <c r="F141" s="106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3"/>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8"/>
      <c r="B142" s="1059"/>
      <c r="C142" s="1059"/>
      <c r="D142" s="1059"/>
      <c r="E142" s="1059"/>
      <c r="F142" s="106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3"/>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8"/>
      <c r="B143" s="1059"/>
      <c r="C143" s="1059"/>
      <c r="D143" s="1059"/>
      <c r="E143" s="1059"/>
      <c r="F143" s="106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3"/>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8"/>
      <c r="B144" s="1059"/>
      <c r="C144" s="1059"/>
      <c r="D144" s="1059"/>
      <c r="E144" s="1059"/>
      <c r="F144" s="106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3"/>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8"/>
      <c r="B145" s="1059"/>
      <c r="C145" s="1059"/>
      <c r="D145" s="1059"/>
      <c r="E145" s="1059"/>
      <c r="F145" s="106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3"/>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8"/>
      <c r="B146" s="1059"/>
      <c r="C146" s="1059"/>
      <c r="D146" s="1059"/>
      <c r="E146" s="1059"/>
      <c r="F146" s="1060"/>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8"/>
      <c r="B147" s="1059"/>
      <c r="C147" s="1059"/>
      <c r="D147" s="1059"/>
      <c r="E147" s="1059"/>
      <c r="F147" s="1060"/>
      <c r="G147" s="594" t="s">
        <v>415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800"/>
    </row>
    <row r="148" spans="1:50" ht="24.75" customHeight="1" x14ac:dyDescent="0.15">
      <c r="A148" s="1058"/>
      <c r="B148" s="1059"/>
      <c r="C148" s="1059"/>
      <c r="D148" s="1059"/>
      <c r="E148" s="1059"/>
      <c r="F148" s="1060"/>
      <c r="G148" s="822"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8"/>
      <c r="B149" s="1059"/>
      <c r="C149" s="1059"/>
      <c r="D149" s="1059"/>
      <c r="E149" s="1059"/>
      <c r="F149" s="1060"/>
      <c r="G149" s="677"/>
      <c r="H149" s="678"/>
      <c r="I149" s="678"/>
      <c r="J149" s="678"/>
      <c r="K149" s="679"/>
      <c r="L149" s="671"/>
      <c r="M149" s="672"/>
      <c r="N149" s="672"/>
      <c r="O149" s="672"/>
      <c r="P149" s="672"/>
      <c r="Q149" s="672"/>
      <c r="R149" s="672"/>
      <c r="S149" s="672"/>
      <c r="T149" s="672"/>
      <c r="U149" s="672"/>
      <c r="V149" s="672"/>
      <c r="W149" s="672"/>
      <c r="X149" s="673"/>
      <c r="Y149" s="384"/>
      <c r="Z149" s="385"/>
      <c r="AA149" s="385"/>
      <c r="AB149" s="812"/>
      <c r="AC149" s="677"/>
      <c r="AD149" s="678"/>
      <c r="AE149" s="678"/>
      <c r="AF149" s="678"/>
      <c r="AG149" s="679"/>
      <c r="AH149" s="671"/>
      <c r="AI149" s="672"/>
      <c r="AJ149" s="672"/>
      <c r="AK149" s="672"/>
      <c r="AL149" s="672"/>
      <c r="AM149" s="672"/>
      <c r="AN149" s="672"/>
      <c r="AO149" s="672"/>
      <c r="AP149" s="672"/>
      <c r="AQ149" s="672"/>
      <c r="AR149" s="672"/>
      <c r="AS149" s="672"/>
      <c r="AT149" s="673"/>
      <c r="AU149" s="384"/>
      <c r="AV149" s="385"/>
      <c r="AW149" s="385"/>
      <c r="AX149" s="386"/>
    </row>
    <row r="150" spans="1:50" ht="24.75" customHeight="1" x14ac:dyDescent="0.15">
      <c r="A150" s="1058"/>
      <c r="B150" s="1059"/>
      <c r="C150" s="1059"/>
      <c r="D150" s="1059"/>
      <c r="E150" s="1059"/>
      <c r="F150" s="106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3"/>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8"/>
      <c r="B151" s="1059"/>
      <c r="C151" s="1059"/>
      <c r="D151" s="1059"/>
      <c r="E151" s="1059"/>
      <c r="F151" s="106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3"/>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8"/>
      <c r="B152" s="1059"/>
      <c r="C152" s="1059"/>
      <c r="D152" s="1059"/>
      <c r="E152" s="1059"/>
      <c r="F152" s="106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3"/>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8"/>
      <c r="B153" s="1059"/>
      <c r="C153" s="1059"/>
      <c r="D153" s="1059"/>
      <c r="E153" s="1059"/>
      <c r="F153" s="106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3"/>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8"/>
      <c r="B154" s="1059"/>
      <c r="C154" s="1059"/>
      <c r="D154" s="1059"/>
      <c r="E154" s="1059"/>
      <c r="F154" s="106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3"/>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8"/>
      <c r="B155" s="1059"/>
      <c r="C155" s="1059"/>
      <c r="D155" s="1059"/>
      <c r="E155" s="1059"/>
      <c r="F155" s="106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3"/>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8"/>
      <c r="B156" s="1059"/>
      <c r="C156" s="1059"/>
      <c r="D156" s="1059"/>
      <c r="E156" s="1059"/>
      <c r="F156" s="106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3"/>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8"/>
      <c r="B157" s="1059"/>
      <c r="C157" s="1059"/>
      <c r="D157" s="1059"/>
      <c r="E157" s="1059"/>
      <c r="F157" s="106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3"/>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8"/>
      <c r="B158" s="1059"/>
      <c r="C158" s="1059"/>
      <c r="D158" s="1059"/>
      <c r="E158" s="1059"/>
      <c r="F158" s="106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3"/>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800"/>
    </row>
    <row r="162" spans="1:50" ht="24.75" customHeight="1" x14ac:dyDescent="0.15">
      <c r="A162" s="1058"/>
      <c r="B162" s="1059"/>
      <c r="C162" s="1059"/>
      <c r="D162" s="1059"/>
      <c r="E162" s="1059"/>
      <c r="F162" s="1060"/>
      <c r="G162" s="822"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8"/>
      <c r="B163" s="1059"/>
      <c r="C163" s="1059"/>
      <c r="D163" s="1059"/>
      <c r="E163" s="1059"/>
      <c r="F163" s="1060"/>
      <c r="G163" s="677"/>
      <c r="H163" s="678"/>
      <c r="I163" s="678"/>
      <c r="J163" s="678"/>
      <c r="K163" s="679"/>
      <c r="L163" s="671"/>
      <c r="M163" s="672"/>
      <c r="N163" s="672"/>
      <c r="O163" s="672"/>
      <c r="P163" s="672"/>
      <c r="Q163" s="672"/>
      <c r="R163" s="672"/>
      <c r="S163" s="672"/>
      <c r="T163" s="672"/>
      <c r="U163" s="672"/>
      <c r="V163" s="672"/>
      <c r="W163" s="672"/>
      <c r="X163" s="673"/>
      <c r="Y163" s="384"/>
      <c r="Z163" s="385"/>
      <c r="AA163" s="385"/>
      <c r="AB163" s="812"/>
      <c r="AC163" s="677"/>
      <c r="AD163" s="678"/>
      <c r="AE163" s="678"/>
      <c r="AF163" s="678"/>
      <c r="AG163" s="679"/>
      <c r="AH163" s="671"/>
      <c r="AI163" s="672"/>
      <c r="AJ163" s="672"/>
      <c r="AK163" s="672"/>
      <c r="AL163" s="672"/>
      <c r="AM163" s="672"/>
      <c r="AN163" s="672"/>
      <c r="AO163" s="672"/>
      <c r="AP163" s="672"/>
      <c r="AQ163" s="672"/>
      <c r="AR163" s="672"/>
      <c r="AS163" s="672"/>
      <c r="AT163" s="673"/>
      <c r="AU163" s="384"/>
      <c r="AV163" s="385"/>
      <c r="AW163" s="385"/>
      <c r="AX163" s="386"/>
    </row>
    <row r="164" spans="1:50" ht="24.75" customHeight="1" x14ac:dyDescent="0.15">
      <c r="A164" s="1058"/>
      <c r="B164" s="1059"/>
      <c r="C164" s="1059"/>
      <c r="D164" s="1059"/>
      <c r="E164" s="1059"/>
      <c r="F164" s="106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3"/>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8"/>
      <c r="B165" s="1059"/>
      <c r="C165" s="1059"/>
      <c r="D165" s="1059"/>
      <c r="E165" s="1059"/>
      <c r="F165" s="106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3"/>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8"/>
      <c r="B166" s="1059"/>
      <c r="C166" s="1059"/>
      <c r="D166" s="1059"/>
      <c r="E166" s="1059"/>
      <c r="F166" s="106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3"/>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8"/>
      <c r="B167" s="1059"/>
      <c r="C167" s="1059"/>
      <c r="D167" s="1059"/>
      <c r="E167" s="1059"/>
      <c r="F167" s="106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3"/>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8"/>
      <c r="B168" s="1059"/>
      <c r="C168" s="1059"/>
      <c r="D168" s="1059"/>
      <c r="E168" s="1059"/>
      <c r="F168" s="106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3"/>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8"/>
      <c r="B169" s="1059"/>
      <c r="C169" s="1059"/>
      <c r="D169" s="1059"/>
      <c r="E169" s="1059"/>
      <c r="F169" s="106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3"/>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8"/>
      <c r="B170" s="1059"/>
      <c r="C170" s="1059"/>
      <c r="D170" s="1059"/>
      <c r="E170" s="1059"/>
      <c r="F170" s="106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3"/>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8"/>
      <c r="B171" s="1059"/>
      <c r="C171" s="1059"/>
      <c r="D171" s="1059"/>
      <c r="E171" s="1059"/>
      <c r="F171" s="106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3"/>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8"/>
      <c r="B172" s="1059"/>
      <c r="C172" s="1059"/>
      <c r="D172" s="1059"/>
      <c r="E172" s="1059"/>
      <c r="F172" s="106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3"/>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8"/>
      <c r="B173" s="1059"/>
      <c r="C173" s="1059"/>
      <c r="D173" s="1059"/>
      <c r="E173" s="1059"/>
      <c r="F173" s="1060"/>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8"/>
      <c r="B174" s="1059"/>
      <c r="C174" s="1059"/>
      <c r="D174" s="1059"/>
      <c r="E174" s="1059"/>
      <c r="F174" s="1060"/>
      <c r="G174" s="594" t="s">
        <v>417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800"/>
    </row>
    <row r="175" spans="1:50" ht="25.5" customHeight="1" x14ac:dyDescent="0.15">
      <c r="A175" s="1058"/>
      <c r="B175" s="1059"/>
      <c r="C175" s="1059"/>
      <c r="D175" s="1059"/>
      <c r="E175" s="1059"/>
      <c r="F175" s="1060"/>
      <c r="G175" s="822"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8"/>
      <c r="B176" s="1059"/>
      <c r="C176" s="1059"/>
      <c r="D176" s="1059"/>
      <c r="E176" s="1059"/>
      <c r="F176" s="1060"/>
      <c r="G176" s="677"/>
      <c r="H176" s="678"/>
      <c r="I176" s="678"/>
      <c r="J176" s="678"/>
      <c r="K176" s="679"/>
      <c r="L176" s="671"/>
      <c r="M176" s="672"/>
      <c r="N176" s="672"/>
      <c r="O176" s="672"/>
      <c r="P176" s="672"/>
      <c r="Q176" s="672"/>
      <c r="R176" s="672"/>
      <c r="S176" s="672"/>
      <c r="T176" s="672"/>
      <c r="U176" s="672"/>
      <c r="V176" s="672"/>
      <c r="W176" s="672"/>
      <c r="X176" s="673"/>
      <c r="Y176" s="384"/>
      <c r="Z176" s="385"/>
      <c r="AA176" s="385"/>
      <c r="AB176" s="812"/>
      <c r="AC176" s="677"/>
      <c r="AD176" s="678"/>
      <c r="AE176" s="678"/>
      <c r="AF176" s="678"/>
      <c r="AG176" s="679"/>
      <c r="AH176" s="671"/>
      <c r="AI176" s="672"/>
      <c r="AJ176" s="672"/>
      <c r="AK176" s="672"/>
      <c r="AL176" s="672"/>
      <c r="AM176" s="672"/>
      <c r="AN176" s="672"/>
      <c r="AO176" s="672"/>
      <c r="AP176" s="672"/>
      <c r="AQ176" s="672"/>
      <c r="AR176" s="672"/>
      <c r="AS176" s="672"/>
      <c r="AT176" s="673"/>
      <c r="AU176" s="384"/>
      <c r="AV176" s="385"/>
      <c r="AW176" s="385"/>
      <c r="AX176" s="386"/>
    </row>
    <row r="177" spans="1:50" ht="24.75" customHeight="1" x14ac:dyDescent="0.15">
      <c r="A177" s="1058"/>
      <c r="B177" s="1059"/>
      <c r="C177" s="1059"/>
      <c r="D177" s="1059"/>
      <c r="E177" s="1059"/>
      <c r="F177" s="106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3"/>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8"/>
      <c r="B178" s="1059"/>
      <c r="C178" s="1059"/>
      <c r="D178" s="1059"/>
      <c r="E178" s="1059"/>
      <c r="F178" s="106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3"/>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8"/>
      <c r="B179" s="1059"/>
      <c r="C179" s="1059"/>
      <c r="D179" s="1059"/>
      <c r="E179" s="1059"/>
      <c r="F179" s="106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3"/>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8"/>
      <c r="B180" s="1059"/>
      <c r="C180" s="1059"/>
      <c r="D180" s="1059"/>
      <c r="E180" s="1059"/>
      <c r="F180" s="106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3"/>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8"/>
      <c r="B181" s="1059"/>
      <c r="C181" s="1059"/>
      <c r="D181" s="1059"/>
      <c r="E181" s="1059"/>
      <c r="F181" s="106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3"/>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8"/>
      <c r="B182" s="1059"/>
      <c r="C182" s="1059"/>
      <c r="D182" s="1059"/>
      <c r="E182" s="1059"/>
      <c r="F182" s="106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3"/>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8"/>
      <c r="B183" s="1059"/>
      <c r="C183" s="1059"/>
      <c r="D183" s="1059"/>
      <c r="E183" s="1059"/>
      <c r="F183" s="106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3"/>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8"/>
      <c r="B184" s="1059"/>
      <c r="C184" s="1059"/>
      <c r="D184" s="1059"/>
      <c r="E184" s="1059"/>
      <c r="F184" s="106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3"/>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8"/>
      <c r="B185" s="1059"/>
      <c r="C185" s="1059"/>
      <c r="D185" s="1059"/>
      <c r="E185" s="1059"/>
      <c r="F185" s="106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3"/>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8"/>
      <c r="B186" s="1059"/>
      <c r="C186" s="1059"/>
      <c r="D186" s="1059"/>
      <c r="E186" s="1059"/>
      <c r="F186" s="1060"/>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8"/>
      <c r="B187" s="1059"/>
      <c r="C187" s="1059"/>
      <c r="D187" s="1059"/>
      <c r="E187" s="1059"/>
      <c r="F187" s="1060"/>
      <c r="G187" s="594" t="s">
        <v>420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800"/>
    </row>
    <row r="188" spans="1:50" ht="24.75" customHeight="1" x14ac:dyDescent="0.15">
      <c r="A188" s="1058"/>
      <c r="B188" s="1059"/>
      <c r="C188" s="1059"/>
      <c r="D188" s="1059"/>
      <c r="E188" s="1059"/>
      <c r="F188" s="1060"/>
      <c r="G188" s="822"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8"/>
      <c r="B189" s="1059"/>
      <c r="C189" s="1059"/>
      <c r="D189" s="1059"/>
      <c r="E189" s="1059"/>
      <c r="F189" s="1060"/>
      <c r="G189" s="677"/>
      <c r="H189" s="678"/>
      <c r="I189" s="678"/>
      <c r="J189" s="678"/>
      <c r="K189" s="679"/>
      <c r="L189" s="671"/>
      <c r="M189" s="672"/>
      <c r="N189" s="672"/>
      <c r="O189" s="672"/>
      <c r="P189" s="672"/>
      <c r="Q189" s="672"/>
      <c r="R189" s="672"/>
      <c r="S189" s="672"/>
      <c r="T189" s="672"/>
      <c r="U189" s="672"/>
      <c r="V189" s="672"/>
      <c r="W189" s="672"/>
      <c r="X189" s="673"/>
      <c r="Y189" s="384"/>
      <c r="Z189" s="385"/>
      <c r="AA189" s="385"/>
      <c r="AB189" s="812"/>
      <c r="AC189" s="677"/>
      <c r="AD189" s="678"/>
      <c r="AE189" s="678"/>
      <c r="AF189" s="678"/>
      <c r="AG189" s="679"/>
      <c r="AH189" s="671"/>
      <c r="AI189" s="672"/>
      <c r="AJ189" s="672"/>
      <c r="AK189" s="672"/>
      <c r="AL189" s="672"/>
      <c r="AM189" s="672"/>
      <c r="AN189" s="672"/>
      <c r="AO189" s="672"/>
      <c r="AP189" s="672"/>
      <c r="AQ189" s="672"/>
      <c r="AR189" s="672"/>
      <c r="AS189" s="672"/>
      <c r="AT189" s="673"/>
      <c r="AU189" s="384"/>
      <c r="AV189" s="385"/>
      <c r="AW189" s="385"/>
      <c r="AX189" s="386"/>
    </row>
    <row r="190" spans="1:50" ht="24.75" customHeight="1" x14ac:dyDescent="0.15">
      <c r="A190" s="1058"/>
      <c r="B190" s="1059"/>
      <c r="C190" s="1059"/>
      <c r="D190" s="1059"/>
      <c r="E190" s="1059"/>
      <c r="F190" s="106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3"/>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8"/>
      <c r="B191" s="1059"/>
      <c r="C191" s="1059"/>
      <c r="D191" s="1059"/>
      <c r="E191" s="1059"/>
      <c r="F191" s="106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3"/>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8"/>
      <c r="B192" s="1059"/>
      <c r="C192" s="1059"/>
      <c r="D192" s="1059"/>
      <c r="E192" s="1059"/>
      <c r="F192" s="106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3"/>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8"/>
      <c r="B193" s="1059"/>
      <c r="C193" s="1059"/>
      <c r="D193" s="1059"/>
      <c r="E193" s="1059"/>
      <c r="F193" s="106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3"/>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8"/>
      <c r="B194" s="1059"/>
      <c r="C194" s="1059"/>
      <c r="D194" s="1059"/>
      <c r="E194" s="1059"/>
      <c r="F194" s="106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3"/>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8"/>
      <c r="B195" s="1059"/>
      <c r="C195" s="1059"/>
      <c r="D195" s="1059"/>
      <c r="E195" s="1059"/>
      <c r="F195" s="106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3"/>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8"/>
      <c r="B196" s="1059"/>
      <c r="C196" s="1059"/>
      <c r="D196" s="1059"/>
      <c r="E196" s="1059"/>
      <c r="F196" s="106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3"/>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8"/>
      <c r="B197" s="1059"/>
      <c r="C197" s="1059"/>
      <c r="D197" s="1059"/>
      <c r="E197" s="1059"/>
      <c r="F197" s="106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3"/>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8"/>
      <c r="B198" s="1059"/>
      <c r="C198" s="1059"/>
      <c r="D198" s="1059"/>
      <c r="E198" s="1059"/>
      <c r="F198" s="106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3"/>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8"/>
      <c r="B199" s="1059"/>
      <c r="C199" s="1059"/>
      <c r="D199" s="1059"/>
      <c r="E199" s="1059"/>
      <c r="F199" s="1060"/>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8"/>
      <c r="B200" s="1059"/>
      <c r="C200" s="1059"/>
      <c r="D200" s="1059"/>
      <c r="E200" s="1059"/>
      <c r="F200" s="1060"/>
      <c r="G200" s="594" t="s">
        <v>421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800"/>
    </row>
    <row r="201" spans="1:50" ht="24.75" customHeight="1" x14ac:dyDescent="0.15">
      <c r="A201" s="1058"/>
      <c r="B201" s="1059"/>
      <c r="C201" s="1059"/>
      <c r="D201" s="1059"/>
      <c r="E201" s="1059"/>
      <c r="F201" s="1060"/>
      <c r="G201" s="822"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8"/>
      <c r="B202" s="1059"/>
      <c r="C202" s="1059"/>
      <c r="D202" s="1059"/>
      <c r="E202" s="1059"/>
      <c r="F202" s="1060"/>
      <c r="G202" s="677"/>
      <c r="H202" s="678"/>
      <c r="I202" s="678"/>
      <c r="J202" s="678"/>
      <c r="K202" s="679"/>
      <c r="L202" s="671"/>
      <c r="M202" s="672"/>
      <c r="N202" s="672"/>
      <c r="O202" s="672"/>
      <c r="P202" s="672"/>
      <c r="Q202" s="672"/>
      <c r="R202" s="672"/>
      <c r="S202" s="672"/>
      <c r="T202" s="672"/>
      <c r="U202" s="672"/>
      <c r="V202" s="672"/>
      <c r="W202" s="672"/>
      <c r="X202" s="673"/>
      <c r="Y202" s="384"/>
      <c r="Z202" s="385"/>
      <c r="AA202" s="385"/>
      <c r="AB202" s="812"/>
      <c r="AC202" s="677"/>
      <c r="AD202" s="678"/>
      <c r="AE202" s="678"/>
      <c r="AF202" s="678"/>
      <c r="AG202" s="679"/>
      <c r="AH202" s="671"/>
      <c r="AI202" s="672"/>
      <c r="AJ202" s="672"/>
      <c r="AK202" s="672"/>
      <c r="AL202" s="672"/>
      <c r="AM202" s="672"/>
      <c r="AN202" s="672"/>
      <c r="AO202" s="672"/>
      <c r="AP202" s="672"/>
      <c r="AQ202" s="672"/>
      <c r="AR202" s="672"/>
      <c r="AS202" s="672"/>
      <c r="AT202" s="673"/>
      <c r="AU202" s="384"/>
      <c r="AV202" s="385"/>
      <c r="AW202" s="385"/>
      <c r="AX202" s="386"/>
    </row>
    <row r="203" spans="1:50" ht="24.75" customHeight="1" x14ac:dyDescent="0.15">
      <c r="A203" s="1058"/>
      <c r="B203" s="1059"/>
      <c r="C203" s="1059"/>
      <c r="D203" s="1059"/>
      <c r="E203" s="1059"/>
      <c r="F203" s="106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3"/>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8"/>
      <c r="B204" s="1059"/>
      <c r="C204" s="1059"/>
      <c r="D204" s="1059"/>
      <c r="E204" s="1059"/>
      <c r="F204" s="106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3"/>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8"/>
      <c r="B205" s="1059"/>
      <c r="C205" s="1059"/>
      <c r="D205" s="1059"/>
      <c r="E205" s="1059"/>
      <c r="F205" s="106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3"/>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8"/>
      <c r="B206" s="1059"/>
      <c r="C206" s="1059"/>
      <c r="D206" s="1059"/>
      <c r="E206" s="1059"/>
      <c r="F206" s="106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3"/>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8"/>
      <c r="B207" s="1059"/>
      <c r="C207" s="1059"/>
      <c r="D207" s="1059"/>
      <c r="E207" s="1059"/>
      <c r="F207" s="106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3"/>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8"/>
      <c r="B208" s="1059"/>
      <c r="C208" s="1059"/>
      <c r="D208" s="1059"/>
      <c r="E208" s="1059"/>
      <c r="F208" s="106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3"/>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8"/>
      <c r="B209" s="1059"/>
      <c r="C209" s="1059"/>
      <c r="D209" s="1059"/>
      <c r="E209" s="1059"/>
      <c r="F209" s="106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3"/>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8"/>
      <c r="B210" s="1059"/>
      <c r="C210" s="1059"/>
      <c r="D210" s="1059"/>
      <c r="E210" s="1059"/>
      <c r="F210" s="106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3"/>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8"/>
      <c r="B211" s="1059"/>
      <c r="C211" s="1059"/>
      <c r="D211" s="1059"/>
      <c r="E211" s="1059"/>
      <c r="F211" s="106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3"/>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800"/>
    </row>
    <row r="215" spans="1:50" ht="24.75" customHeight="1" x14ac:dyDescent="0.15">
      <c r="A215" s="1058"/>
      <c r="B215" s="1059"/>
      <c r="C215" s="1059"/>
      <c r="D215" s="1059"/>
      <c r="E215" s="1059"/>
      <c r="F215" s="1060"/>
      <c r="G215" s="822"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8"/>
      <c r="B216" s="1059"/>
      <c r="C216" s="1059"/>
      <c r="D216" s="1059"/>
      <c r="E216" s="1059"/>
      <c r="F216" s="1060"/>
      <c r="G216" s="677"/>
      <c r="H216" s="678"/>
      <c r="I216" s="678"/>
      <c r="J216" s="678"/>
      <c r="K216" s="679"/>
      <c r="L216" s="671"/>
      <c r="M216" s="672"/>
      <c r="N216" s="672"/>
      <c r="O216" s="672"/>
      <c r="P216" s="672"/>
      <c r="Q216" s="672"/>
      <c r="R216" s="672"/>
      <c r="S216" s="672"/>
      <c r="T216" s="672"/>
      <c r="U216" s="672"/>
      <c r="V216" s="672"/>
      <c r="W216" s="672"/>
      <c r="X216" s="673"/>
      <c r="Y216" s="384"/>
      <c r="Z216" s="385"/>
      <c r="AA216" s="385"/>
      <c r="AB216" s="812"/>
      <c r="AC216" s="677"/>
      <c r="AD216" s="678"/>
      <c r="AE216" s="678"/>
      <c r="AF216" s="678"/>
      <c r="AG216" s="679"/>
      <c r="AH216" s="671"/>
      <c r="AI216" s="672"/>
      <c r="AJ216" s="672"/>
      <c r="AK216" s="672"/>
      <c r="AL216" s="672"/>
      <c r="AM216" s="672"/>
      <c r="AN216" s="672"/>
      <c r="AO216" s="672"/>
      <c r="AP216" s="672"/>
      <c r="AQ216" s="672"/>
      <c r="AR216" s="672"/>
      <c r="AS216" s="672"/>
      <c r="AT216" s="673"/>
      <c r="AU216" s="384"/>
      <c r="AV216" s="385"/>
      <c r="AW216" s="385"/>
      <c r="AX216" s="386"/>
    </row>
    <row r="217" spans="1:50" ht="24.75" customHeight="1" x14ac:dyDescent="0.15">
      <c r="A217" s="1058"/>
      <c r="B217" s="1059"/>
      <c r="C217" s="1059"/>
      <c r="D217" s="1059"/>
      <c r="E217" s="1059"/>
      <c r="F217" s="106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3"/>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8"/>
      <c r="B218" s="1059"/>
      <c r="C218" s="1059"/>
      <c r="D218" s="1059"/>
      <c r="E218" s="1059"/>
      <c r="F218" s="106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3"/>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8"/>
      <c r="B219" s="1059"/>
      <c r="C219" s="1059"/>
      <c r="D219" s="1059"/>
      <c r="E219" s="1059"/>
      <c r="F219" s="106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3"/>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8"/>
      <c r="B220" s="1059"/>
      <c r="C220" s="1059"/>
      <c r="D220" s="1059"/>
      <c r="E220" s="1059"/>
      <c r="F220" s="106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3"/>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8"/>
      <c r="B221" s="1059"/>
      <c r="C221" s="1059"/>
      <c r="D221" s="1059"/>
      <c r="E221" s="1059"/>
      <c r="F221" s="106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3"/>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8"/>
      <c r="B222" s="1059"/>
      <c r="C222" s="1059"/>
      <c r="D222" s="1059"/>
      <c r="E222" s="1059"/>
      <c r="F222" s="106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3"/>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8"/>
      <c r="B223" s="1059"/>
      <c r="C223" s="1059"/>
      <c r="D223" s="1059"/>
      <c r="E223" s="1059"/>
      <c r="F223" s="106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3"/>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8"/>
      <c r="B224" s="1059"/>
      <c r="C224" s="1059"/>
      <c r="D224" s="1059"/>
      <c r="E224" s="1059"/>
      <c r="F224" s="106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3"/>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8"/>
      <c r="B225" s="1059"/>
      <c r="C225" s="1059"/>
      <c r="D225" s="1059"/>
      <c r="E225" s="1059"/>
      <c r="F225" s="106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3"/>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8"/>
      <c r="B226" s="1059"/>
      <c r="C226" s="1059"/>
      <c r="D226" s="1059"/>
      <c r="E226" s="1059"/>
      <c r="F226" s="1060"/>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8"/>
      <c r="B227" s="1059"/>
      <c r="C227" s="1059"/>
      <c r="D227" s="1059"/>
      <c r="E227" s="1059"/>
      <c r="F227" s="1060"/>
      <c r="G227" s="594" t="s">
        <v>423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800"/>
    </row>
    <row r="228" spans="1:50" ht="25.5" customHeight="1" x14ac:dyDescent="0.15">
      <c r="A228" s="1058"/>
      <c r="B228" s="1059"/>
      <c r="C228" s="1059"/>
      <c r="D228" s="1059"/>
      <c r="E228" s="1059"/>
      <c r="F228" s="1060"/>
      <c r="G228" s="822"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8"/>
      <c r="B229" s="1059"/>
      <c r="C229" s="1059"/>
      <c r="D229" s="1059"/>
      <c r="E229" s="1059"/>
      <c r="F229" s="1060"/>
      <c r="G229" s="677"/>
      <c r="H229" s="678"/>
      <c r="I229" s="678"/>
      <c r="J229" s="678"/>
      <c r="K229" s="679"/>
      <c r="L229" s="671"/>
      <c r="M229" s="672"/>
      <c r="N229" s="672"/>
      <c r="O229" s="672"/>
      <c r="P229" s="672"/>
      <c r="Q229" s="672"/>
      <c r="R229" s="672"/>
      <c r="S229" s="672"/>
      <c r="T229" s="672"/>
      <c r="U229" s="672"/>
      <c r="V229" s="672"/>
      <c r="W229" s="672"/>
      <c r="X229" s="673"/>
      <c r="Y229" s="384"/>
      <c r="Z229" s="385"/>
      <c r="AA229" s="385"/>
      <c r="AB229" s="812"/>
      <c r="AC229" s="677"/>
      <c r="AD229" s="678"/>
      <c r="AE229" s="678"/>
      <c r="AF229" s="678"/>
      <c r="AG229" s="679"/>
      <c r="AH229" s="671"/>
      <c r="AI229" s="672"/>
      <c r="AJ229" s="672"/>
      <c r="AK229" s="672"/>
      <c r="AL229" s="672"/>
      <c r="AM229" s="672"/>
      <c r="AN229" s="672"/>
      <c r="AO229" s="672"/>
      <c r="AP229" s="672"/>
      <c r="AQ229" s="672"/>
      <c r="AR229" s="672"/>
      <c r="AS229" s="672"/>
      <c r="AT229" s="673"/>
      <c r="AU229" s="384"/>
      <c r="AV229" s="385"/>
      <c r="AW229" s="385"/>
      <c r="AX229" s="386"/>
    </row>
    <row r="230" spans="1:50" ht="24.75" customHeight="1" x14ac:dyDescent="0.15">
      <c r="A230" s="1058"/>
      <c r="B230" s="1059"/>
      <c r="C230" s="1059"/>
      <c r="D230" s="1059"/>
      <c r="E230" s="1059"/>
      <c r="F230" s="106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3"/>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8"/>
      <c r="B231" s="1059"/>
      <c r="C231" s="1059"/>
      <c r="D231" s="1059"/>
      <c r="E231" s="1059"/>
      <c r="F231" s="106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3"/>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8"/>
      <c r="B232" s="1059"/>
      <c r="C232" s="1059"/>
      <c r="D232" s="1059"/>
      <c r="E232" s="1059"/>
      <c r="F232" s="106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3"/>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8"/>
      <c r="B233" s="1059"/>
      <c r="C233" s="1059"/>
      <c r="D233" s="1059"/>
      <c r="E233" s="1059"/>
      <c r="F233" s="106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3"/>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8"/>
      <c r="B234" s="1059"/>
      <c r="C234" s="1059"/>
      <c r="D234" s="1059"/>
      <c r="E234" s="1059"/>
      <c r="F234" s="106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3"/>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8"/>
      <c r="B235" s="1059"/>
      <c r="C235" s="1059"/>
      <c r="D235" s="1059"/>
      <c r="E235" s="1059"/>
      <c r="F235" s="106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3"/>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8"/>
      <c r="B236" s="1059"/>
      <c r="C236" s="1059"/>
      <c r="D236" s="1059"/>
      <c r="E236" s="1059"/>
      <c r="F236" s="106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3"/>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8"/>
      <c r="B237" s="1059"/>
      <c r="C237" s="1059"/>
      <c r="D237" s="1059"/>
      <c r="E237" s="1059"/>
      <c r="F237" s="106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3"/>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8"/>
      <c r="B238" s="1059"/>
      <c r="C238" s="1059"/>
      <c r="D238" s="1059"/>
      <c r="E238" s="1059"/>
      <c r="F238" s="106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3"/>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8"/>
      <c r="B239" s="1059"/>
      <c r="C239" s="1059"/>
      <c r="D239" s="1059"/>
      <c r="E239" s="1059"/>
      <c r="F239" s="1060"/>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8"/>
      <c r="B240" s="1059"/>
      <c r="C240" s="1059"/>
      <c r="D240" s="1059"/>
      <c r="E240" s="1059"/>
      <c r="F240" s="1060"/>
      <c r="G240" s="594" t="s">
        <v>425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800"/>
    </row>
    <row r="241" spans="1:50" ht="24.75" customHeight="1" x14ac:dyDescent="0.15">
      <c r="A241" s="1058"/>
      <c r="B241" s="1059"/>
      <c r="C241" s="1059"/>
      <c r="D241" s="1059"/>
      <c r="E241" s="1059"/>
      <c r="F241" s="1060"/>
      <c r="G241" s="822"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8"/>
      <c r="B242" s="1059"/>
      <c r="C242" s="1059"/>
      <c r="D242" s="1059"/>
      <c r="E242" s="1059"/>
      <c r="F242" s="1060"/>
      <c r="G242" s="677"/>
      <c r="H242" s="678"/>
      <c r="I242" s="678"/>
      <c r="J242" s="678"/>
      <c r="K242" s="679"/>
      <c r="L242" s="671"/>
      <c r="M242" s="672"/>
      <c r="N242" s="672"/>
      <c r="O242" s="672"/>
      <c r="P242" s="672"/>
      <c r="Q242" s="672"/>
      <c r="R242" s="672"/>
      <c r="S242" s="672"/>
      <c r="T242" s="672"/>
      <c r="U242" s="672"/>
      <c r="V242" s="672"/>
      <c r="W242" s="672"/>
      <c r="X242" s="673"/>
      <c r="Y242" s="384"/>
      <c r="Z242" s="385"/>
      <c r="AA242" s="385"/>
      <c r="AB242" s="812"/>
      <c r="AC242" s="677"/>
      <c r="AD242" s="678"/>
      <c r="AE242" s="678"/>
      <c r="AF242" s="678"/>
      <c r="AG242" s="679"/>
      <c r="AH242" s="671"/>
      <c r="AI242" s="672"/>
      <c r="AJ242" s="672"/>
      <c r="AK242" s="672"/>
      <c r="AL242" s="672"/>
      <c r="AM242" s="672"/>
      <c r="AN242" s="672"/>
      <c r="AO242" s="672"/>
      <c r="AP242" s="672"/>
      <c r="AQ242" s="672"/>
      <c r="AR242" s="672"/>
      <c r="AS242" s="672"/>
      <c r="AT242" s="673"/>
      <c r="AU242" s="384"/>
      <c r="AV242" s="385"/>
      <c r="AW242" s="385"/>
      <c r="AX242" s="386"/>
    </row>
    <row r="243" spans="1:50" ht="24.75" customHeight="1" x14ac:dyDescent="0.15">
      <c r="A243" s="1058"/>
      <c r="B243" s="1059"/>
      <c r="C243" s="1059"/>
      <c r="D243" s="1059"/>
      <c r="E243" s="1059"/>
      <c r="F243" s="106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3"/>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8"/>
      <c r="B244" s="1059"/>
      <c r="C244" s="1059"/>
      <c r="D244" s="1059"/>
      <c r="E244" s="1059"/>
      <c r="F244" s="106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3"/>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8"/>
      <c r="B245" s="1059"/>
      <c r="C245" s="1059"/>
      <c r="D245" s="1059"/>
      <c r="E245" s="1059"/>
      <c r="F245" s="106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3"/>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8"/>
      <c r="B246" s="1059"/>
      <c r="C246" s="1059"/>
      <c r="D246" s="1059"/>
      <c r="E246" s="1059"/>
      <c r="F246" s="106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3"/>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8"/>
      <c r="B247" s="1059"/>
      <c r="C247" s="1059"/>
      <c r="D247" s="1059"/>
      <c r="E247" s="1059"/>
      <c r="F247" s="106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3"/>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8"/>
      <c r="B248" s="1059"/>
      <c r="C248" s="1059"/>
      <c r="D248" s="1059"/>
      <c r="E248" s="1059"/>
      <c r="F248" s="106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3"/>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8"/>
      <c r="B249" s="1059"/>
      <c r="C249" s="1059"/>
      <c r="D249" s="1059"/>
      <c r="E249" s="1059"/>
      <c r="F249" s="106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3"/>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8"/>
      <c r="B250" s="1059"/>
      <c r="C250" s="1059"/>
      <c r="D250" s="1059"/>
      <c r="E250" s="1059"/>
      <c r="F250" s="106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3"/>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8"/>
      <c r="B251" s="1059"/>
      <c r="C251" s="1059"/>
      <c r="D251" s="1059"/>
      <c r="E251" s="1059"/>
      <c r="F251" s="106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3"/>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8"/>
      <c r="B252" s="1059"/>
      <c r="C252" s="1059"/>
      <c r="D252" s="1059"/>
      <c r="E252" s="1059"/>
      <c r="F252" s="1060"/>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8"/>
      <c r="B253" s="1059"/>
      <c r="C253" s="1059"/>
      <c r="D253" s="1059"/>
      <c r="E253" s="1059"/>
      <c r="F253" s="1060"/>
      <c r="G253" s="594" t="s">
        <v>427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800"/>
    </row>
    <row r="254" spans="1:50" ht="24.75" customHeight="1" x14ac:dyDescent="0.15">
      <c r="A254" s="1058"/>
      <c r="B254" s="1059"/>
      <c r="C254" s="1059"/>
      <c r="D254" s="1059"/>
      <c r="E254" s="1059"/>
      <c r="F254" s="1060"/>
      <c r="G254" s="822"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8"/>
      <c r="B255" s="1059"/>
      <c r="C255" s="1059"/>
      <c r="D255" s="1059"/>
      <c r="E255" s="1059"/>
      <c r="F255" s="1060"/>
      <c r="G255" s="677"/>
      <c r="H255" s="678"/>
      <c r="I255" s="678"/>
      <c r="J255" s="678"/>
      <c r="K255" s="679"/>
      <c r="L255" s="671"/>
      <c r="M255" s="672"/>
      <c r="N255" s="672"/>
      <c r="O255" s="672"/>
      <c r="P255" s="672"/>
      <c r="Q255" s="672"/>
      <c r="R255" s="672"/>
      <c r="S255" s="672"/>
      <c r="T255" s="672"/>
      <c r="U255" s="672"/>
      <c r="V255" s="672"/>
      <c r="W255" s="672"/>
      <c r="X255" s="673"/>
      <c r="Y255" s="384"/>
      <c r="Z255" s="385"/>
      <c r="AA255" s="385"/>
      <c r="AB255" s="812"/>
      <c r="AC255" s="677"/>
      <c r="AD255" s="678"/>
      <c r="AE255" s="678"/>
      <c r="AF255" s="678"/>
      <c r="AG255" s="679"/>
      <c r="AH255" s="671"/>
      <c r="AI255" s="672"/>
      <c r="AJ255" s="672"/>
      <c r="AK255" s="672"/>
      <c r="AL255" s="672"/>
      <c r="AM255" s="672"/>
      <c r="AN255" s="672"/>
      <c r="AO255" s="672"/>
      <c r="AP255" s="672"/>
      <c r="AQ255" s="672"/>
      <c r="AR255" s="672"/>
      <c r="AS255" s="672"/>
      <c r="AT255" s="673"/>
      <c r="AU255" s="384"/>
      <c r="AV255" s="385"/>
      <c r="AW255" s="385"/>
      <c r="AX255" s="386"/>
    </row>
    <row r="256" spans="1:50" ht="24.75" customHeight="1" x14ac:dyDescent="0.15">
      <c r="A256" s="1058"/>
      <c r="B256" s="1059"/>
      <c r="C256" s="1059"/>
      <c r="D256" s="1059"/>
      <c r="E256" s="1059"/>
      <c r="F256" s="106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3"/>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8"/>
      <c r="B257" s="1059"/>
      <c r="C257" s="1059"/>
      <c r="D257" s="1059"/>
      <c r="E257" s="1059"/>
      <c r="F257" s="106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3"/>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8"/>
      <c r="B258" s="1059"/>
      <c r="C258" s="1059"/>
      <c r="D258" s="1059"/>
      <c r="E258" s="1059"/>
      <c r="F258" s="106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3"/>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8"/>
      <c r="B259" s="1059"/>
      <c r="C259" s="1059"/>
      <c r="D259" s="1059"/>
      <c r="E259" s="1059"/>
      <c r="F259" s="106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3"/>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8"/>
      <c r="B260" s="1059"/>
      <c r="C260" s="1059"/>
      <c r="D260" s="1059"/>
      <c r="E260" s="1059"/>
      <c r="F260" s="106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3"/>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8"/>
      <c r="B261" s="1059"/>
      <c r="C261" s="1059"/>
      <c r="D261" s="1059"/>
      <c r="E261" s="1059"/>
      <c r="F261" s="106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3"/>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8"/>
      <c r="B262" s="1059"/>
      <c r="C262" s="1059"/>
      <c r="D262" s="1059"/>
      <c r="E262" s="1059"/>
      <c r="F262" s="106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3"/>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8"/>
      <c r="B263" s="1059"/>
      <c r="C263" s="1059"/>
      <c r="D263" s="1059"/>
      <c r="E263" s="1059"/>
      <c r="F263" s="106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3"/>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8"/>
      <c r="B264" s="1059"/>
      <c r="C264" s="1059"/>
      <c r="D264" s="1059"/>
      <c r="E264" s="1059"/>
      <c r="F264" s="106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3"/>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390</v>
      </c>
      <c r="AI3" s="357"/>
      <c r="AJ3" s="357"/>
      <c r="AK3" s="357"/>
      <c r="AL3" s="357" t="s">
        <v>21</v>
      </c>
      <c r="AM3" s="357"/>
      <c r="AN3" s="357"/>
      <c r="AO3" s="362"/>
      <c r="AP3" s="363" t="s">
        <v>432</v>
      </c>
      <c r="AQ3" s="363"/>
      <c r="AR3" s="363"/>
      <c r="AS3" s="363"/>
      <c r="AT3" s="363"/>
      <c r="AU3" s="363"/>
      <c r="AV3" s="363"/>
      <c r="AW3" s="363"/>
      <c r="AX3" s="363"/>
    </row>
    <row r="4" spans="1:50" ht="26.25" customHeight="1" x14ac:dyDescent="0.15">
      <c r="A4" s="1069">
        <v>1</v>
      </c>
      <c r="B4" s="106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9">
        <v>2</v>
      </c>
      <c r="B5" s="106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9">
        <v>3</v>
      </c>
      <c r="B6" s="106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9">
        <v>4</v>
      </c>
      <c r="B7" s="106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9">
        <v>5</v>
      </c>
      <c r="B8" s="106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9">
        <v>6</v>
      </c>
      <c r="B9" s="106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9">
        <v>7</v>
      </c>
      <c r="B10" s="106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9">
        <v>8</v>
      </c>
      <c r="B11" s="106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9">
        <v>9</v>
      </c>
      <c r="B12" s="106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9">
        <v>10</v>
      </c>
      <c r="B13" s="106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9">
        <v>11</v>
      </c>
      <c r="B14" s="106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9">
        <v>12</v>
      </c>
      <c r="B15" s="106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9">
        <v>13</v>
      </c>
      <c r="B16" s="106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9">
        <v>14</v>
      </c>
      <c r="B17" s="106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9">
        <v>15</v>
      </c>
      <c r="B18" s="106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9">
        <v>16</v>
      </c>
      <c r="B19" s="106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9">
        <v>17</v>
      </c>
      <c r="B20" s="106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9">
        <v>18</v>
      </c>
      <c r="B21" s="106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9">
        <v>19</v>
      </c>
      <c r="B22" s="106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9">
        <v>20</v>
      </c>
      <c r="B23" s="106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9">
        <v>21</v>
      </c>
      <c r="B24" s="106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9">
        <v>22</v>
      </c>
      <c r="B25" s="106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9">
        <v>23</v>
      </c>
      <c r="B26" s="106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9">
        <v>24</v>
      </c>
      <c r="B27" s="106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9">
        <v>25</v>
      </c>
      <c r="B28" s="106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9">
        <v>26</v>
      </c>
      <c r="B29" s="106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9">
        <v>27</v>
      </c>
      <c r="B30" s="106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9">
        <v>28</v>
      </c>
      <c r="B31" s="106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9">
        <v>29</v>
      </c>
      <c r="B32" s="106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9">
        <v>30</v>
      </c>
      <c r="B33" s="106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390</v>
      </c>
      <c r="AI36" s="357"/>
      <c r="AJ36" s="357"/>
      <c r="AK36" s="357"/>
      <c r="AL36" s="357" t="s">
        <v>21</v>
      </c>
      <c r="AM36" s="357"/>
      <c r="AN36" s="357"/>
      <c r="AO36" s="362"/>
      <c r="AP36" s="363" t="s">
        <v>432</v>
      </c>
      <c r="AQ36" s="363"/>
      <c r="AR36" s="363"/>
      <c r="AS36" s="363"/>
      <c r="AT36" s="363"/>
      <c r="AU36" s="363"/>
      <c r="AV36" s="363"/>
      <c r="AW36" s="363"/>
      <c r="AX36" s="363"/>
    </row>
    <row r="37" spans="1:50" ht="26.25" customHeight="1" x14ac:dyDescent="0.15">
      <c r="A37" s="1069">
        <v>1</v>
      </c>
      <c r="B37" s="106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9">
        <v>2</v>
      </c>
      <c r="B38" s="106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9">
        <v>3</v>
      </c>
      <c r="B39" s="106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9">
        <v>4</v>
      </c>
      <c r="B40" s="106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9">
        <v>5</v>
      </c>
      <c r="B41" s="106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9">
        <v>6</v>
      </c>
      <c r="B42" s="106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9">
        <v>7</v>
      </c>
      <c r="B43" s="106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9">
        <v>8</v>
      </c>
      <c r="B44" s="106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9">
        <v>9</v>
      </c>
      <c r="B45" s="106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9">
        <v>10</v>
      </c>
      <c r="B46" s="106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9">
        <v>11</v>
      </c>
      <c r="B47" s="106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9">
        <v>12</v>
      </c>
      <c r="B48" s="106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9">
        <v>13</v>
      </c>
      <c r="B49" s="106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9">
        <v>14</v>
      </c>
      <c r="B50" s="106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9">
        <v>15</v>
      </c>
      <c r="B51" s="106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9">
        <v>16</v>
      </c>
      <c r="B52" s="106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9">
        <v>17</v>
      </c>
      <c r="B53" s="106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9">
        <v>18</v>
      </c>
      <c r="B54" s="106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9">
        <v>19</v>
      </c>
      <c r="B55" s="106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9">
        <v>20</v>
      </c>
      <c r="B56" s="106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9">
        <v>21</v>
      </c>
      <c r="B57" s="106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9">
        <v>22</v>
      </c>
      <c r="B58" s="106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9">
        <v>23</v>
      </c>
      <c r="B59" s="106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9">
        <v>24</v>
      </c>
      <c r="B60" s="106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9">
        <v>25</v>
      </c>
      <c r="B61" s="106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9">
        <v>26</v>
      </c>
      <c r="B62" s="106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9">
        <v>27</v>
      </c>
      <c r="B63" s="106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9">
        <v>28</v>
      </c>
      <c r="B64" s="106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9">
        <v>29</v>
      </c>
      <c r="B65" s="106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9">
        <v>30</v>
      </c>
      <c r="B66" s="106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390</v>
      </c>
      <c r="AI69" s="357"/>
      <c r="AJ69" s="357"/>
      <c r="AK69" s="357"/>
      <c r="AL69" s="357" t="s">
        <v>21</v>
      </c>
      <c r="AM69" s="357"/>
      <c r="AN69" s="357"/>
      <c r="AO69" s="362"/>
      <c r="AP69" s="363" t="s">
        <v>432</v>
      </c>
      <c r="AQ69" s="363"/>
      <c r="AR69" s="363"/>
      <c r="AS69" s="363"/>
      <c r="AT69" s="363"/>
      <c r="AU69" s="363"/>
      <c r="AV69" s="363"/>
      <c r="AW69" s="363"/>
      <c r="AX69" s="363"/>
    </row>
    <row r="70" spans="1:50" ht="26.25" customHeight="1" x14ac:dyDescent="0.15">
      <c r="A70" s="1069">
        <v>1</v>
      </c>
      <c r="B70" s="106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9">
        <v>2</v>
      </c>
      <c r="B71" s="106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9">
        <v>3</v>
      </c>
      <c r="B72" s="106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9">
        <v>4</v>
      </c>
      <c r="B73" s="106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9">
        <v>5</v>
      </c>
      <c r="B74" s="106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9">
        <v>6</v>
      </c>
      <c r="B75" s="106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9">
        <v>7</v>
      </c>
      <c r="B76" s="106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9">
        <v>8</v>
      </c>
      <c r="B77" s="106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9">
        <v>9</v>
      </c>
      <c r="B78" s="106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9">
        <v>10</v>
      </c>
      <c r="B79" s="106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9">
        <v>11</v>
      </c>
      <c r="B80" s="106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9">
        <v>12</v>
      </c>
      <c r="B81" s="106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9">
        <v>13</v>
      </c>
      <c r="B82" s="106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9">
        <v>14</v>
      </c>
      <c r="B83" s="106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9">
        <v>15</v>
      </c>
      <c r="B84" s="106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9">
        <v>16</v>
      </c>
      <c r="B85" s="106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9">
        <v>17</v>
      </c>
      <c r="B86" s="106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9">
        <v>18</v>
      </c>
      <c r="B87" s="106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9">
        <v>19</v>
      </c>
      <c r="B88" s="106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9">
        <v>20</v>
      </c>
      <c r="B89" s="106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9">
        <v>21</v>
      </c>
      <c r="B90" s="106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9">
        <v>22</v>
      </c>
      <c r="B91" s="106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9">
        <v>23</v>
      </c>
      <c r="B92" s="106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9">
        <v>24</v>
      </c>
      <c r="B93" s="106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9">
        <v>25</v>
      </c>
      <c r="B94" s="106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9">
        <v>26</v>
      </c>
      <c r="B95" s="106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9">
        <v>27</v>
      </c>
      <c r="B96" s="106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9">
        <v>28</v>
      </c>
      <c r="B97" s="106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9">
        <v>29</v>
      </c>
      <c r="B98" s="106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9">
        <v>30</v>
      </c>
      <c r="B99" s="106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390</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x14ac:dyDescent="0.15">
      <c r="A103" s="1069">
        <v>1</v>
      </c>
      <c r="B103" s="106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9">
        <v>2</v>
      </c>
      <c r="B104" s="106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9">
        <v>3</v>
      </c>
      <c r="B105" s="106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9">
        <v>4</v>
      </c>
      <c r="B106" s="106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9">
        <v>5</v>
      </c>
      <c r="B107" s="106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9">
        <v>6</v>
      </c>
      <c r="B108" s="106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9">
        <v>7</v>
      </c>
      <c r="B109" s="106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9">
        <v>8</v>
      </c>
      <c r="B110" s="106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9">
        <v>9</v>
      </c>
      <c r="B111" s="106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9">
        <v>10</v>
      </c>
      <c r="B112" s="106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9">
        <v>11</v>
      </c>
      <c r="B113" s="106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9">
        <v>12</v>
      </c>
      <c r="B114" s="106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9">
        <v>13</v>
      </c>
      <c r="B115" s="106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9">
        <v>14</v>
      </c>
      <c r="B116" s="106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9">
        <v>15</v>
      </c>
      <c r="B117" s="106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9">
        <v>16</v>
      </c>
      <c r="B118" s="106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9">
        <v>17</v>
      </c>
      <c r="B119" s="106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9">
        <v>18</v>
      </c>
      <c r="B120" s="106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9">
        <v>19</v>
      </c>
      <c r="B121" s="106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9">
        <v>20</v>
      </c>
      <c r="B122" s="106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9">
        <v>21</v>
      </c>
      <c r="B123" s="106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9">
        <v>22</v>
      </c>
      <c r="B124" s="106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9">
        <v>23</v>
      </c>
      <c r="B125" s="106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9">
        <v>24</v>
      </c>
      <c r="B126" s="106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9">
        <v>25</v>
      </c>
      <c r="B127" s="106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9">
        <v>26</v>
      </c>
      <c r="B128" s="106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9">
        <v>27</v>
      </c>
      <c r="B129" s="106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9">
        <v>28</v>
      </c>
      <c r="B130" s="106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9">
        <v>29</v>
      </c>
      <c r="B131" s="106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9">
        <v>30</v>
      </c>
      <c r="B132" s="106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390</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x14ac:dyDescent="0.15">
      <c r="A136" s="1069">
        <v>1</v>
      </c>
      <c r="B136" s="106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9">
        <v>2</v>
      </c>
      <c r="B137" s="106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9">
        <v>3</v>
      </c>
      <c r="B138" s="106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9">
        <v>4</v>
      </c>
      <c r="B139" s="106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9">
        <v>5</v>
      </c>
      <c r="B140" s="106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9">
        <v>6</v>
      </c>
      <c r="B141" s="106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9">
        <v>7</v>
      </c>
      <c r="B142" s="106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9">
        <v>8</v>
      </c>
      <c r="B143" s="106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9">
        <v>9</v>
      </c>
      <c r="B144" s="106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9">
        <v>10</v>
      </c>
      <c r="B145" s="106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9">
        <v>11</v>
      </c>
      <c r="B146" s="106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9">
        <v>12</v>
      </c>
      <c r="B147" s="106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9">
        <v>13</v>
      </c>
      <c r="B148" s="106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9">
        <v>14</v>
      </c>
      <c r="B149" s="106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9">
        <v>15</v>
      </c>
      <c r="B150" s="106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9">
        <v>16</v>
      </c>
      <c r="B151" s="106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9">
        <v>17</v>
      </c>
      <c r="B152" s="106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9">
        <v>18</v>
      </c>
      <c r="B153" s="106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9">
        <v>19</v>
      </c>
      <c r="B154" s="106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9">
        <v>20</v>
      </c>
      <c r="B155" s="106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9">
        <v>21</v>
      </c>
      <c r="B156" s="106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9">
        <v>22</v>
      </c>
      <c r="B157" s="106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9">
        <v>23</v>
      </c>
      <c r="B158" s="106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9">
        <v>24</v>
      </c>
      <c r="B159" s="106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9">
        <v>25</v>
      </c>
      <c r="B160" s="106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9">
        <v>26</v>
      </c>
      <c r="B161" s="106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9">
        <v>27</v>
      </c>
      <c r="B162" s="106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9">
        <v>28</v>
      </c>
      <c r="B163" s="106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9">
        <v>29</v>
      </c>
      <c r="B164" s="106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9">
        <v>30</v>
      </c>
      <c r="B165" s="106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390</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x14ac:dyDescent="0.15">
      <c r="A169" s="1069">
        <v>1</v>
      </c>
      <c r="B169" s="106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9">
        <v>2</v>
      </c>
      <c r="B170" s="106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9">
        <v>3</v>
      </c>
      <c r="B171" s="106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9">
        <v>4</v>
      </c>
      <c r="B172" s="106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9">
        <v>5</v>
      </c>
      <c r="B173" s="106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9">
        <v>6</v>
      </c>
      <c r="B174" s="106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9">
        <v>7</v>
      </c>
      <c r="B175" s="106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9">
        <v>8</v>
      </c>
      <c r="B176" s="106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9">
        <v>9</v>
      </c>
      <c r="B177" s="106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9">
        <v>10</v>
      </c>
      <c r="B178" s="106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9">
        <v>11</v>
      </c>
      <c r="B179" s="106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9">
        <v>12</v>
      </c>
      <c r="B180" s="106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9">
        <v>13</v>
      </c>
      <c r="B181" s="106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9">
        <v>14</v>
      </c>
      <c r="B182" s="106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9">
        <v>15</v>
      </c>
      <c r="B183" s="106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9">
        <v>16</v>
      </c>
      <c r="B184" s="106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9">
        <v>17</v>
      </c>
      <c r="B185" s="106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9">
        <v>18</v>
      </c>
      <c r="B186" s="106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9">
        <v>19</v>
      </c>
      <c r="B187" s="106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9">
        <v>20</v>
      </c>
      <c r="B188" s="106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9">
        <v>21</v>
      </c>
      <c r="B189" s="106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9">
        <v>22</v>
      </c>
      <c r="B190" s="106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9">
        <v>23</v>
      </c>
      <c r="B191" s="106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9">
        <v>24</v>
      </c>
      <c r="B192" s="106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9">
        <v>25</v>
      </c>
      <c r="B193" s="106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9">
        <v>26</v>
      </c>
      <c r="B194" s="106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9">
        <v>27</v>
      </c>
      <c r="B195" s="106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9">
        <v>28</v>
      </c>
      <c r="B196" s="106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9">
        <v>29</v>
      </c>
      <c r="B197" s="106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9">
        <v>30</v>
      </c>
      <c r="B198" s="106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390</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x14ac:dyDescent="0.15">
      <c r="A202" s="1069">
        <v>1</v>
      </c>
      <c r="B202" s="106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9">
        <v>2</v>
      </c>
      <c r="B203" s="106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9">
        <v>3</v>
      </c>
      <c r="B204" s="106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9">
        <v>4</v>
      </c>
      <c r="B205" s="106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9">
        <v>5</v>
      </c>
      <c r="B206" s="106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9">
        <v>6</v>
      </c>
      <c r="B207" s="106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9">
        <v>7</v>
      </c>
      <c r="B208" s="106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9">
        <v>8</v>
      </c>
      <c r="B209" s="106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9">
        <v>9</v>
      </c>
      <c r="B210" s="106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9">
        <v>10</v>
      </c>
      <c r="B211" s="106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9">
        <v>11</v>
      </c>
      <c r="B212" s="106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9">
        <v>12</v>
      </c>
      <c r="B213" s="106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9">
        <v>13</v>
      </c>
      <c r="B214" s="106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9">
        <v>14</v>
      </c>
      <c r="B215" s="106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9">
        <v>15</v>
      </c>
      <c r="B216" s="106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9">
        <v>16</v>
      </c>
      <c r="B217" s="106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9">
        <v>17</v>
      </c>
      <c r="B218" s="106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9">
        <v>18</v>
      </c>
      <c r="B219" s="106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9">
        <v>19</v>
      </c>
      <c r="B220" s="106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9">
        <v>20</v>
      </c>
      <c r="B221" s="106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9">
        <v>21</v>
      </c>
      <c r="B222" s="106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9">
        <v>22</v>
      </c>
      <c r="B223" s="106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9">
        <v>23</v>
      </c>
      <c r="B224" s="106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9">
        <v>24</v>
      </c>
      <c r="B225" s="106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9">
        <v>25</v>
      </c>
      <c r="B226" s="106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9">
        <v>26</v>
      </c>
      <c r="B227" s="106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9">
        <v>27</v>
      </c>
      <c r="B228" s="106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9">
        <v>28</v>
      </c>
      <c r="B229" s="106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9">
        <v>29</v>
      </c>
      <c r="B230" s="106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9">
        <v>30</v>
      </c>
      <c r="B231" s="106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390</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x14ac:dyDescent="0.15">
      <c r="A235" s="1069">
        <v>1</v>
      </c>
      <c r="B235" s="106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9">
        <v>2</v>
      </c>
      <c r="B236" s="106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9">
        <v>3</v>
      </c>
      <c r="B237" s="106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9">
        <v>4</v>
      </c>
      <c r="B238" s="106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9">
        <v>5</v>
      </c>
      <c r="B239" s="106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9">
        <v>6</v>
      </c>
      <c r="B240" s="106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9">
        <v>7</v>
      </c>
      <c r="B241" s="106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9">
        <v>8</v>
      </c>
      <c r="B242" s="106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9">
        <v>9</v>
      </c>
      <c r="B243" s="106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9">
        <v>10</v>
      </c>
      <c r="B244" s="106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9">
        <v>11</v>
      </c>
      <c r="B245" s="106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9">
        <v>12</v>
      </c>
      <c r="B246" s="106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9">
        <v>13</v>
      </c>
      <c r="B247" s="106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9">
        <v>14</v>
      </c>
      <c r="B248" s="106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9">
        <v>15</v>
      </c>
      <c r="B249" s="106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9">
        <v>16</v>
      </c>
      <c r="B250" s="106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9">
        <v>17</v>
      </c>
      <c r="B251" s="106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9">
        <v>18</v>
      </c>
      <c r="B252" s="106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9">
        <v>19</v>
      </c>
      <c r="B253" s="106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9">
        <v>20</v>
      </c>
      <c r="B254" s="106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9">
        <v>21</v>
      </c>
      <c r="B255" s="106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9">
        <v>22</v>
      </c>
      <c r="B256" s="106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9">
        <v>23</v>
      </c>
      <c r="B257" s="106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9">
        <v>24</v>
      </c>
      <c r="B258" s="106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9">
        <v>25</v>
      </c>
      <c r="B259" s="106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9">
        <v>26</v>
      </c>
      <c r="B260" s="106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9">
        <v>27</v>
      </c>
      <c r="B261" s="106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9">
        <v>28</v>
      </c>
      <c r="B262" s="106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9">
        <v>29</v>
      </c>
      <c r="B263" s="106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9">
        <v>30</v>
      </c>
      <c r="B264" s="106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390</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x14ac:dyDescent="0.15">
      <c r="A268" s="1069">
        <v>1</v>
      </c>
      <c r="B268" s="106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9">
        <v>2</v>
      </c>
      <c r="B269" s="106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9">
        <v>3</v>
      </c>
      <c r="B270" s="106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9">
        <v>4</v>
      </c>
      <c r="B271" s="106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9">
        <v>5</v>
      </c>
      <c r="B272" s="106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9">
        <v>6</v>
      </c>
      <c r="B273" s="106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9">
        <v>7</v>
      </c>
      <c r="B274" s="106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9">
        <v>8</v>
      </c>
      <c r="B275" s="106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9">
        <v>9</v>
      </c>
      <c r="B276" s="106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9">
        <v>10</v>
      </c>
      <c r="B277" s="106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9">
        <v>11</v>
      </c>
      <c r="B278" s="106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9">
        <v>12</v>
      </c>
      <c r="B279" s="106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9">
        <v>13</v>
      </c>
      <c r="B280" s="106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9">
        <v>14</v>
      </c>
      <c r="B281" s="106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9">
        <v>15</v>
      </c>
      <c r="B282" s="106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9">
        <v>16</v>
      </c>
      <c r="B283" s="106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9">
        <v>17</v>
      </c>
      <c r="B284" s="106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9">
        <v>18</v>
      </c>
      <c r="B285" s="106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9">
        <v>19</v>
      </c>
      <c r="B286" s="106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9">
        <v>20</v>
      </c>
      <c r="B287" s="106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9">
        <v>21</v>
      </c>
      <c r="B288" s="106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9">
        <v>22</v>
      </c>
      <c r="B289" s="106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9">
        <v>23</v>
      </c>
      <c r="B290" s="106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9">
        <v>24</v>
      </c>
      <c r="B291" s="106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9">
        <v>25</v>
      </c>
      <c r="B292" s="106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9">
        <v>26</v>
      </c>
      <c r="B293" s="106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9">
        <v>27</v>
      </c>
      <c r="B294" s="106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9">
        <v>28</v>
      </c>
      <c r="B295" s="106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9">
        <v>29</v>
      </c>
      <c r="B296" s="106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9">
        <v>30</v>
      </c>
      <c r="B297" s="106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390</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x14ac:dyDescent="0.15">
      <c r="A301" s="1069">
        <v>1</v>
      </c>
      <c r="B301" s="106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9">
        <v>2</v>
      </c>
      <c r="B302" s="106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9">
        <v>3</v>
      </c>
      <c r="B303" s="106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9">
        <v>4</v>
      </c>
      <c r="B304" s="106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9">
        <v>5</v>
      </c>
      <c r="B305" s="106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9">
        <v>6</v>
      </c>
      <c r="B306" s="106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9">
        <v>7</v>
      </c>
      <c r="B307" s="106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9">
        <v>8</v>
      </c>
      <c r="B308" s="106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9">
        <v>9</v>
      </c>
      <c r="B309" s="106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9">
        <v>10</v>
      </c>
      <c r="B310" s="106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9">
        <v>11</v>
      </c>
      <c r="B311" s="106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9">
        <v>12</v>
      </c>
      <c r="B312" s="106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9">
        <v>13</v>
      </c>
      <c r="B313" s="106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9">
        <v>14</v>
      </c>
      <c r="B314" s="106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9">
        <v>15</v>
      </c>
      <c r="B315" s="106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9">
        <v>16</v>
      </c>
      <c r="B316" s="106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9">
        <v>17</v>
      </c>
      <c r="B317" s="106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9">
        <v>18</v>
      </c>
      <c r="B318" s="106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9">
        <v>19</v>
      </c>
      <c r="B319" s="106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9">
        <v>20</v>
      </c>
      <c r="B320" s="106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9">
        <v>21</v>
      </c>
      <c r="B321" s="106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9">
        <v>22</v>
      </c>
      <c r="B322" s="106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9">
        <v>23</v>
      </c>
      <c r="B323" s="106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9">
        <v>24</v>
      </c>
      <c r="B324" s="106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9">
        <v>25</v>
      </c>
      <c r="B325" s="106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9">
        <v>26</v>
      </c>
      <c r="B326" s="106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9">
        <v>27</v>
      </c>
      <c r="B327" s="106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9">
        <v>28</v>
      </c>
      <c r="B328" s="106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9">
        <v>29</v>
      </c>
      <c r="B329" s="106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9">
        <v>30</v>
      </c>
      <c r="B330" s="106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390</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x14ac:dyDescent="0.15">
      <c r="A334" s="1069">
        <v>1</v>
      </c>
      <c r="B334" s="106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9">
        <v>2</v>
      </c>
      <c r="B335" s="106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9">
        <v>3</v>
      </c>
      <c r="B336" s="106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9">
        <v>4</v>
      </c>
      <c r="B337" s="106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9">
        <v>5</v>
      </c>
      <c r="B338" s="106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9">
        <v>6</v>
      </c>
      <c r="B339" s="106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9">
        <v>7</v>
      </c>
      <c r="B340" s="106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9">
        <v>8</v>
      </c>
      <c r="B341" s="106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9">
        <v>9</v>
      </c>
      <c r="B342" s="106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9">
        <v>10</v>
      </c>
      <c r="B343" s="106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9">
        <v>11</v>
      </c>
      <c r="B344" s="106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9">
        <v>12</v>
      </c>
      <c r="B345" s="106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9">
        <v>13</v>
      </c>
      <c r="B346" s="106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9">
        <v>14</v>
      </c>
      <c r="B347" s="106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9">
        <v>15</v>
      </c>
      <c r="B348" s="106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9">
        <v>16</v>
      </c>
      <c r="B349" s="106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9">
        <v>17</v>
      </c>
      <c r="B350" s="106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9">
        <v>18</v>
      </c>
      <c r="B351" s="106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9">
        <v>19</v>
      </c>
      <c r="B352" s="106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9">
        <v>20</v>
      </c>
      <c r="B353" s="106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9">
        <v>21</v>
      </c>
      <c r="B354" s="106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9">
        <v>22</v>
      </c>
      <c r="B355" s="106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9">
        <v>23</v>
      </c>
      <c r="B356" s="106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9">
        <v>24</v>
      </c>
      <c r="B357" s="106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9">
        <v>25</v>
      </c>
      <c r="B358" s="106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9">
        <v>26</v>
      </c>
      <c r="B359" s="106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9">
        <v>27</v>
      </c>
      <c r="B360" s="106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9">
        <v>28</v>
      </c>
      <c r="B361" s="106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9">
        <v>29</v>
      </c>
      <c r="B362" s="106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9">
        <v>30</v>
      </c>
      <c r="B363" s="106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390</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x14ac:dyDescent="0.15">
      <c r="A367" s="1069">
        <v>1</v>
      </c>
      <c r="B367" s="106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9">
        <v>2</v>
      </c>
      <c r="B368" s="106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9">
        <v>3</v>
      </c>
      <c r="B369" s="106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9">
        <v>4</v>
      </c>
      <c r="B370" s="106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9">
        <v>5</v>
      </c>
      <c r="B371" s="106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9">
        <v>6</v>
      </c>
      <c r="B372" s="106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9">
        <v>7</v>
      </c>
      <c r="B373" s="106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9">
        <v>8</v>
      </c>
      <c r="B374" s="106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9">
        <v>9</v>
      </c>
      <c r="B375" s="106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9">
        <v>10</v>
      </c>
      <c r="B376" s="106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9">
        <v>11</v>
      </c>
      <c r="B377" s="106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9">
        <v>12</v>
      </c>
      <c r="B378" s="106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9">
        <v>13</v>
      </c>
      <c r="B379" s="106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9">
        <v>14</v>
      </c>
      <c r="B380" s="106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9">
        <v>15</v>
      </c>
      <c r="B381" s="106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9">
        <v>16</v>
      </c>
      <c r="B382" s="106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9">
        <v>17</v>
      </c>
      <c r="B383" s="106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9">
        <v>18</v>
      </c>
      <c r="B384" s="106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9">
        <v>19</v>
      </c>
      <c r="B385" s="106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9">
        <v>20</v>
      </c>
      <c r="B386" s="106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9">
        <v>21</v>
      </c>
      <c r="B387" s="106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9">
        <v>22</v>
      </c>
      <c r="B388" s="106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9">
        <v>23</v>
      </c>
      <c r="B389" s="106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9">
        <v>24</v>
      </c>
      <c r="B390" s="106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9">
        <v>25</v>
      </c>
      <c r="B391" s="106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9">
        <v>26</v>
      </c>
      <c r="B392" s="106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9">
        <v>27</v>
      </c>
      <c r="B393" s="106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9">
        <v>28</v>
      </c>
      <c r="B394" s="106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9">
        <v>29</v>
      </c>
      <c r="B395" s="106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9">
        <v>30</v>
      </c>
      <c r="B396" s="106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390</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x14ac:dyDescent="0.15">
      <c r="A400" s="1069">
        <v>1</v>
      </c>
      <c r="B400" s="106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9">
        <v>2</v>
      </c>
      <c r="B401" s="106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9">
        <v>3</v>
      </c>
      <c r="B402" s="106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9">
        <v>4</v>
      </c>
      <c r="B403" s="106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9">
        <v>5</v>
      </c>
      <c r="B404" s="106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9">
        <v>6</v>
      </c>
      <c r="B405" s="106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9">
        <v>7</v>
      </c>
      <c r="B406" s="106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9">
        <v>8</v>
      </c>
      <c r="B407" s="106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9">
        <v>9</v>
      </c>
      <c r="B408" s="106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9">
        <v>10</v>
      </c>
      <c r="B409" s="106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9">
        <v>11</v>
      </c>
      <c r="B410" s="106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9">
        <v>12</v>
      </c>
      <c r="B411" s="106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9">
        <v>13</v>
      </c>
      <c r="B412" s="106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9">
        <v>14</v>
      </c>
      <c r="B413" s="106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9">
        <v>15</v>
      </c>
      <c r="B414" s="106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9">
        <v>16</v>
      </c>
      <c r="B415" s="106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9">
        <v>17</v>
      </c>
      <c r="B416" s="106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9">
        <v>18</v>
      </c>
      <c r="B417" s="106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9">
        <v>19</v>
      </c>
      <c r="B418" s="106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9">
        <v>20</v>
      </c>
      <c r="B419" s="106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9">
        <v>21</v>
      </c>
      <c r="B420" s="106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9">
        <v>22</v>
      </c>
      <c r="B421" s="106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9">
        <v>23</v>
      </c>
      <c r="B422" s="106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9">
        <v>24</v>
      </c>
      <c r="B423" s="106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9">
        <v>25</v>
      </c>
      <c r="B424" s="106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9">
        <v>26</v>
      </c>
      <c r="B425" s="106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9">
        <v>27</v>
      </c>
      <c r="B426" s="106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9">
        <v>28</v>
      </c>
      <c r="B427" s="106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9">
        <v>29</v>
      </c>
      <c r="B428" s="106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9">
        <v>30</v>
      </c>
      <c r="B429" s="106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390</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x14ac:dyDescent="0.15">
      <c r="A433" s="1069">
        <v>1</v>
      </c>
      <c r="B433" s="106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9">
        <v>2</v>
      </c>
      <c r="B434" s="106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9">
        <v>3</v>
      </c>
      <c r="B435" s="106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9">
        <v>4</v>
      </c>
      <c r="B436" s="106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9">
        <v>5</v>
      </c>
      <c r="B437" s="106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9">
        <v>6</v>
      </c>
      <c r="B438" s="106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9">
        <v>7</v>
      </c>
      <c r="B439" s="106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9">
        <v>8</v>
      </c>
      <c r="B440" s="106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9">
        <v>9</v>
      </c>
      <c r="B441" s="106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9">
        <v>10</v>
      </c>
      <c r="B442" s="106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9">
        <v>11</v>
      </c>
      <c r="B443" s="106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9">
        <v>12</v>
      </c>
      <c r="B444" s="106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9">
        <v>13</v>
      </c>
      <c r="B445" s="106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9">
        <v>14</v>
      </c>
      <c r="B446" s="106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9">
        <v>15</v>
      </c>
      <c r="B447" s="106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9">
        <v>16</v>
      </c>
      <c r="B448" s="106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9">
        <v>17</v>
      </c>
      <c r="B449" s="106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9">
        <v>18</v>
      </c>
      <c r="B450" s="106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9">
        <v>19</v>
      </c>
      <c r="B451" s="106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9">
        <v>20</v>
      </c>
      <c r="B452" s="106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9">
        <v>21</v>
      </c>
      <c r="B453" s="106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9">
        <v>22</v>
      </c>
      <c r="B454" s="106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9">
        <v>23</v>
      </c>
      <c r="B455" s="106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9">
        <v>24</v>
      </c>
      <c r="B456" s="106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9">
        <v>25</v>
      </c>
      <c r="B457" s="106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9">
        <v>26</v>
      </c>
      <c r="B458" s="106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9">
        <v>27</v>
      </c>
      <c r="B459" s="106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9">
        <v>28</v>
      </c>
      <c r="B460" s="106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9">
        <v>29</v>
      </c>
      <c r="B461" s="106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9">
        <v>30</v>
      </c>
      <c r="B462" s="106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390</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x14ac:dyDescent="0.15">
      <c r="A466" s="1069">
        <v>1</v>
      </c>
      <c r="B466" s="106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9">
        <v>2</v>
      </c>
      <c r="B467" s="106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9">
        <v>3</v>
      </c>
      <c r="B468" s="106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9">
        <v>4</v>
      </c>
      <c r="B469" s="106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9">
        <v>5</v>
      </c>
      <c r="B470" s="106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9">
        <v>6</v>
      </c>
      <c r="B471" s="106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9">
        <v>7</v>
      </c>
      <c r="B472" s="106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9">
        <v>8</v>
      </c>
      <c r="B473" s="106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9">
        <v>9</v>
      </c>
      <c r="B474" s="106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9">
        <v>10</v>
      </c>
      <c r="B475" s="106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9">
        <v>11</v>
      </c>
      <c r="B476" s="106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9">
        <v>12</v>
      </c>
      <c r="B477" s="106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9">
        <v>13</v>
      </c>
      <c r="B478" s="106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9">
        <v>14</v>
      </c>
      <c r="B479" s="106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9">
        <v>15</v>
      </c>
      <c r="B480" s="106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9">
        <v>16</v>
      </c>
      <c r="B481" s="106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9">
        <v>17</v>
      </c>
      <c r="B482" s="106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9">
        <v>18</v>
      </c>
      <c r="B483" s="106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9">
        <v>19</v>
      </c>
      <c r="B484" s="106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9">
        <v>20</v>
      </c>
      <c r="B485" s="106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9">
        <v>21</v>
      </c>
      <c r="B486" s="106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9">
        <v>22</v>
      </c>
      <c r="B487" s="106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9">
        <v>23</v>
      </c>
      <c r="B488" s="106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9">
        <v>24</v>
      </c>
      <c r="B489" s="106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9">
        <v>25</v>
      </c>
      <c r="B490" s="106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9">
        <v>26</v>
      </c>
      <c r="B491" s="106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9">
        <v>27</v>
      </c>
      <c r="B492" s="106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9">
        <v>28</v>
      </c>
      <c r="B493" s="106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9">
        <v>29</v>
      </c>
      <c r="B494" s="106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9">
        <v>30</v>
      </c>
      <c r="B495" s="106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390</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x14ac:dyDescent="0.15">
      <c r="A499" s="1069">
        <v>1</v>
      </c>
      <c r="B499" s="106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9">
        <v>2</v>
      </c>
      <c r="B500" s="106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9">
        <v>3</v>
      </c>
      <c r="B501" s="106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9">
        <v>4</v>
      </c>
      <c r="B502" s="106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9">
        <v>5</v>
      </c>
      <c r="B503" s="106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9">
        <v>6</v>
      </c>
      <c r="B504" s="106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9">
        <v>7</v>
      </c>
      <c r="B505" s="106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9">
        <v>8</v>
      </c>
      <c r="B506" s="106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9">
        <v>9</v>
      </c>
      <c r="B507" s="106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9">
        <v>10</v>
      </c>
      <c r="B508" s="106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9">
        <v>11</v>
      </c>
      <c r="B509" s="106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9">
        <v>12</v>
      </c>
      <c r="B510" s="106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9">
        <v>13</v>
      </c>
      <c r="B511" s="106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9">
        <v>14</v>
      </c>
      <c r="B512" s="106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9">
        <v>15</v>
      </c>
      <c r="B513" s="106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9">
        <v>16</v>
      </c>
      <c r="B514" s="106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9">
        <v>17</v>
      </c>
      <c r="B515" s="106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9">
        <v>18</v>
      </c>
      <c r="B516" s="106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9">
        <v>19</v>
      </c>
      <c r="B517" s="106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9">
        <v>20</v>
      </c>
      <c r="B518" s="106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9">
        <v>21</v>
      </c>
      <c r="B519" s="106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9">
        <v>22</v>
      </c>
      <c r="B520" s="106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9">
        <v>23</v>
      </c>
      <c r="B521" s="106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9">
        <v>24</v>
      </c>
      <c r="B522" s="106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9">
        <v>25</v>
      </c>
      <c r="B523" s="106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9">
        <v>26</v>
      </c>
      <c r="B524" s="106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9">
        <v>27</v>
      </c>
      <c r="B525" s="106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9">
        <v>28</v>
      </c>
      <c r="B526" s="106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9">
        <v>29</v>
      </c>
      <c r="B527" s="106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9">
        <v>30</v>
      </c>
      <c r="B528" s="106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390</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x14ac:dyDescent="0.15">
      <c r="A532" s="1069">
        <v>1</v>
      </c>
      <c r="B532" s="106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9">
        <v>2</v>
      </c>
      <c r="B533" s="106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9">
        <v>3</v>
      </c>
      <c r="B534" s="106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9">
        <v>4</v>
      </c>
      <c r="B535" s="106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9">
        <v>5</v>
      </c>
      <c r="B536" s="106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9">
        <v>6</v>
      </c>
      <c r="B537" s="106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9">
        <v>7</v>
      </c>
      <c r="B538" s="106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9">
        <v>8</v>
      </c>
      <c r="B539" s="106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9">
        <v>9</v>
      </c>
      <c r="B540" s="106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9">
        <v>10</v>
      </c>
      <c r="B541" s="106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9">
        <v>11</v>
      </c>
      <c r="B542" s="106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9">
        <v>12</v>
      </c>
      <c r="B543" s="106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9">
        <v>13</v>
      </c>
      <c r="B544" s="106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9">
        <v>14</v>
      </c>
      <c r="B545" s="106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9">
        <v>15</v>
      </c>
      <c r="B546" s="106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9">
        <v>16</v>
      </c>
      <c r="B547" s="106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9">
        <v>17</v>
      </c>
      <c r="B548" s="106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9">
        <v>18</v>
      </c>
      <c r="B549" s="106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9">
        <v>19</v>
      </c>
      <c r="B550" s="106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9">
        <v>20</v>
      </c>
      <c r="B551" s="106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9">
        <v>21</v>
      </c>
      <c r="B552" s="106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9">
        <v>22</v>
      </c>
      <c r="B553" s="106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9">
        <v>23</v>
      </c>
      <c r="B554" s="106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9">
        <v>24</v>
      </c>
      <c r="B555" s="106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9">
        <v>25</v>
      </c>
      <c r="B556" s="106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9">
        <v>26</v>
      </c>
      <c r="B557" s="106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9">
        <v>27</v>
      </c>
      <c r="B558" s="106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9">
        <v>28</v>
      </c>
      <c r="B559" s="106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9">
        <v>29</v>
      </c>
      <c r="B560" s="106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9">
        <v>30</v>
      </c>
      <c r="B561" s="106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390</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x14ac:dyDescent="0.15">
      <c r="A565" s="1069">
        <v>1</v>
      </c>
      <c r="B565" s="106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9">
        <v>2</v>
      </c>
      <c r="B566" s="106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9">
        <v>3</v>
      </c>
      <c r="B567" s="106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9">
        <v>4</v>
      </c>
      <c r="B568" s="106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9">
        <v>5</v>
      </c>
      <c r="B569" s="106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9">
        <v>6</v>
      </c>
      <c r="B570" s="106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9">
        <v>7</v>
      </c>
      <c r="B571" s="106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9">
        <v>8</v>
      </c>
      <c r="B572" s="106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9">
        <v>9</v>
      </c>
      <c r="B573" s="106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9">
        <v>10</v>
      </c>
      <c r="B574" s="106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9">
        <v>11</v>
      </c>
      <c r="B575" s="106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9">
        <v>12</v>
      </c>
      <c r="B576" s="106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9">
        <v>13</v>
      </c>
      <c r="B577" s="106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9">
        <v>14</v>
      </c>
      <c r="B578" s="106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9">
        <v>15</v>
      </c>
      <c r="B579" s="106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9">
        <v>16</v>
      </c>
      <c r="B580" s="106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9">
        <v>17</v>
      </c>
      <c r="B581" s="106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9">
        <v>18</v>
      </c>
      <c r="B582" s="106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9">
        <v>19</v>
      </c>
      <c r="B583" s="106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9">
        <v>20</v>
      </c>
      <c r="B584" s="106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9">
        <v>21</v>
      </c>
      <c r="B585" s="106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9">
        <v>22</v>
      </c>
      <c r="B586" s="106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9">
        <v>23</v>
      </c>
      <c r="B587" s="106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9">
        <v>24</v>
      </c>
      <c r="B588" s="106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9">
        <v>25</v>
      </c>
      <c r="B589" s="106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9">
        <v>26</v>
      </c>
      <c r="B590" s="106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9">
        <v>27</v>
      </c>
      <c r="B591" s="106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9">
        <v>28</v>
      </c>
      <c r="B592" s="106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9">
        <v>29</v>
      </c>
      <c r="B593" s="106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9">
        <v>30</v>
      </c>
      <c r="B594" s="106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390</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x14ac:dyDescent="0.15">
      <c r="A598" s="1069">
        <v>1</v>
      </c>
      <c r="B598" s="106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9">
        <v>2</v>
      </c>
      <c r="B599" s="106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9">
        <v>3</v>
      </c>
      <c r="B600" s="106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9">
        <v>4</v>
      </c>
      <c r="B601" s="106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9">
        <v>5</v>
      </c>
      <c r="B602" s="106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9">
        <v>6</v>
      </c>
      <c r="B603" s="106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9">
        <v>7</v>
      </c>
      <c r="B604" s="106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9">
        <v>8</v>
      </c>
      <c r="B605" s="106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9">
        <v>9</v>
      </c>
      <c r="B606" s="106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9">
        <v>10</v>
      </c>
      <c r="B607" s="106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9">
        <v>11</v>
      </c>
      <c r="B608" s="106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9">
        <v>12</v>
      </c>
      <c r="B609" s="106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9">
        <v>13</v>
      </c>
      <c r="B610" s="106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9">
        <v>14</v>
      </c>
      <c r="B611" s="106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9">
        <v>15</v>
      </c>
      <c r="B612" s="106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9">
        <v>16</v>
      </c>
      <c r="B613" s="106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9">
        <v>17</v>
      </c>
      <c r="B614" s="106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9">
        <v>18</v>
      </c>
      <c r="B615" s="106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9">
        <v>19</v>
      </c>
      <c r="B616" s="106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9">
        <v>20</v>
      </c>
      <c r="B617" s="106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9">
        <v>21</v>
      </c>
      <c r="B618" s="106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9">
        <v>22</v>
      </c>
      <c r="B619" s="106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9">
        <v>23</v>
      </c>
      <c r="B620" s="106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9">
        <v>24</v>
      </c>
      <c r="B621" s="106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9">
        <v>25</v>
      </c>
      <c r="B622" s="106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9">
        <v>26</v>
      </c>
      <c r="B623" s="106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9">
        <v>27</v>
      </c>
      <c r="B624" s="106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9">
        <v>28</v>
      </c>
      <c r="B625" s="106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9">
        <v>29</v>
      </c>
      <c r="B626" s="106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9">
        <v>30</v>
      </c>
      <c r="B627" s="106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390</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x14ac:dyDescent="0.15">
      <c r="A631" s="1069">
        <v>1</v>
      </c>
      <c r="B631" s="106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9">
        <v>2</v>
      </c>
      <c r="B632" s="106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9">
        <v>3</v>
      </c>
      <c r="B633" s="106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9">
        <v>4</v>
      </c>
      <c r="B634" s="106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9">
        <v>5</v>
      </c>
      <c r="B635" s="106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9">
        <v>6</v>
      </c>
      <c r="B636" s="106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9">
        <v>7</v>
      </c>
      <c r="B637" s="106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9">
        <v>8</v>
      </c>
      <c r="B638" s="106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9">
        <v>9</v>
      </c>
      <c r="B639" s="106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9">
        <v>10</v>
      </c>
      <c r="B640" s="106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9">
        <v>11</v>
      </c>
      <c r="B641" s="106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9">
        <v>12</v>
      </c>
      <c r="B642" s="106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9">
        <v>13</v>
      </c>
      <c r="B643" s="106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9">
        <v>14</v>
      </c>
      <c r="B644" s="106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9">
        <v>15</v>
      </c>
      <c r="B645" s="106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9">
        <v>16</v>
      </c>
      <c r="B646" s="106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9">
        <v>17</v>
      </c>
      <c r="B647" s="106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9">
        <v>18</v>
      </c>
      <c r="B648" s="106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9">
        <v>19</v>
      </c>
      <c r="B649" s="106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9">
        <v>20</v>
      </c>
      <c r="B650" s="106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9">
        <v>21</v>
      </c>
      <c r="B651" s="106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9">
        <v>22</v>
      </c>
      <c r="B652" s="106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9">
        <v>23</v>
      </c>
      <c r="B653" s="106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9">
        <v>24</v>
      </c>
      <c r="B654" s="106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9">
        <v>25</v>
      </c>
      <c r="B655" s="106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9">
        <v>26</v>
      </c>
      <c r="B656" s="106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9">
        <v>27</v>
      </c>
      <c r="B657" s="106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9">
        <v>28</v>
      </c>
      <c r="B658" s="106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9">
        <v>29</v>
      </c>
      <c r="B659" s="106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9">
        <v>30</v>
      </c>
      <c r="B660" s="106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390</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x14ac:dyDescent="0.15">
      <c r="A664" s="1069">
        <v>1</v>
      </c>
      <c r="B664" s="106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9">
        <v>2</v>
      </c>
      <c r="B665" s="106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9">
        <v>3</v>
      </c>
      <c r="B666" s="106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9">
        <v>4</v>
      </c>
      <c r="B667" s="106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9">
        <v>5</v>
      </c>
      <c r="B668" s="106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9">
        <v>6</v>
      </c>
      <c r="B669" s="106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9">
        <v>7</v>
      </c>
      <c r="B670" s="106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9">
        <v>8</v>
      </c>
      <c r="B671" s="106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9">
        <v>9</v>
      </c>
      <c r="B672" s="106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9">
        <v>10</v>
      </c>
      <c r="B673" s="106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9">
        <v>11</v>
      </c>
      <c r="B674" s="106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9">
        <v>12</v>
      </c>
      <c r="B675" s="106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9">
        <v>13</v>
      </c>
      <c r="B676" s="106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9">
        <v>14</v>
      </c>
      <c r="B677" s="106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9">
        <v>15</v>
      </c>
      <c r="B678" s="106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9">
        <v>16</v>
      </c>
      <c r="B679" s="106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9">
        <v>17</v>
      </c>
      <c r="B680" s="106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9">
        <v>18</v>
      </c>
      <c r="B681" s="106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9">
        <v>19</v>
      </c>
      <c r="B682" s="106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9">
        <v>20</v>
      </c>
      <c r="B683" s="106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9">
        <v>21</v>
      </c>
      <c r="B684" s="106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9">
        <v>22</v>
      </c>
      <c r="B685" s="106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9">
        <v>23</v>
      </c>
      <c r="B686" s="106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9">
        <v>24</v>
      </c>
      <c r="B687" s="106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9">
        <v>25</v>
      </c>
      <c r="B688" s="106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9">
        <v>26</v>
      </c>
      <c r="B689" s="106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9">
        <v>27</v>
      </c>
      <c r="B690" s="106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9">
        <v>28</v>
      </c>
      <c r="B691" s="106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9">
        <v>29</v>
      </c>
      <c r="B692" s="106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9">
        <v>30</v>
      </c>
      <c r="B693" s="106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390</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x14ac:dyDescent="0.15">
      <c r="A697" s="1069">
        <v>1</v>
      </c>
      <c r="B697" s="106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9">
        <v>2</v>
      </c>
      <c r="B698" s="106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9">
        <v>3</v>
      </c>
      <c r="B699" s="106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9">
        <v>4</v>
      </c>
      <c r="B700" s="106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9">
        <v>5</v>
      </c>
      <c r="B701" s="106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9">
        <v>6</v>
      </c>
      <c r="B702" s="106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9">
        <v>7</v>
      </c>
      <c r="B703" s="106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9">
        <v>8</v>
      </c>
      <c r="B704" s="106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9">
        <v>9</v>
      </c>
      <c r="B705" s="106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9">
        <v>10</v>
      </c>
      <c r="B706" s="106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9">
        <v>11</v>
      </c>
      <c r="B707" s="106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9">
        <v>12</v>
      </c>
      <c r="B708" s="106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9">
        <v>13</v>
      </c>
      <c r="B709" s="106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9">
        <v>14</v>
      </c>
      <c r="B710" s="106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9">
        <v>15</v>
      </c>
      <c r="B711" s="106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9">
        <v>16</v>
      </c>
      <c r="B712" s="106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9">
        <v>17</v>
      </c>
      <c r="B713" s="106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9">
        <v>18</v>
      </c>
      <c r="B714" s="106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9">
        <v>19</v>
      </c>
      <c r="B715" s="106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9">
        <v>20</v>
      </c>
      <c r="B716" s="106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9">
        <v>21</v>
      </c>
      <c r="B717" s="106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9">
        <v>22</v>
      </c>
      <c r="B718" s="106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9">
        <v>23</v>
      </c>
      <c r="B719" s="106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9">
        <v>24</v>
      </c>
      <c r="B720" s="106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9">
        <v>25</v>
      </c>
      <c r="B721" s="106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9">
        <v>26</v>
      </c>
      <c r="B722" s="106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9">
        <v>27</v>
      </c>
      <c r="B723" s="106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9">
        <v>28</v>
      </c>
      <c r="B724" s="106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9">
        <v>29</v>
      </c>
      <c r="B725" s="106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9">
        <v>30</v>
      </c>
      <c r="B726" s="106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390</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x14ac:dyDescent="0.15">
      <c r="A730" s="1069">
        <v>1</v>
      </c>
      <c r="B730" s="106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9">
        <v>2</v>
      </c>
      <c r="B731" s="106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9">
        <v>3</v>
      </c>
      <c r="B732" s="106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9">
        <v>4</v>
      </c>
      <c r="B733" s="106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9">
        <v>5</v>
      </c>
      <c r="B734" s="106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9">
        <v>6</v>
      </c>
      <c r="B735" s="106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9">
        <v>7</v>
      </c>
      <c r="B736" s="106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9">
        <v>8</v>
      </c>
      <c r="B737" s="106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9">
        <v>9</v>
      </c>
      <c r="B738" s="106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9">
        <v>10</v>
      </c>
      <c r="B739" s="106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9">
        <v>11</v>
      </c>
      <c r="B740" s="106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9">
        <v>12</v>
      </c>
      <c r="B741" s="106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9">
        <v>13</v>
      </c>
      <c r="B742" s="106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9">
        <v>14</v>
      </c>
      <c r="B743" s="106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9">
        <v>15</v>
      </c>
      <c r="B744" s="106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9">
        <v>16</v>
      </c>
      <c r="B745" s="106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9">
        <v>17</v>
      </c>
      <c r="B746" s="106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9">
        <v>18</v>
      </c>
      <c r="B747" s="106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9">
        <v>19</v>
      </c>
      <c r="B748" s="106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9">
        <v>20</v>
      </c>
      <c r="B749" s="106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9">
        <v>21</v>
      </c>
      <c r="B750" s="106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9">
        <v>22</v>
      </c>
      <c r="B751" s="106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9">
        <v>23</v>
      </c>
      <c r="B752" s="106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9">
        <v>24</v>
      </c>
      <c r="B753" s="106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9">
        <v>25</v>
      </c>
      <c r="B754" s="106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9">
        <v>26</v>
      </c>
      <c r="B755" s="106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9">
        <v>27</v>
      </c>
      <c r="B756" s="106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9">
        <v>28</v>
      </c>
      <c r="B757" s="106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9">
        <v>29</v>
      </c>
      <c r="B758" s="106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9">
        <v>30</v>
      </c>
      <c r="B759" s="106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390</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x14ac:dyDescent="0.15">
      <c r="A763" s="1069">
        <v>1</v>
      </c>
      <c r="B763" s="106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9">
        <v>2</v>
      </c>
      <c r="B764" s="106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9">
        <v>3</v>
      </c>
      <c r="B765" s="106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9">
        <v>4</v>
      </c>
      <c r="B766" s="106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9">
        <v>5</v>
      </c>
      <c r="B767" s="106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9">
        <v>6</v>
      </c>
      <c r="B768" s="106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9">
        <v>7</v>
      </c>
      <c r="B769" s="106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9">
        <v>8</v>
      </c>
      <c r="B770" s="106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9">
        <v>9</v>
      </c>
      <c r="B771" s="106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9">
        <v>10</v>
      </c>
      <c r="B772" s="106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9">
        <v>11</v>
      </c>
      <c r="B773" s="106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9">
        <v>12</v>
      </c>
      <c r="B774" s="106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9">
        <v>13</v>
      </c>
      <c r="B775" s="106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9">
        <v>14</v>
      </c>
      <c r="B776" s="106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9">
        <v>15</v>
      </c>
      <c r="B777" s="106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9">
        <v>16</v>
      </c>
      <c r="B778" s="106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9">
        <v>17</v>
      </c>
      <c r="B779" s="106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9">
        <v>18</v>
      </c>
      <c r="B780" s="106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9">
        <v>19</v>
      </c>
      <c r="B781" s="106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9">
        <v>20</v>
      </c>
      <c r="B782" s="106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9">
        <v>21</v>
      </c>
      <c r="B783" s="106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9">
        <v>22</v>
      </c>
      <c r="B784" s="106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9">
        <v>23</v>
      </c>
      <c r="B785" s="106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9">
        <v>24</v>
      </c>
      <c r="B786" s="106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9">
        <v>25</v>
      </c>
      <c r="B787" s="106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9">
        <v>26</v>
      </c>
      <c r="B788" s="106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9">
        <v>27</v>
      </c>
      <c r="B789" s="106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9">
        <v>28</v>
      </c>
      <c r="B790" s="106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9">
        <v>29</v>
      </c>
      <c r="B791" s="106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9">
        <v>30</v>
      </c>
      <c r="B792" s="106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390</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x14ac:dyDescent="0.15">
      <c r="A796" s="1069">
        <v>1</v>
      </c>
      <c r="B796" s="106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9">
        <v>2</v>
      </c>
      <c r="B797" s="106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9">
        <v>3</v>
      </c>
      <c r="B798" s="106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9">
        <v>4</v>
      </c>
      <c r="B799" s="106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9">
        <v>5</v>
      </c>
      <c r="B800" s="106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9">
        <v>6</v>
      </c>
      <c r="B801" s="106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9">
        <v>7</v>
      </c>
      <c r="B802" s="106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9">
        <v>8</v>
      </c>
      <c r="B803" s="106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9">
        <v>9</v>
      </c>
      <c r="B804" s="106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9">
        <v>10</v>
      </c>
      <c r="B805" s="106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9">
        <v>11</v>
      </c>
      <c r="B806" s="106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9">
        <v>12</v>
      </c>
      <c r="B807" s="106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9">
        <v>13</v>
      </c>
      <c r="B808" s="106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9">
        <v>14</v>
      </c>
      <c r="B809" s="106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9">
        <v>15</v>
      </c>
      <c r="B810" s="106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9">
        <v>16</v>
      </c>
      <c r="B811" s="106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9">
        <v>17</v>
      </c>
      <c r="B812" s="106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9">
        <v>18</v>
      </c>
      <c r="B813" s="106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9">
        <v>19</v>
      </c>
      <c r="B814" s="106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9">
        <v>20</v>
      </c>
      <c r="B815" s="106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9">
        <v>21</v>
      </c>
      <c r="B816" s="106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9">
        <v>22</v>
      </c>
      <c r="B817" s="106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9">
        <v>23</v>
      </c>
      <c r="B818" s="106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9">
        <v>24</v>
      </c>
      <c r="B819" s="106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9">
        <v>25</v>
      </c>
      <c r="B820" s="106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9">
        <v>26</v>
      </c>
      <c r="B821" s="106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9">
        <v>27</v>
      </c>
      <c r="B822" s="106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9">
        <v>28</v>
      </c>
      <c r="B823" s="106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9">
        <v>29</v>
      </c>
      <c r="B824" s="106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9">
        <v>30</v>
      </c>
      <c r="B825" s="106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390</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x14ac:dyDescent="0.15">
      <c r="A829" s="1069">
        <v>1</v>
      </c>
      <c r="B829" s="106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9">
        <v>2</v>
      </c>
      <c r="B830" s="106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9">
        <v>3</v>
      </c>
      <c r="B831" s="106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9">
        <v>4</v>
      </c>
      <c r="B832" s="106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9">
        <v>5</v>
      </c>
      <c r="B833" s="106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9">
        <v>6</v>
      </c>
      <c r="B834" s="106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9">
        <v>7</v>
      </c>
      <c r="B835" s="106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9">
        <v>8</v>
      </c>
      <c r="B836" s="106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9">
        <v>9</v>
      </c>
      <c r="B837" s="106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9">
        <v>10</v>
      </c>
      <c r="B838" s="10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9">
        <v>11</v>
      </c>
      <c r="B839" s="10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9">
        <v>12</v>
      </c>
      <c r="B840" s="106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9">
        <v>13</v>
      </c>
      <c r="B841" s="10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9">
        <v>14</v>
      </c>
      <c r="B842" s="10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9">
        <v>15</v>
      </c>
      <c r="B843" s="10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9">
        <v>16</v>
      </c>
      <c r="B844" s="10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9">
        <v>17</v>
      </c>
      <c r="B845" s="10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9">
        <v>18</v>
      </c>
      <c r="B846" s="10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9">
        <v>19</v>
      </c>
      <c r="B847" s="10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9">
        <v>20</v>
      </c>
      <c r="B848" s="10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9">
        <v>21</v>
      </c>
      <c r="B849" s="10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9">
        <v>22</v>
      </c>
      <c r="B850" s="10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9">
        <v>23</v>
      </c>
      <c r="B851" s="10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9">
        <v>24</v>
      </c>
      <c r="B852" s="10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9">
        <v>25</v>
      </c>
      <c r="B853" s="10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9">
        <v>26</v>
      </c>
      <c r="B854" s="10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9">
        <v>27</v>
      </c>
      <c r="B855" s="10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9">
        <v>28</v>
      </c>
      <c r="B856" s="10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9">
        <v>29</v>
      </c>
      <c r="B857" s="10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9">
        <v>30</v>
      </c>
      <c r="B858" s="10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390</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x14ac:dyDescent="0.15">
      <c r="A862" s="1069">
        <v>1</v>
      </c>
      <c r="B862" s="10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9">
        <v>2</v>
      </c>
      <c r="B863" s="10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9">
        <v>3</v>
      </c>
      <c r="B864" s="10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9">
        <v>4</v>
      </c>
      <c r="B865" s="10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9">
        <v>5</v>
      </c>
      <c r="B866" s="10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9">
        <v>6</v>
      </c>
      <c r="B867" s="10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9">
        <v>7</v>
      </c>
      <c r="B868" s="106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9">
        <v>8</v>
      </c>
      <c r="B869" s="106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9">
        <v>9</v>
      </c>
      <c r="B870" s="106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9">
        <v>10</v>
      </c>
      <c r="B871" s="10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9">
        <v>11</v>
      </c>
      <c r="B872" s="10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9">
        <v>12</v>
      </c>
      <c r="B873" s="106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9">
        <v>13</v>
      </c>
      <c r="B874" s="10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9">
        <v>14</v>
      </c>
      <c r="B875" s="10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9">
        <v>15</v>
      </c>
      <c r="B876" s="10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9">
        <v>16</v>
      </c>
      <c r="B877" s="10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9">
        <v>17</v>
      </c>
      <c r="B878" s="10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9">
        <v>18</v>
      </c>
      <c r="B879" s="10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9">
        <v>19</v>
      </c>
      <c r="B880" s="10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9">
        <v>20</v>
      </c>
      <c r="B881" s="10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9">
        <v>21</v>
      </c>
      <c r="B882" s="10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9">
        <v>22</v>
      </c>
      <c r="B883" s="10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9">
        <v>23</v>
      </c>
      <c r="B884" s="10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9">
        <v>24</v>
      </c>
      <c r="B885" s="10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9">
        <v>25</v>
      </c>
      <c r="B886" s="10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9">
        <v>26</v>
      </c>
      <c r="B887" s="10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9">
        <v>27</v>
      </c>
      <c r="B888" s="10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9">
        <v>28</v>
      </c>
      <c r="B889" s="10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9">
        <v>29</v>
      </c>
      <c r="B890" s="10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9">
        <v>30</v>
      </c>
      <c r="B891" s="10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390</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x14ac:dyDescent="0.15">
      <c r="A895" s="1069">
        <v>1</v>
      </c>
      <c r="B895" s="10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9">
        <v>2</v>
      </c>
      <c r="B896" s="10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9">
        <v>3</v>
      </c>
      <c r="B897" s="10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9">
        <v>4</v>
      </c>
      <c r="B898" s="10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9">
        <v>5</v>
      </c>
      <c r="B899" s="10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9">
        <v>6</v>
      </c>
      <c r="B900" s="10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9">
        <v>7</v>
      </c>
      <c r="B901" s="106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9">
        <v>8</v>
      </c>
      <c r="B902" s="106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9">
        <v>9</v>
      </c>
      <c r="B903" s="106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9">
        <v>10</v>
      </c>
      <c r="B904" s="10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9">
        <v>11</v>
      </c>
      <c r="B905" s="10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9">
        <v>12</v>
      </c>
      <c r="B906" s="106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9">
        <v>13</v>
      </c>
      <c r="B907" s="10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9">
        <v>14</v>
      </c>
      <c r="B908" s="10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9">
        <v>15</v>
      </c>
      <c r="B909" s="10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9">
        <v>16</v>
      </c>
      <c r="B910" s="10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9">
        <v>17</v>
      </c>
      <c r="B911" s="10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9">
        <v>18</v>
      </c>
      <c r="B912" s="10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9">
        <v>19</v>
      </c>
      <c r="B913" s="10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9">
        <v>20</v>
      </c>
      <c r="B914" s="10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9">
        <v>21</v>
      </c>
      <c r="B915" s="10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9">
        <v>22</v>
      </c>
      <c r="B916" s="10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9">
        <v>23</v>
      </c>
      <c r="B917" s="10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9">
        <v>24</v>
      </c>
      <c r="B918" s="10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9">
        <v>25</v>
      </c>
      <c r="B919" s="10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9">
        <v>26</v>
      </c>
      <c r="B920" s="10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9">
        <v>27</v>
      </c>
      <c r="B921" s="10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9">
        <v>28</v>
      </c>
      <c r="B922" s="10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9">
        <v>29</v>
      </c>
      <c r="B923" s="10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9">
        <v>30</v>
      </c>
      <c r="B924" s="10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390</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x14ac:dyDescent="0.15">
      <c r="A928" s="1069">
        <v>1</v>
      </c>
      <c r="B928" s="10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9">
        <v>2</v>
      </c>
      <c r="B929" s="10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9">
        <v>3</v>
      </c>
      <c r="B930" s="10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9">
        <v>4</v>
      </c>
      <c r="B931" s="10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9">
        <v>5</v>
      </c>
      <c r="B932" s="10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9">
        <v>6</v>
      </c>
      <c r="B933" s="10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9">
        <v>7</v>
      </c>
      <c r="B934" s="106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9">
        <v>8</v>
      </c>
      <c r="B935" s="106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9">
        <v>9</v>
      </c>
      <c r="B936" s="10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9">
        <v>10</v>
      </c>
      <c r="B937" s="10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9">
        <v>11</v>
      </c>
      <c r="B938" s="10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9">
        <v>12</v>
      </c>
      <c r="B939" s="106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9">
        <v>13</v>
      </c>
      <c r="B940" s="10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9">
        <v>14</v>
      </c>
      <c r="B941" s="10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9">
        <v>15</v>
      </c>
      <c r="B942" s="10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9">
        <v>16</v>
      </c>
      <c r="B943" s="10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9">
        <v>17</v>
      </c>
      <c r="B944" s="10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9">
        <v>18</v>
      </c>
      <c r="B945" s="10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9">
        <v>19</v>
      </c>
      <c r="B946" s="10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9">
        <v>20</v>
      </c>
      <c r="B947" s="10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9">
        <v>21</v>
      </c>
      <c r="B948" s="10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9">
        <v>22</v>
      </c>
      <c r="B949" s="10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9">
        <v>23</v>
      </c>
      <c r="B950" s="10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9">
        <v>24</v>
      </c>
      <c r="B951" s="10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9">
        <v>25</v>
      </c>
      <c r="B952" s="10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9">
        <v>26</v>
      </c>
      <c r="B953" s="10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9">
        <v>27</v>
      </c>
      <c r="B954" s="10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9">
        <v>28</v>
      </c>
      <c r="B955" s="10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9">
        <v>29</v>
      </c>
      <c r="B956" s="10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9">
        <v>30</v>
      </c>
      <c r="B957" s="10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390</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x14ac:dyDescent="0.15">
      <c r="A961" s="1069">
        <v>1</v>
      </c>
      <c r="B961" s="10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9">
        <v>2</v>
      </c>
      <c r="B962" s="10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9">
        <v>3</v>
      </c>
      <c r="B963" s="10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9">
        <v>4</v>
      </c>
      <c r="B964" s="10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9">
        <v>5</v>
      </c>
      <c r="B965" s="10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9">
        <v>6</v>
      </c>
      <c r="B966" s="10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9">
        <v>7</v>
      </c>
      <c r="B967" s="106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9">
        <v>8</v>
      </c>
      <c r="B968" s="106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9">
        <v>9</v>
      </c>
      <c r="B969" s="10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9">
        <v>10</v>
      </c>
      <c r="B970" s="10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9">
        <v>11</v>
      </c>
      <c r="B971" s="10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9">
        <v>12</v>
      </c>
      <c r="B972" s="106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9">
        <v>13</v>
      </c>
      <c r="B973" s="10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9">
        <v>14</v>
      </c>
      <c r="B974" s="10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9">
        <v>15</v>
      </c>
      <c r="B975" s="10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9">
        <v>16</v>
      </c>
      <c r="B976" s="10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9">
        <v>17</v>
      </c>
      <c r="B977" s="10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9">
        <v>18</v>
      </c>
      <c r="B978" s="10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9">
        <v>19</v>
      </c>
      <c r="B979" s="10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9">
        <v>20</v>
      </c>
      <c r="B980" s="10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9">
        <v>21</v>
      </c>
      <c r="B981" s="10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9">
        <v>22</v>
      </c>
      <c r="B982" s="10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9">
        <v>23</v>
      </c>
      <c r="B983" s="10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9">
        <v>24</v>
      </c>
      <c r="B984" s="10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9">
        <v>25</v>
      </c>
      <c r="B985" s="10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9">
        <v>26</v>
      </c>
      <c r="B986" s="10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9">
        <v>27</v>
      </c>
      <c r="B987" s="10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9">
        <v>28</v>
      </c>
      <c r="B988" s="10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9">
        <v>29</v>
      </c>
      <c r="B989" s="10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9">
        <v>30</v>
      </c>
      <c r="B990" s="10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390</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x14ac:dyDescent="0.15">
      <c r="A994" s="1069">
        <v>1</v>
      </c>
      <c r="B994" s="10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9">
        <v>2</v>
      </c>
      <c r="B995" s="10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9">
        <v>3</v>
      </c>
      <c r="B996" s="10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9">
        <v>4</v>
      </c>
      <c r="B997" s="10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9">
        <v>5</v>
      </c>
      <c r="B998" s="10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9">
        <v>6</v>
      </c>
      <c r="B999" s="10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9">
        <v>7</v>
      </c>
      <c r="B1000" s="106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9">
        <v>8</v>
      </c>
      <c r="B1001" s="106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9">
        <v>9</v>
      </c>
      <c r="B1002" s="10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9">
        <v>10</v>
      </c>
      <c r="B1003" s="10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9">
        <v>11</v>
      </c>
      <c r="B1004" s="10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9">
        <v>12</v>
      </c>
      <c r="B1005" s="106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9">
        <v>13</v>
      </c>
      <c r="B1006" s="10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9">
        <v>14</v>
      </c>
      <c r="B1007" s="10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9">
        <v>15</v>
      </c>
      <c r="B1008" s="10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9">
        <v>16</v>
      </c>
      <c r="B1009" s="10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9">
        <v>17</v>
      </c>
      <c r="B1010" s="10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9">
        <v>18</v>
      </c>
      <c r="B1011" s="10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9">
        <v>19</v>
      </c>
      <c r="B1012" s="10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9">
        <v>20</v>
      </c>
      <c r="B1013" s="10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9">
        <v>21</v>
      </c>
      <c r="B1014" s="10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9">
        <v>22</v>
      </c>
      <c r="B1015" s="10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9">
        <v>23</v>
      </c>
      <c r="B1016" s="10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9">
        <v>24</v>
      </c>
      <c r="B1017" s="10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9">
        <v>25</v>
      </c>
      <c r="B1018" s="10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9">
        <v>26</v>
      </c>
      <c r="B1019" s="10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9">
        <v>27</v>
      </c>
      <c r="B1020" s="10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9">
        <v>28</v>
      </c>
      <c r="B1021" s="10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9">
        <v>29</v>
      </c>
      <c r="B1022" s="10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9">
        <v>30</v>
      </c>
      <c r="B1023" s="10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390</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x14ac:dyDescent="0.15">
      <c r="A1027" s="1069">
        <v>1</v>
      </c>
      <c r="B1027" s="10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9">
        <v>2</v>
      </c>
      <c r="B1028" s="10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9">
        <v>3</v>
      </c>
      <c r="B1029" s="10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9">
        <v>4</v>
      </c>
      <c r="B1030" s="10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9">
        <v>5</v>
      </c>
      <c r="B1031" s="10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9">
        <v>6</v>
      </c>
      <c r="B1032" s="10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9">
        <v>7</v>
      </c>
      <c r="B1033" s="106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9">
        <v>8</v>
      </c>
      <c r="B1034" s="106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9">
        <v>9</v>
      </c>
      <c r="B1035" s="10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9">
        <v>10</v>
      </c>
      <c r="B1036" s="10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9">
        <v>11</v>
      </c>
      <c r="B1037" s="10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9">
        <v>12</v>
      </c>
      <c r="B1038" s="106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9">
        <v>13</v>
      </c>
      <c r="B1039" s="10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9">
        <v>14</v>
      </c>
      <c r="B1040" s="10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9">
        <v>15</v>
      </c>
      <c r="B1041" s="10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9">
        <v>16</v>
      </c>
      <c r="B1042" s="10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9">
        <v>17</v>
      </c>
      <c r="B1043" s="10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9">
        <v>18</v>
      </c>
      <c r="B1044" s="10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9">
        <v>19</v>
      </c>
      <c r="B1045" s="10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9">
        <v>20</v>
      </c>
      <c r="B1046" s="10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9">
        <v>21</v>
      </c>
      <c r="B1047" s="10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9">
        <v>22</v>
      </c>
      <c r="B1048" s="10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9">
        <v>23</v>
      </c>
      <c r="B1049" s="10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9">
        <v>24</v>
      </c>
      <c r="B1050" s="10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9">
        <v>25</v>
      </c>
      <c r="B1051" s="10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9">
        <v>26</v>
      </c>
      <c r="B1052" s="10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9">
        <v>27</v>
      </c>
      <c r="B1053" s="10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9">
        <v>28</v>
      </c>
      <c r="B1054" s="10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9">
        <v>29</v>
      </c>
      <c r="B1055" s="10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9">
        <v>30</v>
      </c>
      <c r="B1056" s="10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390</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x14ac:dyDescent="0.15">
      <c r="A1060" s="1069">
        <v>1</v>
      </c>
      <c r="B1060" s="10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9">
        <v>2</v>
      </c>
      <c r="B1061" s="10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9">
        <v>3</v>
      </c>
      <c r="B1062" s="10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9">
        <v>4</v>
      </c>
      <c r="B1063" s="10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9">
        <v>5</v>
      </c>
      <c r="B1064" s="10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9">
        <v>6</v>
      </c>
      <c r="B1065" s="10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9">
        <v>7</v>
      </c>
      <c r="B1066" s="106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9">
        <v>8</v>
      </c>
      <c r="B1067" s="106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9">
        <v>9</v>
      </c>
      <c r="B1068" s="10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9">
        <v>10</v>
      </c>
      <c r="B1069" s="10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9">
        <v>11</v>
      </c>
      <c r="B1070" s="10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9">
        <v>12</v>
      </c>
      <c r="B1071" s="106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9">
        <v>13</v>
      </c>
      <c r="B1072" s="10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9">
        <v>14</v>
      </c>
      <c r="B1073" s="10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9">
        <v>15</v>
      </c>
      <c r="B1074" s="10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9">
        <v>16</v>
      </c>
      <c r="B1075" s="10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9">
        <v>17</v>
      </c>
      <c r="B1076" s="10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9">
        <v>18</v>
      </c>
      <c r="B1077" s="10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9">
        <v>19</v>
      </c>
      <c r="B1078" s="10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9">
        <v>20</v>
      </c>
      <c r="B1079" s="10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9">
        <v>21</v>
      </c>
      <c r="B1080" s="10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9">
        <v>22</v>
      </c>
      <c r="B1081" s="10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9">
        <v>23</v>
      </c>
      <c r="B1082" s="10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9">
        <v>24</v>
      </c>
      <c r="B1083" s="10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9">
        <v>25</v>
      </c>
      <c r="B1084" s="10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9">
        <v>26</v>
      </c>
      <c r="B1085" s="10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9">
        <v>27</v>
      </c>
      <c r="B1086" s="10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9">
        <v>28</v>
      </c>
      <c r="B1087" s="10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9">
        <v>29</v>
      </c>
      <c r="B1088" s="10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9">
        <v>30</v>
      </c>
      <c r="B1089" s="10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390</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x14ac:dyDescent="0.15">
      <c r="A1093" s="1069">
        <v>1</v>
      </c>
      <c r="B1093" s="10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9">
        <v>2</v>
      </c>
      <c r="B1094" s="10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9">
        <v>3</v>
      </c>
      <c r="B1095" s="10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9">
        <v>4</v>
      </c>
      <c r="B1096" s="10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9">
        <v>5</v>
      </c>
      <c r="B1097" s="10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9">
        <v>6</v>
      </c>
      <c r="B1098" s="10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9">
        <v>7</v>
      </c>
      <c r="B1099" s="106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9">
        <v>8</v>
      </c>
      <c r="B1100" s="106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9">
        <v>9</v>
      </c>
      <c r="B1101" s="106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9">
        <v>10</v>
      </c>
      <c r="B1102" s="106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9">
        <v>11</v>
      </c>
      <c r="B1103" s="106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9">
        <v>12</v>
      </c>
      <c r="B1104" s="106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9">
        <v>13</v>
      </c>
      <c r="B1105" s="106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9">
        <v>14</v>
      </c>
      <c r="B1106" s="106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9">
        <v>15</v>
      </c>
      <c r="B1107" s="106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9">
        <v>16</v>
      </c>
      <c r="B1108" s="106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9">
        <v>17</v>
      </c>
      <c r="B1109" s="106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9">
        <v>18</v>
      </c>
      <c r="B1110" s="106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9">
        <v>19</v>
      </c>
      <c r="B1111" s="106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9">
        <v>20</v>
      </c>
      <c r="B1112" s="106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9">
        <v>21</v>
      </c>
      <c r="B1113" s="106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9">
        <v>22</v>
      </c>
      <c r="B1114" s="106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9">
        <v>23</v>
      </c>
      <c r="B1115" s="106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9">
        <v>24</v>
      </c>
      <c r="B1116" s="106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9">
        <v>25</v>
      </c>
      <c r="B1117" s="106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9">
        <v>26</v>
      </c>
      <c r="B1118" s="106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9">
        <v>27</v>
      </c>
      <c r="B1119" s="106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9">
        <v>28</v>
      </c>
      <c r="B1120" s="106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9">
        <v>29</v>
      </c>
      <c r="B1121" s="106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9">
        <v>30</v>
      </c>
      <c r="B1122" s="106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390</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x14ac:dyDescent="0.15">
      <c r="A1126" s="1069">
        <v>1</v>
      </c>
      <c r="B1126" s="106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9">
        <v>2</v>
      </c>
      <c r="B1127" s="106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9">
        <v>3</v>
      </c>
      <c r="B1128" s="106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9">
        <v>4</v>
      </c>
      <c r="B1129" s="106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9">
        <v>5</v>
      </c>
      <c r="B1130" s="106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9">
        <v>6</v>
      </c>
      <c r="B1131" s="106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9">
        <v>7</v>
      </c>
      <c r="B1132" s="106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9">
        <v>8</v>
      </c>
      <c r="B1133" s="106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9">
        <v>9</v>
      </c>
      <c r="B1134" s="106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9">
        <v>10</v>
      </c>
      <c r="B1135" s="106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9">
        <v>11</v>
      </c>
      <c r="B1136" s="106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9">
        <v>12</v>
      </c>
      <c r="B1137" s="106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9">
        <v>13</v>
      </c>
      <c r="B1138" s="106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9">
        <v>14</v>
      </c>
      <c r="B1139" s="106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9">
        <v>15</v>
      </c>
      <c r="B1140" s="106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9">
        <v>16</v>
      </c>
      <c r="B1141" s="106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9">
        <v>17</v>
      </c>
      <c r="B1142" s="106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9">
        <v>18</v>
      </c>
      <c r="B1143" s="106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9">
        <v>19</v>
      </c>
      <c r="B1144" s="106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9">
        <v>20</v>
      </c>
      <c r="B1145" s="106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9">
        <v>21</v>
      </c>
      <c r="B1146" s="106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9">
        <v>22</v>
      </c>
      <c r="B1147" s="106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9">
        <v>23</v>
      </c>
      <c r="B1148" s="106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9">
        <v>24</v>
      </c>
      <c r="B1149" s="106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9">
        <v>25</v>
      </c>
      <c r="B1150" s="106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9">
        <v>26</v>
      </c>
      <c r="B1151" s="106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9">
        <v>27</v>
      </c>
      <c r="B1152" s="106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9">
        <v>28</v>
      </c>
      <c r="B1153" s="106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9">
        <v>29</v>
      </c>
      <c r="B1154" s="106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9">
        <v>30</v>
      </c>
      <c r="B1155" s="106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390</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x14ac:dyDescent="0.15">
      <c r="A1159" s="1069">
        <v>1</v>
      </c>
      <c r="B1159" s="106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9">
        <v>2</v>
      </c>
      <c r="B1160" s="106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9">
        <v>3</v>
      </c>
      <c r="B1161" s="106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9">
        <v>4</v>
      </c>
      <c r="B1162" s="106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9">
        <v>5</v>
      </c>
      <c r="B1163" s="106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9">
        <v>6</v>
      </c>
      <c r="B1164" s="106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9">
        <v>7</v>
      </c>
      <c r="B1165" s="106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9">
        <v>8</v>
      </c>
      <c r="B1166" s="106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9">
        <v>9</v>
      </c>
      <c r="B1167" s="106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9">
        <v>10</v>
      </c>
      <c r="B1168" s="106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9">
        <v>11</v>
      </c>
      <c r="B1169" s="106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9">
        <v>12</v>
      </c>
      <c r="B1170" s="106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9">
        <v>13</v>
      </c>
      <c r="B1171" s="106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9">
        <v>14</v>
      </c>
      <c r="B1172" s="106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9">
        <v>15</v>
      </c>
      <c r="B1173" s="106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9">
        <v>16</v>
      </c>
      <c r="B1174" s="106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9">
        <v>17</v>
      </c>
      <c r="B1175" s="106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9">
        <v>18</v>
      </c>
      <c r="B1176" s="106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9">
        <v>19</v>
      </c>
      <c r="B1177" s="106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9">
        <v>20</v>
      </c>
      <c r="B1178" s="106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9">
        <v>21</v>
      </c>
      <c r="B1179" s="106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9">
        <v>22</v>
      </c>
      <c r="B1180" s="106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9">
        <v>23</v>
      </c>
      <c r="B1181" s="106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9">
        <v>24</v>
      </c>
      <c r="B1182" s="106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9">
        <v>25</v>
      </c>
      <c r="B1183" s="106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9">
        <v>26</v>
      </c>
      <c r="B1184" s="106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9">
        <v>27</v>
      </c>
      <c r="B1185" s="106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9">
        <v>28</v>
      </c>
      <c r="B1186" s="106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9">
        <v>29</v>
      </c>
      <c r="B1187" s="106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9">
        <v>30</v>
      </c>
      <c r="B1188" s="106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390</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x14ac:dyDescent="0.15">
      <c r="A1192" s="1069">
        <v>1</v>
      </c>
      <c r="B1192" s="106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9">
        <v>2</v>
      </c>
      <c r="B1193" s="106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9">
        <v>3</v>
      </c>
      <c r="B1194" s="106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9">
        <v>4</v>
      </c>
      <c r="B1195" s="106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9">
        <v>5</v>
      </c>
      <c r="B1196" s="106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9">
        <v>6</v>
      </c>
      <c r="B1197" s="106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9">
        <v>7</v>
      </c>
      <c r="B1198" s="106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9">
        <v>8</v>
      </c>
      <c r="B1199" s="106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9">
        <v>9</v>
      </c>
      <c r="B1200" s="106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9">
        <v>10</v>
      </c>
      <c r="B1201" s="106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9">
        <v>11</v>
      </c>
      <c r="B1202" s="106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9">
        <v>12</v>
      </c>
      <c r="B1203" s="106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9">
        <v>13</v>
      </c>
      <c r="B1204" s="106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9">
        <v>14</v>
      </c>
      <c r="B1205" s="106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9">
        <v>15</v>
      </c>
      <c r="B1206" s="106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9">
        <v>16</v>
      </c>
      <c r="B1207" s="106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9">
        <v>17</v>
      </c>
      <c r="B1208" s="106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9">
        <v>18</v>
      </c>
      <c r="B1209" s="106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9">
        <v>19</v>
      </c>
      <c r="B1210" s="106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9">
        <v>20</v>
      </c>
      <c r="B1211" s="106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9">
        <v>21</v>
      </c>
      <c r="B1212" s="106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9">
        <v>22</v>
      </c>
      <c r="B1213" s="106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9">
        <v>23</v>
      </c>
      <c r="B1214" s="106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9">
        <v>24</v>
      </c>
      <c r="B1215" s="106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9">
        <v>25</v>
      </c>
      <c r="B1216" s="106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9">
        <v>26</v>
      </c>
      <c r="B1217" s="106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9">
        <v>27</v>
      </c>
      <c r="B1218" s="106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9">
        <v>28</v>
      </c>
      <c r="B1219" s="106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9">
        <v>29</v>
      </c>
      <c r="B1220" s="106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9">
        <v>30</v>
      </c>
      <c r="B1221" s="106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390</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x14ac:dyDescent="0.15">
      <c r="A1225" s="1069">
        <v>1</v>
      </c>
      <c r="B1225" s="106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9">
        <v>2</v>
      </c>
      <c r="B1226" s="106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9">
        <v>3</v>
      </c>
      <c r="B1227" s="106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9">
        <v>4</v>
      </c>
      <c r="B1228" s="106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9">
        <v>5</v>
      </c>
      <c r="B1229" s="106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9">
        <v>6</v>
      </c>
      <c r="B1230" s="106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9">
        <v>7</v>
      </c>
      <c r="B1231" s="106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9">
        <v>8</v>
      </c>
      <c r="B1232" s="106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9">
        <v>9</v>
      </c>
      <c r="B1233" s="106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9">
        <v>10</v>
      </c>
      <c r="B1234" s="106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9">
        <v>11</v>
      </c>
      <c r="B1235" s="106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9">
        <v>12</v>
      </c>
      <c r="B1236" s="106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9">
        <v>13</v>
      </c>
      <c r="B1237" s="106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9">
        <v>14</v>
      </c>
      <c r="B1238" s="106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9">
        <v>15</v>
      </c>
      <c r="B1239" s="106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9">
        <v>16</v>
      </c>
      <c r="B1240" s="106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9">
        <v>17</v>
      </c>
      <c r="B1241" s="106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9">
        <v>18</v>
      </c>
      <c r="B1242" s="106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9">
        <v>19</v>
      </c>
      <c r="B1243" s="106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9">
        <v>20</v>
      </c>
      <c r="B1244" s="106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9">
        <v>21</v>
      </c>
      <c r="B1245" s="106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9">
        <v>22</v>
      </c>
      <c r="B1246" s="106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9">
        <v>23</v>
      </c>
      <c r="B1247" s="106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9">
        <v>24</v>
      </c>
      <c r="B1248" s="106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9">
        <v>25</v>
      </c>
      <c r="B1249" s="106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9">
        <v>26</v>
      </c>
      <c r="B1250" s="106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9">
        <v>27</v>
      </c>
      <c r="B1251" s="106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9">
        <v>28</v>
      </c>
      <c r="B1252" s="106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9">
        <v>29</v>
      </c>
      <c r="B1253" s="106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9">
        <v>30</v>
      </c>
      <c r="B1254" s="106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390</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x14ac:dyDescent="0.15">
      <c r="A1258" s="1069">
        <v>1</v>
      </c>
      <c r="B1258" s="106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9">
        <v>2</v>
      </c>
      <c r="B1259" s="106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9">
        <v>3</v>
      </c>
      <c r="B1260" s="106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9">
        <v>4</v>
      </c>
      <c r="B1261" s="106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9">
        <v>5</v>
      </c>
      <c r="B1262" s="106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9">
        <v>6</v>
      </c>
      <c r="B1263" s="106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9">
        <v>7</v>
      </c>
      <c r="B1264" s="106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9">
        <v>8</v>
      </c>
      <c r="B1265" s="106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9">
        <v>9</v>
      </c>
      <c r="B1266" s="106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9">
        <v>10</v>
      </c>
      <c r="B1267" s="106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9">
        <v>11</v>
      </c>
      <c r="B1268" s="106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9">
        <v>12</v>
      </c>
      <c r="B1269" s="106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9">
        <v>13</v>
      </c>
      <c r="B1270" s="106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9">
        <v>14</v>
      </c>
      <c r="B1271" s="106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9">
        <v>15</v>
      </c>
      <c r="B1272" s="106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9">
        <v>16</v>
      </c>
      <c r="B1273" s="106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9">
        <v>17</v>
      </c>
      <c r="B1274" s="106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9">
        <v>18</v>
      </c>
      <c r="B1275" s="106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9">
        <v>19</v>
      </c>
      <c r="B1276" s="106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9">
        <v>20</v>
      </c>
      <c r="B1277" s="106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9">
        <v>21</v>
      </c>
      <c r="B1278" s="106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9">
        <v>22</v>
      </c>
      <c r="B1279" s="106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9">
        <v>23</v>
      </c>
      <c r="B1280" s="106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9">
        <v>24</v>
      </c>
      <c r="B1281" s="106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9">
        <v>25</v>
      </c>
      <c r="B1282" s="106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9">
        <v>26</v>
      </c>
      <c r="B1283" s="106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9">
        <v>27</v>
      </c>
      <c r="B1284" s="106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9">
        <v>28</v>
      </c>
      <c r="B1285" s="106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9">
        <v>29</v>
      </c>
      <c r="B1286" s="106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9">
        <v>30</v>
      </c>
      <c r="B1287" s="106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390</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x14ac:dyDescent="0.15">
      <c r="A1291" s="1069">
        <v>1</v>
      </c>
      <c r="B1291" s="106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9">
        <v>2</v>
      </c>
      <c r="B1292" s="106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9">
        <v>3</v>
      </c>
      <c r="B1293" s="106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9">
        <v>4</v>
      </c>
      <c r="B1294" s="106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9">
        <v>5</v>
      </c>
      <c r="B1295" s="106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9">
        <v>6</v>
      </c>
      <c r="B1296" s="106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9">
        <v>7</v>
      </c>
      <c r="B1297" s="106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9">
        <v>8</v>
      </c>
      <c r="B1298" s="106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9">
        <v>9</v>
      </c>
      <c r="B1299" s="106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9">
        <v>10</v>
      </c>
      <c r="B1300" s="106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9">
        <v>11</v>
      </c>
      <c r="B1301" s="106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9">
        <v>12</v>
      </c>
      <c r="B1302" s="106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9">
        <v>13</v>
      </c>
      <c r="B1303" s="106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9">
        <v>14</v>
      </c>
      <c r="B1304" s="106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9">
        <v>15</v>
      </c>
      <c r="B1305" s="106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9">
        <v>16</v>
      </c>
      <c r="B1306" s="106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9">
        <v>17</v>
      </c>
      <c r="B1307" s="106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9">
        <v>18</v>
      </c>
      <c r="B1308" s="106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9">
        <v>19</v>
      </c>
      <c r="B1309" s="106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9">
        <v>20</v>
      </c>
      <c r="B1310" s="106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9">
        <v>21</v>
      </c>
      <c r="B1311" s="106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9">
        <v>22</v>
      </c>
      <c r="B1312" s="106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9">
        <v>23</v>
      </c>
      <c r="B1313" s="106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9">
        <v>24</v>
      </c>
      <c r="B1314" s="106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9">
        <v>25</v>
      </c>
      <c r="B1315" s="106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9">
        <v>26</v>
      </c>
      <c r="B1316" s="106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9">
        <v>27</v>
      </c>
      <c r="B1317" s="106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9">
        <v>28</v>
      </c>
      <c r="B1318" s="106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9">
        <v>29</v>
      </c>
      <c r="B1319" s="106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9">
        <v>30</v>
      </c>
      <c r="B1320" s="106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2018-08-21T05:40:24Z</cp:lastPrinted>
  <dcterms:created xsi:type="dcterms:W3CDTF">2012-03-13T00:50:25Z</dcterms:created>
  <dcterms:modified xsi:type="dcterms:W3CDTF">2018-08-30T06:37:49Z</dcterms:modified>
</cp:coreProperties>
</file>