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comments1.xml><?xml version="1.0" encoding="utf-8"?>
<comments xmlns="http://schemas.openxmlformats.org/spreadsheetml/2006/main">
  <authors>
    <author>m</author>
  </authors>
  <commentList>
    <comment ref="AU791" authorId="0" shapeId="0">
      <text>
        <r>
          <rPr>
            <b/>
            <sz val="9"/>
            <color indexed="81"/>
            <rFont val="MS P ゴシック"/>
            <family val="3"/>
            <charset val="128"/>
          </rPr>
          <t>m:</t>
        </r>
        <r>
          <rPr>
            <sz val="9"/>
            <color indexed="81"/>
            <rFont val="MS P ゴシック"/>
            <family val="3"/>
            <charset val="128"/>
          </rPr>
          <t xml:space="preserve">
7.5万円→6.8万円に修正しました。（7/4）</t>
        </r>
      </text>
    </comment>
  </commentList>
</comments>
</file>

<file path=xl/sharedStrings.xml><?xml version="1.0" encoding="utf-8"?>
<sst xmlns="http://schemas.openxmlformats.org/spreadsheetml/2006/main" count="2921" uniqueCount="648">
  <si>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</si>
  <si>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</si>
  <si>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</si>
  <si>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</si>
  <si>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</si>
  <si>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</si>
  <si>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</si>
  <si>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</si>
  <si>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</si>
  <si>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</si>
  <si>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</si>
  <si>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</si>
  <si>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</si>
  <si>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</si>
  <si>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</si>
  <si>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</si>
  <si>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</si>
  <si>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</si>
  <si>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</si>
  <si>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</si>
  <si>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</si>
  <si>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</si>
  <si>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</si>
  <si>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</si>
  <si>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</si>
  <si>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</si>
  <si>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</si>
  <si>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</si>
  <si>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</si>
  <si>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</si>
  <si>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</si>
  <si>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</si>
  <si>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</si>
  <si>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</si>
  <si>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</si>
  <si>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</si>
  <si>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</si>
  <si>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</si>
  <si>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</si>
  <si>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</si>
  <si>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</si>
  <si>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</si>
  <si>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</si>
  <si>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</si>
  <si>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</si>
  <si>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</si>
  <si>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</si>
  <si>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</si>
  <si>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</si>
  <si>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</si>
  <si>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</si>
  <si>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</si>
  <si>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</si>
  <si>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</si>
  <si>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</si>
  <si>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</si>
  <si>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</si>
  <si>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</si>
  <si>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</si>
  <si>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</si>
  <si>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</si>
  <si>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</si>
  <si>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</si>
  <si>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</si>
  <si>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</si>
  <si>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</si>
  <si>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</si>
  <si>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</si>
  <si>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</si>
  <si>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</si>
  <si>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</si>
  <si>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</si>
  <si>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</si>
  <si>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</si>
  <si>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</si>
  <si>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</si>
  <si>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</si>
  <si>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</si>
  <si>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</si>
  <si>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</si>
  <si>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</si>
  <si>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</si>
  <si>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</si>
  <si>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</si>
  <si>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</si>
  <si>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</si>
  <si>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</si>
  <si>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</si>
  <si>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</si>
  <si>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</si>
  <si>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</si>
  <si>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</si>
  <si>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</si>
  <si>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</si>
  <si>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</si>
  <si>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</si>
  <si>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</si>
  <si>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</si>
  <si>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</si>
  <si>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</si>
  <si>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</si>
  <si>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</si>
  <si>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</si>
  <si>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</si>
  <si>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</si>
  <si>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</si>
  <si>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</si>
  <si>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</si>
  <si>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</si>
  <si>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</si>
  <si>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</si>
  <si>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</si>
  <si>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</si>
  <si>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</si>
  <si>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</si>
  <si>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</si>
  <si>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</si>
  <si>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</si>
  <si>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</si>
  <si>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</si>
  <si>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</si>
  <si>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</si>
  <si>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</si>
  <si>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</si>
  <si>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</si>
  <si>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</si>
  <si>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</si>
  <si>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</si>
  <si>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</si>
  <si>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</si>
  <si>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</si>
  <si>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</si>
  <si>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</si>
  <si>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</si>
  <si>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</si>
  <si>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</si>
  <si>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</si>
  <si>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</si>
  <si>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</si>
  <si>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</si>
  <si>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</si>
  <si>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</si>
  <si>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</si>
  <si>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</si>
  <si>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</si>
  <si>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</si>
  <si>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</si>
  <si>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</si>
  <si>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</si>
  <si>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</si>
  <si>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</si>
  <si>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</si>
  <si>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</si>
  <si>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</si>
  <si>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</si>
  <si>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</si>
  <si>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</si>
  <si>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</si>
  <si>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</si>
  <si>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</si>
  <si>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</si>
  <si>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</si>
  <si>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</si>
  <si>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</si>
  <si>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</si>
  <si>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</si>
  <si>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</si>
  <si>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</si>
  <si>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</si>
  <si>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</si>
  <si>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</si>
  <si>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</si>
  <si>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</si>
  <si>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</si>
  <si>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</si>
  <si>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</si>
  <si>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</si>
  <si>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</si>
  <si>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</si>
  <si>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</si>
  <si>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</si>
  <si>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</si>
  <si>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</si>
  <si>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</si>
  <si>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</si>
  <si>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</si>
  <si>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</si>
  <si>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</si>
  <si>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</si>
  <si>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</si>
  <si>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</si>
  <si>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</si>
  <si>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</si>
  <si>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</si>
  <si>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</si>
  <si>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</si>
  <si>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</si>
  <si>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</si>
  <si>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</si>
  <si>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</si>
  <si>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</si>
  <si>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</si>
  <si>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</si>
  <si>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</si>
  <si>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</si>
  <si>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</si>
  <si>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</si>
  <si>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</si>
  <si>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</si>
  <si>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</si>
  <si>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</si>
  <si>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</si>
  <si>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</si>
  <si>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</si>
  <si>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</si>
  <si>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</si>
  <si>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</si>
  <si>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</si>
  <si>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</si>
  <si>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</si>
  <si>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</si>
  <si>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</si>
  <si>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</si>
  <si>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</si>
  <si>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</si>
  <si>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</si>
  <si>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</si>
  <si>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</si>
  <si>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</si>
  <si>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</si>
  <si>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</si>
  <si>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</si>
  <si>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</si>
  <si>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</si>
  <si>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</si>
  <si>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</si>
  <si>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</si>
  <si>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</si>
  <si>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</si>
  <si>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</si>
  <si>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</si>
  <si>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</si>
  <si>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</si>
  <si>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</si>
  <si>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</si>
  <si>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</si>
  <si>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</si>
  <si>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</si>
  <si>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</si>
  <si>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</si>
  <si>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</si>
  <si>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</si>
  <si>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</si>
  <si>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</si>
  <si>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</si>
  <si>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</si>
  <si>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</si>
  <si>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</si>
  <si>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</si>
  <si>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</si>
  <si>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</si>
  <si>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</si>
  <si>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</si>
  <si>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</si>
  <si>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</si>
  <si>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</si>
  <si>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</si>
  <si>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</si>
  <si>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</si>
  <si>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</si>
  <si>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</si>
  <si>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</si>
  <si>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</si>
  <si>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</si>
  <si>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</si>
  <si>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</si>
  <si>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</si>
  <si>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</si>
  <si>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</si>
  <si>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</si>
  <si>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</si>
  <si>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</si>
  <si>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</si>
  <si>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</si>
  <si>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</si>
  <si>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</si>
  <si>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</si>
  <si>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</si>
  <si>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</si>
  <si>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</si>
  <si>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</si>
  <si>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</si>
  <si>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</si>
  <si>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</si>
  <si>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</si>
  <si>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</si>
  <si>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</si>
  <si>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</si>
  <si>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</si>
  <si>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</si>
  <si>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</si>
  <si>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</si>
  <si>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</si>
  <si>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</si>
  <si>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</si>
  <si>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</si>
  <si>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</si>
  <si>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</si>
  <si>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</si>
  <si>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</si>
  <si>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</si>
  <si>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</si>
  <si>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</si>
  <si>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</si>
  <si>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</si>
  <si>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</si>
  <si>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</si>
  <si>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</si>
  <si>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</si>
  <si>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</si>
  <si>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</si>
  <si>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</si>
  <si>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</si>
  <si>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</si>
  <si>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</si>
  <si>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</si>
  <si>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</si>
  <si>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</si>
  <si>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</si>
  <si>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</si>
  <si>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</si>
  <si>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</si>
  <si>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</si>
  <si>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</si>
  <si>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</si>
  <si>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</si>
  <si>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</si>
  <si>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</si>
  <si>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</si>
  <si>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</si>
  <si>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</si>
  <si>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</si>
  <si>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</si>
  <si>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</si>
  <si>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</si>
  <si>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</si>
  <si>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</si>
  <si>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</si>
  <si>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</si>
  <si>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</si>
  <si>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</si>
  <si>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</si>
  <si>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</si>
  <si>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</si>
  <si>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</si>
  <si>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</si>
  <si>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</si>
  <si>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</si>
  <si>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</si>
  <si>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</si>
  <si>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</si>
  <si>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</si>
  <si>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</si>
  <si>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</si>
  <si>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</si>
  <si>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</si>
  <si>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</si>
  <si>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</si>
  <si>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</si>
  <si>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</si>
  <si>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</si>
  <si>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</si>
  <si>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</si>
  <si>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</si>
  <si>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</si>
  <si>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</si>
  <si>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</si>
  <si>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</si>
  <si>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</si>
  <si>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</si>
  <si>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</si>
  <si>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</si>
  <si>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</si>
  <si>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</si>
  <si>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</si>
  <si>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</si>
  <si>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</si>
  <si>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</si>
  <si>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</si>
  <si>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</si>
  <si>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</si>
  <si>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</si>
  <si>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</si>
  <si>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</si>
  <si>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</si>
  <si>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</si>
  <si>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</si>
  <si>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</si>
  <si>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</si>
  <si>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</si>
  <si>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</si>
  <si>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</si>
  <si>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</si>
  <si>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</si>
  <si>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</si>
  <si>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</si>
  <si>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</si>
  <si>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</si>
  <si>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</si>
  <si>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</si>
  <si>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</si>
  <si>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</si>
  <si>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</si>
  <si>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</si>
  <si>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</si>
  <si>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</si>
  <si>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</si>
  <si>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</si>
  <si>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</si>
  <si>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</si>
  <si>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</si>
  <si>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</si>
  <si>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</si>
  <si>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</si>
  <si>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</si>
  <si>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</si>
  <si>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</si>
  <si>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</si>
  <si>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</si>
  <si>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</si>
  <si>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</si>
  <si>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</si>
  <si>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</si>
  <si>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</si>
  <si>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</si>
  <si>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</si>
  <si>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</si>
  <si>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</si>
  <si>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</si>
  <si>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</si>
  <si>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</si>
  <si>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</si>
  <si>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</si>
  <si>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</si>
  <si>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</si>
  <si>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</si>
  <si>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</si>
  <si>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</si>
  <si>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</si>
  <si>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</si>
  <si>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</si>
  <si>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</si>
  <si>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</si>
  <si>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</si>
  <si>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</si>
  <si>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</si>
  <si>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</si>
  <si>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</si>
  <si>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</si>
  <si>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</si>
  <si>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</si>
  <si>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</si>
  <si>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</si>
  <si>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</si>
  <si>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</si>
  <si>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</si>
  <si>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</si>
  <si>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</si>
  <si>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</si>
  <si>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</si>
  <si>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</si>
  <si>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</si>
  <si>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</si>
  <si>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</si>
  <si>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</si>
  <si>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</si>
  <si>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</si>
  <si>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</si>
  <si>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</si>
  <si>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</si>
  <si>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</si>
  <si>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</si>
  <si>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</si>
  <si>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</si>
  <si>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</si>
  <si>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</si>
  <si>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</si>
  <si>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</si>
  <si>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</si>
  <si>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</si>
  <si>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</si>
  <si>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</si>
  <si>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</si>
  <si>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</si>
  <si>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</si>
  <si>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</si>
  <si>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</si>
  <si>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</si>
  <si>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</si>
  <si>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</si>
  <si>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</si>
  <si>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</si>
  <si>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</si>
  <si>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</si>
  <si>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</si>
  <si>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</si>
  <si>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</si>
  <si>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</si>
  <si>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</si>
  <si>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</si>
  <si>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</si>
  <si>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</si>
  <si>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</si>
  <si>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</si>
  <si>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</si>
  <si>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</si>
  <si>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</si>
  <si>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</si>
  <si>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</si>
  <si>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</si>
  <si>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</si>
  <si>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</si>
  <si>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</si>
  <si>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</si>
  <si>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</si>
  <si>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</si>
  <si>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</si>
  <si>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</si>
  <si>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</si>
  <si>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</si>
  <si>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</si>
  <si>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</si>
  <si>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</si>
  <si>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</si>
  <si>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</si>
  <si>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</si>
  <si>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</si>
  <si>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</si>
  <si>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</si>
  <si>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</si>
  <si>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</si>
  <si>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</si>
  <si>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</si>
  <si>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</si>
  <si>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</si>
  <si>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</si>
  <si>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</si>
  <si>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</si>
  <si>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</si>
  <si>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</si>
  <si>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</si>
  <si>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社会で活躍する障害学生支援プラットフォーム形成事業</t>
    <rPh sb="0" eb="2">
      <t>シャカイ</t>
    </rPh>
    <rPh sb="3" eb="5">
      <t>カツヤク</t>
    </rPh>
    <rPh sb="7" eb="9">
      <t>ショウガイ</t>
    </rPh>
    <rPh sb="9" eb="11">
      <t>ガクセイ</t>
    </rPh>
    <rPh sb="11" eb="13">
      <t>シエン</t>
    </rPh>
    <rPh sb="21" eb="23">
      <t>ケイセイ</t>
    </rPh>
    <rPh sb="23" eb="25">
      <t>ジギョウ</t>
    </rPh>
    <phoneticPr fontId="5"/>
  </si>
  <si>
    <t>高等教育局</t>
    <rPh sb="0" eb="5">
      <t>コウトウキョウイクキョク</t>
    </rPh>
    <phoneticPr fontId="5"/>
  </si>
  <si>
    <t>学生・留学生課</t>
    <rPh sb="0" eb="2">
      <t>ガクセイ</t>
    </rPh>
    <rPh sb="3" eb="7">
      <t>リュウガクセイカ</t>
    </rPh>
    <phoneticPr fontId="5"/>
  </si>
  <si>
    <t>-</t>
  </si>
  <si>
    <t>-</t>
    <phoneticPr fontId="5"/>
  </si>
  <si>
    <t xml:space="preserve">　障害のある学生への支援を支える組織的アプローチの土台として、大学等の連携プラットフォームを形成し、以下のような取組の推進を支援する。
　・大学等、福祉や労働行政機関、障害当事者団体、企業等との組織的なネットワークの構築
　・障害のある学生への支援における課題の解決に向けた、職員や研究者その他の関係者の有機的連携
　・障害のある学生への支援の手法の開発・調査や、人材・設備・教材などの支援リソースの共有手法の研究など、これまでの支援方法を発展させる取組
　・得られた知見等の成果の集約、全国の大学等へ普及・展開
</t>
  </si>
  <si>
    <t>-</t>
    <phoneticPr fontId="5"/>
  </si>
  <si>
    <t>-</t>
    <phoneticPr fontId="5"/>
  </si>
  <si>
    <t>-</t>
    <phoneticPr fontId="5"/>
  </si>
  <si>
    <t>-</t>
    <phoneticPr fontId="5"/>
  </si>
  <si>
    <t>-</t>
    <phoneticPr fontId="5"/>
  </si>
  <si>
    <t>新29-0022</t>
    <rPh sb="0" eb="1">
      <t>シン</t>
    </rPh>
    <phoneticPr fontId="5"/>
  </si>
  <si>
    <t>学生・留学生課長
塩崎　正晴</t>
    <rPh sb="0" eb="2">
      <t>ガクセイ</t>
    </rPh>
    <rPh sb="3" eb="7">
      <t>リュウガクセイカ</t>
    </rPh>
    <rPh sb="7" eb="8">
      <t>チョウ</t>
    </rPh>
    <rPh sb="9" eb="11">
      <t>シオザキ</t>
    </rPh>
    <rPh sb="12" eb="14">
      <t>マサハル</t>
    </rPh>
    <phoneticPr fontId="5"/>
  </si>
  <si>
    <t>障害学生支援に関する規程を整備している大学等の数の増加</t>
    <rPh sb="0" eb="2">
      <t>ショウガイ</t>
    </rPh>
    <rPh sb="2" eb="4">
      <t>ガクセイ</t>
    </rPh>
    <rPh sb="4" eb="6">
      <t>シエン</t>
    </rPh>
    <rPh sb="7" eb="8">
      <t>カン</t>
    </rPh>
    <rPh sb="10" eb="12">
      <t>キテイ</t>
    </rPh>
    <rPh sb="13" eb="15">
      <t>セイビ</t>
    </rPh>
    <rPh sb="19" eb="21">
      <t>ダイガク</t>
    </rPh>
    <rPh sb="21" eb="22">
      <t>トウ</t>
    </rPh>
    <rPh sb="23" eb="24">
      <t>カズ</t>
    </rPh>
    <rPh sb="25" eb="27">
      <t>ゾウカ</t>
    </rPh>
    <phoneticPr fontId="5"/>
  </si>
  <si>
    <t>障害学生支援に関する規程を整備している大学等の数</t>
    <rPh sb="0" eb="2">
      <t>ショウガイ</t>
    </rPh>
    <rPh sb="2" eb="4">
      <t>ガクセイ</t>
    </rPh>
    <rPh sb="4" eb="6">
      <t>シエン</t>
    </rPh>
    <rPh sb="7" eb="8">
      <t>カン</t>
    </rPh>
    <rPh sb="10" eb="12">
      <t>キテイ</t>
    </rPh>
    <rPh sb="13" eb="15">
      <t>セイビ</t>
    </rPh>
    <rPh sb="19" eb="21">
      <t>ダイガク</t>
    </rPh>
    <rPh sb="21" eb="22">
      <t>トウ</t>
    </rPh>
    <rPh sb="23" eb="24">
      <t>カズ</t>
    </rPh>
    <phoneticPr fontId="5"/>
  </si>
  <si>
    <t>平成29年度（2017年度）大学、短期大学及び高等専門学校における障害のある学生の修学支援に関する実態調査結果報告書</t>
    <rPh sb="0" eb="2">
      <t>ヘイセイ</t>
    </rPh>
    <rPh sb="4" eb="6">
      <t>ネンド</t>
    </rPh>
    <rPh sb="11" eb="13">
      <t>ネンド</t>
    </rPh>
    <rPh sb="14" eb="16">
      <t>ダイガク</t>
    </rPh>
    <rPh sb="17" eb="19">
      <t>タンキ</t>
    </rPh>
    <rPh sb="19" eb="21">
      <t>ダイガク</t>
    </rPh>
    <rPh sb="21" eb="22">
      <t>オヨ</t>
    </rPh>
    <rPh sb="23" eb="25">
      <t>コウトウ</t>
    </rPh>
    <rPh sb="25" eb="27">
      <t>センモン</t>
    </rPh>
    <rPh sb="27" eb="29">
      <t>ガッコウ</t>
    </rPh>
    <rPh sb="33" eb="35">
      <t>ショウガイ</t>
    </rPh>
    <rPh sb="38" eb="40">
      <t>ガクセイ</t>
    </rPh>
    <rPh sb="41" eb="43">
      <t>シュウガク</t>
    </rPh>
    <rPh sb="43" eb="45">
      <t>シエン</t>
    </rPh>
    <rPh sb="46" eb="47">
      <t>カン</t>
    </rPh>
    <rPh sb="49" eb="51">
      <t>ジッタイ</t>
    </rPh>
    <rPh sb="51" eb="53">
      <t>チョウサ</t>
    </rPh>
    <rPh sb="53" eb="55">
      <t>ケッカ</t>
    </rPh>
    <rPh sb="55" eb="58">
      <t>ホウコクショ</t>
    </rPh>
    <phoneticPr fontId="5"/>
  </si>
  <si>
    <t>社会で活躍する障害学生支援プラットフォーム形成事業新規採択件数</t>
    <rPh sb="25" eb="27">
      <t>シンキ</t>
    </rPh>
    <rPh sb="27" eb="29">
      <t>サイタク</t>
    </rPh>
    <rPh sb="29" eb="31">
      <t>ケンスウ</t>
    </rPh>
    <phoneticPr fontId="5"/>
  </si>
  <si>
    <t>執行額／採択件数</t>
    <rPh sb="0" eb="2">
      <t>シッコウ</t>
    </rPh>
    <rPh sb="2" eb="3">
      <t>ガク</t>
    </rPh>
    <rPh sb="4" eb="6">
      <t>サイタク</t>
    </rPh>
    <rPh sb="6" eb="8">
      <t>ケンスウ</t>
    </rPh>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</si>
  <si>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</si>
  <si>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</si>
  <si>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本事業は、障害のある学生の受入れ・修学支援のための取組みの充実を図り、障害の有無に関わらず各学生の個性・特色を踏まえた人材の育成機能の強化を推進するものであり、その成果は上位施策を実現する重要な要素である。</t>
    <rPh sb="0" eb="1">
      <t>ホン</t>
    </rPh>
    <rPh sb="1" eb="3">
      <t>ジギョウ</t>
    </rPh>
    <rPh sb="5" eb="7">
      <t>ショウガイ</t>
    </rPh>
    <rPh sb="10" eb="12">
      <t>ガクセイ</t>
    </rPh>
    <rPh sb="13" eb="15">
      <t>ウケイ</t>
    </rPh>
    <rPh sb="17" eb="19">
      <t>シュウガク</t>
    </rPh>
    <rPh sb="19" eb="21">
      <t>シエン</t>
    </rPh>
    <rPh sb="25" eb="27">
      <t>トリク</t>
    </rPh>
    <rPh sb="29" eb="31">
      <t>ジュウジツ</t>
    </rPh>
    <rPh sb="32" eb="33">
      <t>ハカ</t>
    </rPh>
    <rPh sb="35" eb="37">
      <t>ショウガイ</t>
    </rPh>
    <rPh sb="38" eb="40">
      <t>ウム</t>
    </rPh>
    <rPh sb="41" eb="42">
      <t>カカ</t>
    </rPh>
    <rPh sb="45" eb="48">
      <t>カクガクセイ</t>
    </rPh>
    <rPh sb="49" eb="51">
      <t>コセイ</t>
    </rPh>
    <rPh sb="52" eb="54">
      <t>トクショク</t>
    </rPh>
    <rPh sb="55" eb="56">
      <t>フ</t>
    </rPh>
    <rPh sb="59" eb="61">
      <t>ジンザイ</t>
    </rPh>
    <rPh sb="62" eb="64">
      <t>イクセイ</t>
    </rPh>
    <rPh sb="64" eb="66">
      <t>キノウ</t>
    </rPh>
    <rPh sb="67" eb="69">
      <t>キョウカ</t>
    </rPh>
    <rPh sb="70" eb="72">
      <t>スイシン</t>
    </rPh>
    <rPh sb="82" eb="84">
      <t>セイカ</t>
    </rPh>
    <rPh sb="85" eb="87">
      <t>ジョウイ</t>
    </rPh>
    <rPh sb="87" eb="88">
      <t>セ</t>
    </rPh>
    <rPh sb="88" eb="89">
      <t>サク</t>
    </rPh>
    <rPh sb="90" eb="92">
      <t>ジツゲン</t>
    </rPh>
    <rPh sb="94" eb="96">
      <t>ジュウヨウ</t>
    </rPh>
    <rPh sb="97" eb="99">
      <t>ヨウソ</t>
    </rPh>
    <phoneticPr fontId="5"/>
  </si>
  <si>
    <t>‐</t>
  </si>
  <si>
    <t>補助金の交付にあたっては、経費の費目・使途の内容について厳正にチェックし、それが事業目的に則し真に必要なものに限定されているか確認している。</t>
    <rPh sb="0" eb="3">
      <t>ホジョキン</t>
    </rPh>
    <rPh sb="4" eb="6">
      <t>コウフ</t>
    </rPh>
    <rPh sb="13" eb="15">
      <t>ケイヒ</t>
    </rPh>
    <rPh sb="16" eb="18">
      <t>ヒモク</t>
    </rPh>
    <rPh sb="19" eb="21">
      <t>シト</t>
    </rPh>
    <rPh sb="22" eb="24">
      <t>ナイヨウ</t>
    </rPh>
    <rPh sb="28" eb="30">
      <t>ゲンセイ</t>
    </rPh>
    <rPh sb="40" eb="42">
      <t>ジギョウ</t>
    </rPh>
    <rPh sb="42" eb="44">
      <t>モクテキ</t>
    </rPh>
    <rPh sb="45" eb="46">
      <t>ソク</t>
    </rPh>
    <rPh sb="47" eb="48">
      <t>シン</t>
    </rPh>
    <rPh sb="49" eb="51">
      <t>ヒツヨウ</t>
    </rPh>
    <rPh sb="55" eb="57">
      <t>ゲンテイ</t>
    </rPh>
    <rPh sb="63" eb="65">
      <t>カクニン</t>
    </rPh>
    <phoneticPr fontId="5"/>
  </si>
  <si>
    <t>物品費</t>
    <rPh sb="0" eb="2">
      <t>ブッピン</t>
    </rPh>
    <rPh sb="2" eb="3">
      <t>ヒ</t>
    </rPh>
    <phoneticPr fontId="5"/>
  </si>
  <si>
    <t>人件費・謝金</t>
    <rPh sb="0" eb="3">
      <t>ジンケンヒ</t>
    </rPh>
    <rPh sb="4" eb="6">
      <t>シャキン</t>
    </rPh>
    <phoneticPr fontId="5"/>
  </si>
  <si>
    <t>旅費</t>
    <rPh sb="0" eb="2">
      <t>リョヒ</t>
    </rPh>
    <phoneticPr fontId="5"/>
  </si>
  <si>
    <t>外注費</t>
    <rPh sb="0" eb="3">
      <t>ガイチュウヒ</t>
    </rPh>
    <phoneticPr fontId="5"/>
  </si>
  <si>
    <t>分担金</t>
    <rPh sb="0" eb="3">
      <t>ブンタンキン</t>
    </rPh>
    <phoneticPr fontId="5"/>
  </si>
  <si>
    <t>会議費</t>
    <rPh sb="0" eb="3">
      <t>カイギヒ</t>
    </rPh>
    <phoneticPr fontId="5"/>
  </si>
  <si>
    <t>設備備品費</t>
    <rPh sb="0" eb="2">
      <t>セツビ</t>
    </rPh>
    <rPh sb="2" eb="5">
      <t>ビヒンヒ</t>
    </rPh>
    <phoneticPr fontId="5"/>
  </si>
  <si>
    <t>連携大学への分担金</t>
    <rPh sb="0" eb="2">
      <t>レンケイ</t>
    </rPh>
    <rPh sb="2" eb="4">
      <t>ダイガク</t>
    </rPh>
    <rPh sb="6" eb="9">
      <t>ブンタンキン</t>
    </rPh>
    <phoneticPr fontId="5"/>
  </si>
  <si>
    <t>検討会参加旅費</t>
    <rPh sb="0" eb="3">
      <t>ケントウカイ</t>
    </rPh>
    <rPh sb="3" eb="5">
      <t>サンカ</t>
    </rPh>
    <rPh sb="5" eb="7">
      <t>リョヒ</t>
    </rPh>
    <phoneticPr fontId="5"/>
  </si>
  <si>
    <t>会場・設備借料</t>
    <rPh sb="0" eb="2">
      <t>カイジョウ</t>
    </rPh>
    <rPh sb="3" eb="5">
      <t>セツビ</t>
    </rPh>
    <rPh sb="5" eb="7">
      <t>シャクリョウ</t>
    </rPh>
    <phoneticPr fontId="5"/>
  </si>
  <si>
    <t>クラウドライセンス料</t>
    <rPh sb="9" eb="10">
      <t>リョウ</t>
    </rPh>
    <phoneticPr fontId="5"/>
  </si>
  <si>
    <t>特定雇用教職員人件費、講演謝金</t>
    <rPh sb="0" eb="2">
      <t>トクテイ</t>
    </rPh>
    <rPh sb="2" eb="4">
      <t>コヨウ</t>
    </rPh>
    <rPh sb="4" eb="7">
      <t>キョウショクイン</t>
    </rPh>
    <rPh sb="7" eb="10">
      <t>ジンケンヒ</t>
    </rPh>
    <rPh sb="11" eb="13">
      <t>コウエン</t>
    </rPh>
    <rPh sb="13" eb="15">
      <t>シャキン</t>
    </rPh>
    <phoneticPr fontId="5"/>
  </si>
  <si>
    <t>大学改革推進等補助金</t>
    <rPh sb="0" eb="2">
      <t>ダイガク</t>
    </rPh>
    <rPh sb="2" eb="4">
      <t>カイカク</t>
    </rPh>
    <rPh sb="4" eb="6">
      <t>スイシン</t>
    </rPh>
    <rPh sb="6" eb="7">
      <t>トウ</t>
    </rPh>
    <rPh sb="7" eb="10">
      <t>ホジョキン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</si>
  <si>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</si>
  <si>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</si>
  <si>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</si>
  <si>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</si>
  <si>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</si>
  <si>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</si>
  <si>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</si>
  <si>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</si>
  <si>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</si>
  <si>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</si>
  <si>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</si>
  <si>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</si>
  <si>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</si>
  <si>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本事業は有識者による委員会による議論を経て選定しており、その妥当性や競争性を確保している。</t>
    <phoneticPr fontId="5"/>
  </si>
  <si>
    <t>年度毎に提出される実績報告書等において、支出先・使途をチェックし、更なるコストの削減や効率化に向けた工夫ができるかを確認している。</t>
    <rPh sb="0" eb="2">
      <t>ネンド</t>
    </rPh>
    <rPh sb="2" eb="3">
      <t>ゴト</t>
    </rPh>
    <rPh sb="4" eb="6">
      <t>テイシュツ</t>
    </rPh>
    <rPh sb="9" eb="11">
      <t>ジッセキ</t>
    </rPh>
    <rPh sb="11" eb="14">
      <t>ホウコクショ</t>
    </rPh>
    <rPh sb="14" eb="15">
      <t>トウ</t>
    </rPh>
    <rPh sb="20" eb="22">
      <t>シシュツ</t>
    </rPh>
    <rPh sb="22" eb="23">
      <t>サキ</t>
    </rPh>
    <rPh sb="24" eb="26">
      <t>シト</t>
    </rPh>
    <rPh sb="33" eb="34">
      <t>サラ</t>
    </rPh>
    <rPh sb="40" eb="42">
      <t>サクゲン</t>
    </rPh>
    <rPh sb="43" eb="46">
      <t>コウリツカ</t>
    </rPh>
    <rPh sb="47" eb="48">
      <t>ム</t>
    </rPh>
    <rPh sb="50" eb="52">
      <t>クフウ</t>
    </rPh>
    <rPh sb="58" eb="60">
      <t>カクニン</t>
    </rPh>
    <phoneticPr fontId="5"/>
  </si>
  <si>
    <t>本事業は有識者による委員会による議論を経て、より効率的に事業の目的を達成できる実績ある大学等を選定しているため、低コストで実施できている。</t>
    <rPh sb="24" eb="27">
      <t>コウリツテキ</t>
    </rPh>
    <rPh sb="28" eb="30">
      <t>ジギョウ</t>
    </rPh>
    <rPh sb="31" eb="33">
      <t>モクテキ</t>
    </rPh>
    <rPh sb="34" eb="36">
      <t>タッセイ</t>
    </rPh>
    <rPh sb="39" eb="41">
      <t>ジッセキ</t>
    </rPh>
    <rPh sb="43" eb="45">
      <t>ダイガク</t>
    </rPh>
    <rPh sb="45" eb="46">
      <t>トウ</t>
    </rPh>
    <rPh sb="56" eb="57">
      <t>テイ</t>
    </rPh>
    <rPh sb="61" eb="63">
      <t>ジッシ</t>
    </rPh>
    <phoneticPr fontId="5"/>
  </si>
  <si>
    <t>無</t>
  </si>
  <si>
    <t>補助金の交付にあたっては、経費の費目・使途の内容について厳正にチェックし、妥当なコスト水準かを確認している。</t>
    <rPh sb="0" eb="3">
      <t>ホジョキン</t>
    </rPh>
    <rPh sb="4" eb="6">
      <t>コウフ</t>
    </rPh>
    <rPh sb="13" eb="15">
      <t>ケイヒ</t>
    </rPh>
    <rPh sb="16" eb="18">
      <t>ヒモク</t>
    </rPh>
    <rPh sb="19" eb="21">
      <t>シト</t>
    </rPh>
    <rPh sb="22" eb="24">
      <t>ナイヨウ</t>
    </rPh>
    <rPh sb="28" eb="30">
      <t>ゲンセイ</t>
    </rPh>
    <rPh sb="37" eb="39">
      <t>ダトウ</t>
    </rPh>
    <rPh sb="43" eb="45">
      <t>スイジュン</t>
    </rPh>
    <rPh sb="47" eb="49">
      <t>カクニン</t>
    </rPh>
    <phoneticPr fontId="5"/>
  </si>
  <si>
    <t>障害学生支援の実績を有し、且つ適切な事業計画を立案した大学を選定することで、地域全体での取組の充実を図る。</t>
    <rPh sb="0" eb="2">
      <t>ショウガイ</t>
    </rPh>
    <rPh sb="2" eb="4">
      <t>ガクセイ</t>
    </rPh>
    <rPh sb="4" eb="6">
      <t>シエン</t>
    </rPh>
    <rPh sb="7" eb="9">
      <t>ジッセキ</t>
    </rPh>
    <rPh sb="10" eb="11">
      <t>ユウ</t>
    </rPh>
    <rPh sb="13" eb="14">
      <t>カ</t>
    </rPh>
    <rPh sb="15" eb="17">
      <t>テキセツ</t>
    </rPh>
    <rPh sb="18" eb="20">
      <t>ジギョウ</t>
    </rPh>
    <rPh sb="20" eb="22">
      <t>ケイカク</t>
    </rPh>
    <rPh sb="23" eb="25">
      <t>リツアン</t>
    </rPh>
    <rPh sb="27" eb="29">
      <t>ダイガク</t>
    </rPh>
    <rPh sb="30" eb="32">
      <t>センテイ</t>
    </rPh>
    <phoneticPr fontId="5"/>
  </si>
  <si>
    <t>A.京都大学</t>
    <rPh sb="2" eb="4">
      <t>キョウト</t>
    </rPh>
    <rPh sb="4" eb="6">
      <t>ダイガク</t>
    </rPh>
    <phoneticPr fontId="5"/>
  </si>
  <si>
    <t>B.広島大学</t>
    <rPh sb="2" eb="4">
      <t>ヒロシマ</t>
    </rPh>
    <rPh sb="4" eb="6">
      <t>ダイガク</t>
    </rPh>
    <phoneticPr fontId="5"/>
  </si>
  <si>
    <t>C.</t>
    <phoneticPr fontId="5"/>
  </si>
  <si>
    <t>東京大学</t>
    <rPh sb="0" eb="2">
      <t>トウキョウ</t>
    </rPh>
    <rPh sb="2" eb="4">
      <t>ダイガク</t>
    </rPh>
    <phoneticPr fontId="5"/>
  </si>
  <si>
    <t>京都大学</t>
    <rPh sb="0" eb="2">
      <t>キョウト</t>
    </rPh>
    <rPh sb="2" eb="4">
      <t>ダイガク</t>
    </rPh>
    <phoneticPr fontId="5"/>
  </si>
  <si>
    <t>社会で活躍する障害学生支援プラットフォーム形成事業</t>
    <phoneticPr fontId="5"/>
  </si>
  <si>
    <t>社会で活躍する障害学生支援プラットフォーム形成事業</t>
    <phoneticPr fontId="5"/>
  </si>
  <si>
    <t>補助金等交付</t>
  </si>
  <si>
    <t>-</t>
    <phoneticPr fontId="5"/>
  </si>
  <si>
    <t>-</t>
    <phoneticPr fontId="5"/>
  </si>
  <si>
    <t>-</t>
    <phoneticPr fontId="5"/>
  </si>
  <si>
    <t>-</t>
    <phoneticPr fontId="5"/>
  </si>
  <si>
    <t>広島大学</t>
    <rPh sb="0" eb="2">
      <t>ヒロシマ</t>
    </rPh>
    <rPh sb="2" eb="4">
      <t>ダイガク</t>
    </rPh>
    <phoneticPr fontId="5"/>
  </si>
  <si>
    <t>社会で活躍する障害学生支援プラットフォーム形成事業（分担金）</t>
    <rPh sb="26" eb="29">
      <t>ブンタンキン</t>
    </rPh>
    <phoneticPr fontId="5"/>
  </si>
  <si>
    <t>-</t>
    <phoneticPr fontId="5"/>
  </si>
  <si>
    <t>-</t>
    <phoneticPr fontId="5"/>
  </si>
  <si>
    <t>校</t>
    <rPh sb="0" eb="1">
      <t>コウ</t>
    </rPh>
    <phoneticPr fontId="5"/>
  </si>
  <si>
    <t>-</t>
    <phoneticPr fontId="5"/>
  </si>
  <si>
    <t>-</t>
    <phoneticPr fontId="5"/>
  </si>
  <si>
    <t>-</t>
    <phoneticPr fontId="5"/>
  </si>
  <si>
    <t>-</t>
    <phoneticPr fontId="5"/>
  </si>
  <si>
    <t>-</t>
    <phoneticPr fontId="5"/>
  </si>
  <si>
    <t>件数</t>
    <rPh sb="0" eb="2">
      <t>ケンスウ</t>
    </rPh>
    <phoneticPr fontId="5"/>
  </si>
  <si>
    <t>-</t>
    <phoneticPr fontId="5"/>
  </si>
  <si>
    <t>千円</t>
    <rPh sb="0" eb="2">
      <t>センエン</t>
    </rPh>
    <phoneticPr fontId="5"/>
  </si>
  <si>
    <t>千円/件</t>
    <rPh sb="0" eb="2">
      <t>センエン</t>
    </rPh>
    <rPh sb="3" eb="4">
      <t>ケン</t>
    </rPh>
    <phoneticPr fontId="5"/>
  </si>
  <si>
    <t>-</t>
    <phoneticPr fontId="5"/>
  </si>
  <si>
    <t>45,000/2</t>
    <phoneticPr fontId="5"/>
  </si>
  <si>
    <t>40,000/2</t>
    <phoneticPr fontId="5"/>
  </si>
  <si>
    <t>　障害のある誰もが活躍できる社会の実現のためには、大学等の高等教育機関において質の高い教育を受けることを通して、社会で必要とされる力を十分に身につけ、社会に送り出されることが重要である。本事業においては、各大学において障害学生の修学支援や就職支援が十分に行われるのに必要な体制整備やノウハウの蓄積・開発・共有のため、関係機関の連携を推進する。</t>
    <rPh sb="52" eb="53">
      <t>トオ</t>
    </rPh>
    <rPh sb="93" eb="94">
      <t>ホン</t>
    </rPh>
    <rPh sb="94" eb="96">
      <t>ジギョウ</t>
    </rPh>
    <rPh sb="149" eb="151">
      <t>カイハツ</t>
    </rPh>
    <rPh sb="152" eb="154">
      <t>キョウユウ</t>
    </rPh>
    <rPh sb="158" eb="160">
      <t>カンケイ</t>
    </rPh>
    <rPh sb="160" eb="162">
      <t>キカン</t>
    </rPh>
    <rPh sb="163" eb="165">
      <t>レンケイ</t>
    </rPh>
    <rPh sb="166" eb="168">
      <t>スイシン</t>
    </rPh>
    <phoneticPr fontId="5"/>
  </si>
  <si>
    <t>平成28年4月施行の「障害を理由とする差別の解消の推進に関する法律」を踏まえ、大学等において障害学生への支援を進めるものであり、また「ニッポン一億総活躍プラン」（平成２８年６月２日閣議決定）、教育再生実行会議「全ての子供たちの能力を伸ばし可能性を開花させる教育へ（第九次提言）」（平成２８年５月２０日）、「第４次障害者基本計画」（平成３０年３月３０日閣議決定）の内容を実現するものであり、社会のニーズを反映している。</t>
    <rPh sb="0" eb="2">
      <t>ヘイセイ</t>
    </rPh>
    <rPh sb="4" eb="5">
      <t>ネン</t>
    </rPh>
    <rPh sb="6" eb="7">
      <t>ガツ</t>
    </rPh>
    <rPh sb="7" eb="9">
      <t>セコウ</t>
    </rPh>
    <rPh sb="35" eb="36">
      <t>フ</t>
    </rPh>
    <rPh sb="39" eb="41">
      <t>ダイガク</t>
    </rPh>
    <rPh sb="41" eb="42">
      <t>トウ</t>
    </rPh>
    <rPh sb="46" eb="48">
      <t>ショウガイ</t>
    </rPh>
    <rPh sb="48" eb="50">
      <t>ガクセイ</t>
    </rPh>
    <rPh sb="52" eb="54">
      <t>シエン</t>
    </rPh>
    <rPh sb="55" eb="56">
      <t>スス</t>
    </rPh>
    <rPh sb="165" eb="167">
      <t>ヘイセイ</t>
    </rPh>
    <rPh sb="169" eb="170">
      <t>ネン</t>
    </rPh>
    <rPh sb="171" eb="172">
      <t>ガツ</t>
    </rPh>
    <rPh sb="174" eb="175">
      <t>ニチ</t>
    </rPh>
    <rPh sb="175" eb="177">
      <t>カクギ</t>
    </rPh>
    <rPh sb="177" eb="179">
      <t>ケッテイ</t>
    </rPh>
    <rPh sb="181" eb="183">
      <t>ナイヨウ</t>
    </rPh>
    <rPh sb="184" eb="186">
      <t>ジツゲン</t>
    </rPh>
    <rPh sb="194" eb="196">
      <t>シャカイ</t>
    </rPh>
    <rPh sb="201" eb="203">
      <t>ハンエイ</t>
    </rPh>
    <phoneticPr fontId="5"/>
  </si>
  <si>
    <t>「ニッポン一億総活躍プラン」（平成２８年６月２日閣議決定）、教育再生実行会議「全ての子供たちの能力を伸ばし可能性を開花させる教育へ（第九次提言）」（平成２８年５月２０日）、「第４次障害者基本計画」（平成３０年３月３０日閣議決定）の内容を実現するものであり、国が実施すべき事業である。</t>
    <rPh sb="115" eb="117">
      <t>ナイヨウ</t>
    </rPh>
    <rPh sb="118" eb="120">
      <t>ジツゲン</t>
    </rPh>
    <phoneticPr fontId="5"/>
  </si>
  <si>
    <t>「ニッポン一億総活躍プラン」（平成２８年６月２日閣議決定）、教育再生実行会議「全ての子供たちの能力を伸ばし可能性を開花させる教育へ（第九次提言）」（平成２８年５月２０日）、「第４次障害者基本計画」（平成３０年３月３０日閣議決定）の内容を実現するものであり、優先度の高い事業である。</t>
    <rPh sb="115" eb="117">
      <t>ナイヨウ</t>
    </rPh>
    <rPh sb="118" eb="120">
      <t>ジツゲン</t>
    </rPh>
    <rPh sb="128" eb="131">
      <t>ユウセンド</t>
    </rPh>
    <rPh sb="132" eb="133">
      <t>タカ</t>
    </rPh>
    <phoneticPr fontId="5"/>
  </si>
  <si>
    <t>「ニッポン一億総活躍プラン」（平成２８年６月２日閣議決定）、
教育再生実行会議「全ての子供たちの能力を伸ばし可能性を開花させる教育へ（第九次提言）」（平成２８年５月２０日）、
「第４次障害者基本計画」（平成３０年３月３０日閣議決定）</t>
    <phoneticPr fontId="5"/>
  </si>
  <si>
    <t>本事業は「ニッポン一億総活躍プラン」や「教育再生実行会議第九次提言」、「第４次障害者基本計画」等を踏まえて実施されるものであり、優先度の高い事業であると認められる。
成果目標として障害学生支援に関する規程を整備している大学等の数の増加を設定しており、そのために障害学生の修学・就職支援のための体制整備やノウハウの蓄積を「プラットフォーム」の形成を通じて行うことは、事業効果及び費用対効果の面からも妥当であると判断できる。</t>
    <rPh sb="9" eb="11">
      <t>イチオク</t>
    </rPh>
    <rPh sb="11" eb="12">
      <t>ソウ</t>
    </rPh>
    <rPh sb="12" eb="14">
      <t>カツヤク</t>
    </rPh>
    <rPh sb="20" eb="22">
      <t>キョウイク</t>
    </rPh>
    <rPh sb="22" eb="24">
      <t>サイセイ</t>
    </rPh>
    <rPh sb="24" eb="26">
      <t>ジッコウ</t>
    </rPh>
    <rPh sb="26" eb="28">
      <t>カイギ</t>
    </rPh>
    <rPh sb="28" eb="29">
      <t>ダイ</t>
    </rPh>
    <rPh sb="29" eb="31">
      <t>クジ</t>
    </rPh>
    <rPh sb="31" eb="33">
      <t>テイゲン</t>
    </rPh>
    <rPh sb="118" eb="120">
      <t>セッテイ</t>
    </rPh>
    <rPh sb="130" eb="132">
      <t>ショウガイ</t>
    </rPh>
    <rPh sb="132" eb="134">
      <t>ガクセイ</t>
    </rPh>
    <rPh sb="135" eb="137">
      <t>シュウガク</t>
    </rPh>
    <rPh sb="138" eb="140">
      <t>シュウショク</t>
    </rPh>
    <rPh sb="140" eb="142">
      <t>シエン</t>
    </rPh>
    <rPh sb="146" eb="148">
      <t>タイセイ</t>
    </rPh>
    <rPh sb="148" eb="150">
      <t>セイビ</t>
    </rPh>
    <rPh sb="156" eb="158">
      <t>チクセキ</t>
    </rPh>
    <rPh sb="170" eb="172">
      <t>ケイセイ</t>
    </rPh>
    <rPh sb="173" eb="174">
      <t>ツウ</t>
    </rPh>
    <phoneticPr fontId="5"/>
  </si>
  <si>
    <t xml:space="preserve">本事業のアウトカム成果指標・成果目標は規程の整備数だけでなく、支援プラットフォーム構築の充実度合いを測定できるものであるべき。レビューシートからは、本事業の対象となってプラットフォームを構築した2大学＋連携１大学とその他の全国大学等との連携関係が分かりにくい。また、日本学生支援機構の本事業の中での役割が不明である。
</t>
    <rPh sb="0" eb="1">
      <t>ホン</t>
    </rPh>
    <rPh sb="1" eb="3">
      <t>ジギョウ</t>
    </rPh>
    <rPh sb="9" eb="11">
      <t>セイカ</t>
    </rPh>
    <rPh sb="11" eb="13">
      <t>シヒョウ</t>
    </rPh>
    <rPh sb="14" eb="16">
      <t>セイカ</t>
    </rPh>
    <rPh sb="16" eb="18">
      <t>モクヒョウ</t>
    </rPh>
    <rPh sb="19" eb="21">
      <t>キテイ</t>
    </rPh>
    <rPh sb="22" eb="24">
      <t>セイビ</t>
    </rPh>
    <rPh sb="24" eb="25">
      <t>スウ</t>
    </rPh>
    <rPh sb="31" eb="33">
      <t>シエン</t>
    </rPh>
    <rPh sb="41" eb="43">
      <t>コウチク</t>
    </rPh>
    <rPh sb="44" eb="46">
      <t>ジュウジツ</t>
    </rPh>
    <rPh sb="46" eb="48">
      <t>ドア</t>
    </rPh>
    <rPh sb="50" eb="52">
      <t>ソクテイ</t>
    </rPh>
    <rPh sb="74" eb="75">
      <t>ホン</t>
    </rPh>
    <rPh sb="75" eb="77">
      <t>ジギョウ</t>
    </rPh>
    <rPh sb="78" eb="80">
      <t>タイショウ</t>
    </rPh>
    <rPh sb="93" eb="95">
      <t>コウチク</t>
    </rPh>
    <rPh sb="98" eb="100">
      <t>ダイガク</t>
    </rPh>
    <rPh sb="101" eb="103">
      <t>レンケイ</t>
    </rPh>
    <rPh sb="104" eb="106">
      <t>ダイガク</t>
    </rPh>
    <rPh sb="109" eb="110">
      <t>タ</t>
    </rPh>
    <rPh sb="111" eb="113">
      <t>ゼンコク</t>
    </rPh>
    <rPh sb="113" eb="115">
      <t>ダイガク</t>
    </rPh>
    <rPh sb="115" eb="116">
      <t>トウ</t>
    </rPh>
    <rPh sb="118" eb="120">
      <t>レンケイ</t>
    </rPh>
    <rPh sb="120" eb="122">
      <t>カンケイ</t>
    </rPh>
    <rPh sb="123" eb="124">
      <t>ワ</t>
    </rPh>
    <rPh sb="133" eb="135">
      <t>ニホン</t>
    </rPh>
    <rPh sb="135" eb="137">
      <t>ガクセイ</t>
    </rPh>
    <rPh sb="137" eb="139">
      <t>シエン</t>
    </rPh>
    <rPh sb="139" eb="141">
      <t>キコウ</t>
    </rPh>
    <rPh sb="142" eb="143">
      <t>ホン</t>
    </rPh>
    <rPh sb="143" eb="145">
      <t>ジギョウ</t>
    </rPh>
    <rPh sb="146" eb="147">
      <t>ナカ</t>
    </rPh>
    <rPh sb="149" eb="151">
      <t>ヤクワリ</t>
    </rPh>
    <rPh sb="152" eb="154">
      <t>フメイ</t>
    </rPh>
    <phoneticPr fontId="5"/>
  </si>
  <si>
    <t xml:space="preserve">１．事業評価の観点 ： 本事業は、障害のある誰もが活躍できる社会の実現のため、各大学において障害学生の修学支援や就職支援が十分に行われるのに必要な体制整備やノウハウの蓄積・開発・共有のため、関係機関の連携を推進することを目的としており、事業評価に当たっては予算執行状況及び事業成果等の観点から検証を行った。
２．所見 ： 障害学生支援に関する規程を整備している大学等の数が着実に増加しており、実効性の高い事業であることが認められる。本事業は概ね計画通りに予算執行されたものと考えられるが、引き続き中間評価の結果を踏まえたメリハリのある予算配分を行いつつ、積算単価を見直す等のコスト削減に留意しつつ、効果的・効率的な予算執行に努めるべきである。なお、外部有識者の所見を踏まえ、本事業の目的等を直接に評価できる指標及び水準の妥当性を検討すべきである。
</t>
    <phoneticPr fontId="5"/>
  </si>
  <si>
    <t>執行等改善</t>
  </si>
  <si>
    <t xml:space="preserve">年に複数回、外部有識者による事業のフォローアップを行うことで、成果の把握を行うとともに、事業終了後も事後評価を実施し、事業成果の検証を行う。また、フォローアップの際に、予算執行状況を併せて確認することで、効果的・効率的な予算執行に努める。さらに、本事業の目的等を直接に評価できる指標及び水準の妥当性の検討を行い、指標として設定することとしたい。
</t>
    <phoneticPr fontId="5"/>
  </si>
  <si>
    <t xml:space="preserve">平成29年度選定事業（2件）を着実に支援し、障害学生支援の現場における課題の抽出や就労・定着支援を行う機関・企業等との連携手法等に関する取組を推進する。
</t>
    <rPh sb="0" eb="2">
      <t>ヘイセイ</t>
    </rPh>
    <rPh sb="4" eb="6">
      <t>ネンド</t>
    </rPh>
    <rPh sb="6" eb="8">
      <t>センテイ</t>
    </rPh>
    <rPh sb="8" eb="10">
      <t>ジギョウ</t>
    </rPh>
    <rPh sb="12" eb="13">
      <t>ケン</t>
    </rPh>
    <rPh sb="15" eb="17">
      <t>チャクジツ</t>
    </rPh>
    <rPh sb="18" eb="20">
      <t>シエン</t>
    </rPh>
    <rPh sb="22" eb="24">
      <t>ショウガイ</t>
    </rPh>
    <rPh sb="24" eb="26">
      <t>ガクセイ</t>
    </rPh>
    <rPh sb="26" eb="28">
      <t>シエン</t>
    </rPh>
    <rPh sb="29" eb="31">
      <t>ゲンバ</t>
    </rPh>
    <rPh sb="35" eb="37">
      <t>カダイ</t>
    </rPh>
    <rPh sb="38" eb="40">
      <t>チュウシュツ</t>
    </rPh>
    <rPh sb="41" eb="43">
      <t>シュウロウ</t>
    </rPh>
    <rPh sb="44" eb="46">
      <t>テイチャク</t>
    </rPh>
    <rPh sb="46" eb="48">
      <t>シエン</t>
    </rPh>
    <rPh sb="49" eb="50">
      <t>オコナ</t>
    </rPh>
    <rPh sb="51" eb="53">
      <t>キカン</t>
    </rPh>
    <rPh sb="54" eb="56">
      <t>キギョウ</t>
    </rPh>
    <rPh sb="56" eb="57">
      <t>トウ</t>
    </rPh>
    <rPh sb="59" eb="61">
      <t>レンケイ</t>
    </rPh>
    <rPh sb="61" eb="63">
      <t>シュホウ</t>
    </rPh>
    <rPh sb="63" eb="64">
      <t>トウ</t>
    </rPh>
    <rPh sb="65" eb="66">
      <t>カン</t>
    </rPh>
    <rPh sb="68" eb="70">
      <t>トリクミ</t>
    </rPh>
    <rPh sb="71" eb="73">
      <t>スイシン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</si>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</sst>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67235</xdr:colOff>
      <xdr:row>741</xdr:row>
      <xdr:rowOff>44822</xdr:rowOff>
    </xdr:from>
    <xdr:to>
      <xdr:col>35</xdr:col>
      <xdr:colOff>89646</xdr:colOff>
      <xdr:row>743</xdr:row>
      <xdr:rowOff>277022</xdr:rowOff>
    </xdr:to>
    <xdr:sp macro="" textlink="">
      <xdr:nvSpPr>
        <xdr:cNvPr id="18" name="Rectangle 1">
          <a:extLst>
            <a:ext uri="{FF2B5EF4-FFF2-40B4-BE49-F238E27FC236}">
              <a16:creationId xmlns:a16="http://schemas.microsoft.com/office/drawing/2014/main" id="{4AB43FFE-479F-47FF-8C88-FB064F04CFC8}"/>
            </a:ext>
          </a:extLst>
        </xdr:cNvPr>
        <xdr:cNvSpPr>
          <a:spLocks noChangeArrowheads="1"/>
        </xdr:cNvSpPr>
      </xdr:nvSpPr>
      <xdr:spPr bwMode="auto">
        <a:xfrm>
          <a:off x="4504764" y="39747263"/>
          <a:ext cx="2644588" cy="926965"/>
        </a:xfrm>
        <a:prstGeom prst="rect">
          <a:avLst/>
        </a:prstGeom>
        <a:solidFill>
          <a:srgbClr xmlns:mc="http://schemas.openxmlformats.org/markup-compatibility/2006" xmlns:a14="http://schemas.microsoft.com/office/drawing/2010/main" val="FFFFFF" mc:Ignorable="a14" a14:legacySpreadsheetColorIndex="9"/>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9120" tIns="29120" rIns="29120" bIns="2912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1320759">
            <a:lnSpc>
              <a:spcPts val="2600"/>
            </a:lnSpc>
            <a:defRPr sz="1000"/>
          </a:pP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defTabSz="1320759">
            <a:lnSpc>
              <a:spcPts val="2600"/>
            </a:lnSpc>
            <a:defRPr sz="1000"/>
          </a:pPr>
          <a:r>
            <a:rPr kumimoji="0" lang="en-US" altLang="ja-JP"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45</a:t>
          </a: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kumimoji="0" lang="ja-JP" altLang="en-US" sz="1600" kern="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1869</xdr:colOff>
      <xdr:row>745</xdr:row>
      <xdr:rowOff>166835</xdr:rowOff>
    </xdr:from>
    <xdr:to>
      <xdr:col>29</xdr:col>
      <xdr:colOff>1869</xdr:colOff>
      <xdr:row>747</xdr:row>
      <xdr:rowOff>270473</xdr:rowOff>
    </xdr:to>
    <xdr:cxnSp macro="">
      <xdr:nvCxnSpPr>
        <xdr:cNvPr id="26" name="直線矢印コネクタ 25">
          <a:extLst>
            <a:ext uri="{FF2B5EF4-FFF2-40B4-BE49-F238E27FC236}">
              <a16:creationId xmlns:a16="http://schemas.microsoft.com/office/drawing/2014/main" id="{81951E60-BFB6-4932-AF47-D405FEFF0DD6}"/>
            </a:ext>
          </a:extLst>
        </xdr:cNvPr>
        <xdr:cNvCxnSpPr/>
      </xdr:nvCxnSpPr>
      <xdr:spPr>
        <a:xfrm>
          <a:off x="5851340" y="41258806"/>
          <a:ext cx="0" cy="7984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198312</xdr:colOff>
      <xdr:row>754</xdr:row>
      <xdr:rowOff>239832</xdr:rowOff>
    </xdr:from>
    <xdr:to>
      <xdr:col>28</xdr:col>
      <xdr:colOff>198312</xdr:colOff>
      <xdr:row>756</xdr:row>
      <xdr:rowOff>334339</xdr:rowOff>
    </xdr:to>
    <xdr:cxnSp macro="">
      <xdr:nvCxnSpPr>
        <xdr:cNvPr id="29" name="直線矢印コネクタ 28">
          <a:extLst>
            <a:ext uri="{FF2B5EF4-FFF2-40B4-BE49-F238E27FC236}">
              <a16:creationId xmlns:a16="http://schemas.microsoft.com/office/drawing/2014/main" id="{BE0BC0A7-67D0-4843-9DBD-6ECD9F860181}"/>
            </a:ext>
          </a:extLst>
        </xdr:cNvPr>
        <xdr:cNvCxnSpPr/>
      </xdr:nvCxnSpPr>
      <xdr:spPr>
        <a:xfrm>
          <a:off x="5846077" y="44458244"/>
          <a:ext cx="0" cy="78927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194653</xdr:colOff>
      <xdr:row>756</xdr:row>
      <xdr:rowOff>508139</xdr:rowOff>
    </xdr:from>
    <xdr:to>
      <xdr:col>35</xdr:col>
      <xdr:colOff>15770</xdr:colOff>
      <xdr:row>758</xdr:row>
      <xdr:rowOff>381680</xdr:rowOff>
    </xdr:to>
    <xdr:sp macro="" textlink="">
      <xdr:nvSpPr>
        <xdr:cNvPr id="30" name="Rectangle 23">
          <a:extLst>
            <a:ext uri="{FF2B5EF4-FFF2-40B4-BE49-F238E27FC236}">
              <a16:creationId xmlns:a16="http://schemas.microsoft.com/office/drawing/2014/main" id="{3003C7C6-90FB-439F-909E-F8359BCABE01}"/>
            </a:ext>
          </a:extLst>
        </xdr:cNvPr>
        <xdr:cNvSpPr>
          <a:spLocks noChangeArrowheads="1"/>
        </xdr:cNvSpPr>
      </xdr:nvSpPr>
      <xdr:spPr bwMode="auto">
        <a:xfrm>
          <a:off x="4766653" y="45640074"/>
          <a:ext cx="2206508" cy="8426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52832" tIns="33020" rIns="52832" bIns="33020"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1320759">
            <a:lnSpc>
              <a:spcPts val="2311"/>
            </a:lnSpc>
            <a:defRPr sz="1000"/>
          </a:pPr>
          <a:r>
            <a:rPr kumimoji="0" lang="en-US" altLang="ja-JP"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．連携大学（１大学）</a:t>
          </a:r>
          <a:endParaRPr kumimoji="0" lang="en-US" altLang="ja-JP"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defTabSz="1320759">
            <a:lnSpc>
              <a:spcPts val="2311"/>
            </a:lnSpc>
            <a:defRPr sz="1000"/>
          </a:pPr>
          <a:r>
            <a:rPr kumimoji="0" lang="en-US" altLang="ja-JP" sz="1600" kern="0">
              <a:solidFill>
                <a:schemeClr val="tx1"/>
              </a:solidFill>
              <a:latin typeface="ＭＳ Ｐゴシック"/>
              <a:ea typeface="ＭＳ Ｐゴシック"/>
            </a:rPr>
            <a:t>6.8</a:t>
          </a: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kumimoji="0" lang="ja-JP" altLang="en-US" sz="1600" kern="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44824</xdr:colOff>
      <xdr:row>750</xdr:row>
      <xdr:rowOff>333649</xdr:rowOff>
    </xdr:from>
    <xdr:to>
      <xdr:col>37</xdr:col>
      <xdr:colOff>122118</xdr:colOff>
      <xdr:row>754</xdr:row>
      <xdr:rowOff>170246</xdr:rowOff>
    </xdr:to>
    <xdr:sp macro="" textlink="">
      <xdr:nvSpPr>
        <xdr:cNvPr id="33" name="AutoShape 24">
          <a:extLst>
            <a:ext uri="{FF2B5EF4-FFF2-40B4-BE49-F238E27FC236}">
              <a16:creationId xmlns:a16="http://schemas.microsoft.com/office/drawing/2014/main" id="{87B1547D-FD03-4EF8-B3C9-866FF8435355}"/>
            </a:ext>
          </a:extLst>
        </xdr:cNvPr>
        <xdr:cNvSpPr>
          <a:spLocks noChangeArrowheads="1"/>
        </xdr:cNvSpPr>
      </xdr:nvSpPr>
      <xdr:spPr bwMode="auto">
        <a:xfrm>
          <a:off x="3877236" y="43162531"/>
          <a:ext cx="3708000" cy="1226127"/>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39624" tIns="26416" rIns="0" bIns="26416"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1320759">
            <a:lnSpc>
              <a:spcPts val="1878"/>
            </a:lnSpc>
            <a:defRPr sz="1000"/>
          </a:pPr>
          <a:r>
            <a:rPr kumimoji="0" lang="ja-JP" altLang="en-US" sz="1100" kern="0">
              <a:solidFill>
                <a:srgbClr xmlns:mc="http://schemas.openxmlformats.org/markup-compatibility/2006" xmlns:a14="http://schemas.microsoft.com/office/drawing/2010/main" val="000000" mc:Ignorable="a14" a14:legacySpreadsheetColorIndex="8"/>
              </a:solidFill>
              <a:latin typeface="ＭＳ Ｐゴシック"/>
            </a:rPr>
            <a:t>・同等条件で学べる教育環境の充実</a:t>
          </a:r>
        </a:p>
        <a:p>
          <a:pPr defTabSz="1320759">
            <a:lnSpc>
              <a:spcPts val="1878"/>
            </a:lnSpc>
            <a:defRPr sz="1000"/>
          </a:pPr>
          <a:r>
            <a:rPr kumimoji="0" lang="ja-JP" altLang="en-US" sz="1100" kern="0">
              <a:solidFill>
                <a:srgbClr xmlns:mc="http://schemas.openxmlformats.org/markup-compatibility/2006" xmlns:a14="http://schemas.microsoft.com/office/drawing/2010/main" val="000000" mc:Ignorable="a14" a14:legacySpreadsheetColorIndex="8"/>
              </a:solidFill>
              <a:latin typeface="ＭＳ Ｐゴシック"/>
            </a:rPr>
            <a:t>・初中段階から大学等への移行（進学）を促進</a:t>
          </a:r>
        </a:p>
        <a:p>
          <a:pPr defTabSz="1320759">
            <a:lnSpc>
              <a:spcPts val="1878"/>
            </a:lnSpc>
            <a:defRPr sz="1000"/>
          </a:pPr>
          <a:r>
            <a:rPr kumimoji="0" lang="ja-JP" altLang="en-US" sz="1100" kern="0">
              <a:solidFill>
                <a:srgbClr xmlns:mc="http://schemas.openxmlformats.org/markup-compatibility/2006" xmlns:a14="http://schemas.microsoft.com/office/drawing/2010/main" val="000000" mc:Ignorable="a14" a14:legacySpreadsheetColorIndex="8"/>
              </a:solidFill>
              <a:latin typeface="ＭＳ Ｐゴシック"/>
            </a:rPr>
            <a:t>・大学等から就労への移行（就職）を促進</a:t>
          </a:r>
        </a:p>
        <a:p>
          <a:pPr defTabSz="1320759">
            <a:lnSpc>
              <a:spcPts val="1878"/>
            </a:lnSpc>
            <a:defRPr sz="1000"/>
          </a:pPr>
          <a:r>
            <a:rPr kumimoji="0" lang="ja-JP" altLang="en-US" sz="1100" kern="0">
              <a:solidFill>
                <a:srgbClr xmlns:mc="http://schemas.openxmlformats.org/markup-compatibility/2006" xmlns:a14="http://schemas.microsoft.com/office/drawing/2010/main" val="000000" mc:Ignorable="a14" a14:legacySpreadsheetColorIndex="8"/>
              </a:solidFill>
              <a:latin typeface="ＭＳ Ｐゴシック"/>
            </a:rPr>
            <a:t>・理解促進、情報公開、研修の充実</a:t>
          </a:r>
        </a:p>
        <a:p>
          <a:pPr defTabSz="1320759">
            <a:lnSpc>
              <a:spcPts val="1878"/>
            </a:lnSpc>
            <a:defRPr sz="1000"/>
          </a:pPr>
          <a:r>
            <a:rPr kumimoji="0" lang="ja-JP" altLang="en-US" sz="1100" kern="0">
              <a:solidFill>
                <a:srgbClr xmlns:mc="http://schemas.openxmlformats.org/markup-compatibility/2006" xmlns:a14="http://schemas.microsoft.com/office/drawing/2010/main" val="000000" mc:Ignorable="a14" a14:legacySpreadsheetColorIndex="8"/>
              </a:solidFill>
              <a:latin typeface="ＭＳ Ｐゴシック"/>
            </a:rPr>
            <a:t>　等を推進</a:t>
          </a:r>
          <a:endParaRPr kumimoji="0" lang="en-US" altLang="ja-JP" sz="1100" kern="0">
            <a:solidFill>
              <a:srgbClr xmlns:mc="http://schemas.openxmlformats.org/markup-compatibility/2006" xmlns:a14="http://schemas.microsoft.com/office/drawing/2010/main" val="000000" mc:Ignorable="a14" a14:legacySpreadsheetColorIndex="8"/>
            </a:solidFill>
            <a:latin typeface="ＭＳ Ｐゴシック"/>
          </a:endParaRPr>
        </a:p>
      </xdr:txBody>
    </xdr:sp>
    <xdr:clientData/>
  </xdr:twoCellAnchor>
  <xdr:twoCellAnchor>
    <xdr:from>
      <xdr:col>22</xdr:col>
      <xdr:colOff>81639</xdr:colOff>
      <xdr:row>747</xdr:row>
      <xdr:rowOff>84685</xdr:rowOff>
    </xdr:from>
    <xdr:to>
      <xdr:col>37</xdr:col>
      <xdr:colOff>16003</xdr:colOff>
      <xdr:row>748</xdr:row>
      <xdr:rowOff>136544</xdr:rowOff>
    </xdr:to>
    <xdr:sp macro="" textlink="">
      <xdr:nvSpPr>
        <xdr:cNvPr id="34" name="Rectangle 21">
          <a:extLst>
            <a:ext uri="{FF2B5EF4-FFF2-40B4-BE49-F238E27FC236}">
              <a16:creationId xmlns:a16="http://schemas.microsoft.com/office/drawing/2014/main" id="{3E3F5069-EBBF-4043-9778-3AB57429B19A}"/>
            </a:ext>
          </a:extLst>
        </xdr:cNvPr>
        <xdr:cNvSpPr>
          <a:spLocks noChangeArrowheads="1"/>
        </xdr:cNvSpPr>
      </xdr:nvSpPr>
      <xdr:spPr bwMode="auto">
        <a:xfrm>
          <a:off x="4519168" y="41871420"/>
          <a:ext cx="2959953" cy="399242"/>
        </a:xfrm>
        <a:prstGeom prst="rect">
          <a:avLst/>
        </a:prstGeom>
        <a:noFill/>
        <a:ln>
          <a:noFill/>
        </a:ln>
        <a:extLst/>
      </xdr:spPr>
      <xdr:txBody>
        <a:bodyPr wrap="square" lIns="39624" tIns="26416" rIns="0" bIns="0" anchor="t"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1320759">
            <a:defRPr sz="1000"/>
          </a:pP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kumimoji="0" lang="ja-JP" altLang="en-US" sz="1600" kern="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81639</xdr:colOff>
      <xdr:row>748</xdr:row>
      <xdr:rowOff>84684</xdr:rowOff>
    </xdr:from>
    <xdr:to>
      <xdr:col>34</xdr:col>
      <xdr:colOff>104460</xdr:colOff>
      <xdr:row>750</xdr:row>
      <xdr:rowOff>268343</xdr:rowOff>
    </xdr:to>
    <xdr:sp macro="" textlink="">
      <xdr:nvSpPr>
        <xdr:cNvPr id="36" name="Rectangle 23">
          <a:extLst>
            <a:ext uri="{FF2B5EF4-FFF2-40B4-BE49-F238E27FC236}">
              <a16:creationId xmlns:a16="http://schemas.microsoft.com/office/drawing/2014/main" id="{647D7156-CF17-4514-B410-F8725FD331BD}"/>
            </a:ext>
          </a:extLst>
        </xdr:cNvPr>
        <xdr:cNvSpPr>
          <a:spLocks noChangeArrowheads="1"/>
        </xdr:cNvSpPr>
      </xdr:nvSpPr>
      <xdr:spPr bwMode="auto">
        <a:xfrm>
          <a:off x="4720874" y="42218802"/>
          <a:ext cx="2241586" cy="8784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52832" tIns="33020" rIns="52832" bIns="33020"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1320759">
            <a:lnSpc>
              <a:spcPts val="2311"/>
            </a:lnSpc>
            <a:defRPr sz="1000"/>
          </a:pP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A．大学（全</a:t>
          </a:r>
          <a:r>
            <a:rPr kumimoji="0" lang="en-US" altLang="ja-JP"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p>
        <a:p>
          <a:pPr algn="ctr" defTabSz="1320759">
            <a:lnSpc>
              <a:spcPts val="2167"/>
            </a:lnSpc>
            <a:defRPr sz="1000"/>
          </a:pPr>
          <a:r>
            <a:rPr kumimoji="0" lang="en-US" altLang="ja-JP" sz="1600" kern="0">
              <a:solidFill>
                <a:schemeClr val="tx1"/>
              </a:solidFill>
              <a:latin typeface="ＭＳ Ｐゴシック"/>
              <a:ea typeface="ＭＳ Ｐゴシック"/>
            </a:rPr>
            <a:t>45</a:t>
          </a: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kumimoji="0" lang="ja-JP" altLang="en-US" sz="1600" kern="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0</xdr:colOff>
      <xdr:row>756</xdr:row>
      <xdr:rowOff>213586</xdr:rowOff>
    </xdr:from>
    <xdr:to>
      <xdr:col>36</xdr:col>
      <xdr:colOff>156809</xdr:colOff>
      <xdr:row>756</xdr:row>
      <xdr:rowOff>509400</xdr:rowOff>
    </xdr:to>
    <xdr:sp macro="" textlink="">
      <xdr:nvSpPr>
        <xdr:cNvPr id="38" name="Rectangle 21">
          <a:extLst>
            <a:ext uri="{FF2B5EF4-FFF2-40B4-BE49-F238E27FC236}">
              <a16:creationId xmlns:a16="http://schemas.microsoft.com/office/drawing/2014/main" id="{8CF6B454-7F1C-4EA9-8362-B294408A9560}"/>
            </a:ext>
          </a:extLst>
        </xdr:cNvPr>
        <xdr:cNvSpPr>
          <a:spLocks noChangeArrowheads="1"/>
        </xdr:cNvSpPr>
      </xdr:nvSpPr>
      <xdr:spPr bwMode="auto">
        <a:xfrm>
          <a:off x="4373217" y="45345521"/>
          <a:ext cx="2939766" cy="295814"/>
        </a:xfrm>
        <a:prstGeom prst="rect">
          <a:avLst/>
        </a:prstGeom>
        <a:noFill/>
        <a:ln>
          <a:noFill/>
        </a:ln>
        <a:extLst/>
      </xdr:spPr>
      <xdr:txBody>
        <a:bodyPr wrap="square" lIns="39624" tIns="26416" rIns="0" bIns="0" anchor="t"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1320759">
            <a:defRPr sz="1000"/>
          </a:pPr>
          <a:r>
            <a:rPr kumimoji="0" lang="ja-JP" altLang="en-US" sz="1600" kern="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【分配金】</a:t>
          </a:r>
          <a:endParaRPr kumimoji="0" lang="ja-JP" altLang="en-US" sz="1600" kern="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93889</xdr:colOff>
      <xdr:row>758</xdr:row>
      <xdr:rowOff>418698</xdr:rowOff>
    </xdr:from>
    <xdr:to>
      <xdr:col>35</xdr:col>
      <xdr:colOff>190500</xdr:colOff>
      <xdr:row>759</xdr:row>
      <xdr:rowOff>55329</xdr:rowOff>
    </xdr:to>
    <xdr:sp macro="" textlink="">
      <xdr:nvSpPr>
        <xdr:cNvPr id="39" name="AutoShape 24">
          <a:extLst>
            <a:ext uri="{FF2B5EF4-FFF2-40B4-BE49-F238E27FC236}">
              <a16:creationId xmlns:a16="http://schemas.microsoft.com/office/drawing/2014/main" id="{3253BFB4-1F95-425C-B9B9-76E2C4ECCBBF}"/>
            </a:ext>
          </a:extLst>
        </xdr:cNvPr>
        <xdr:cNvSpPr>
          <a:spLocks noChangeArrowheads="1"/>
        </xdr:cNvSpPr>
      </xdr:nvSpPr>
      <xdr:spPr bwMode="auto">
        <a:xfrm>
          <a:off x="4467106" y="46519698"/>
          <a:ext cx="2680785" cy="307522"/>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39624" tIns="26416" rIns="0" bIns="26416"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1320759">
            <a:lnSpc>
              <a:spcPts val="1878"/>
            </a:lnSpc>
            <a:defRPr sz="1000"/>
          </a:pPr>
          <a:r>
            <a:rPr kumimoji="0" lang="ja-JP" altLang="en-US" sz="1100" kern="0">
              <a:solidFill>
                <a:srgbClr xmlns:mc="http://schemas.openxmlformats.org/markup-compatibility/2006" xmlns:a14="http://schemas.microsoft.com/office/drawing/2010/main" val="000000" mc:Ignorable="a14" a14:legacySpreadsheetColorIndex="8"/>
              </a:solidFill>
              <a:latin typeface="ＭＳ Ｐゴシック"/>
            </a:rPr>
            <a:t>申請大学と相互に連携して、事業を実施</a:t>
          </a:r>
          <a:endParaRPr kumimoji="0" lang="en-US" altLang="ja-JP" sz="1100" kern="0">
            <a:solidFill>
              <a:srgbClr xmlns:mc="http://schemas.openxmlformats.org/markup-compatibility/2006" xmlns:a14="http://schemas.microsoft.com/office/drawing/2010/main" val="000000" mc:Ignorable="a14" a14:legacySpreadsheetColorIndex="8"/>
            </a:solidFill>
            <a:latin typeface="ＭＳ Ｐゴシック"/>
          </a:endParaRPr>
        </a:p>
      </xdr:txBody>
    </xdr:sp>
    <xdr:clientData/>
  </xdr:twoCellAnchor>
  <xdr:twoCellAnchor>
    <xdr:from>
      <xdr:col>19</xdr:col>
      <xdr:colOff>1</xdr:colOff>
      <xdr:row>744</xdr:row>
      <xdr:rowOff>22411</xdr:rowOff>
    </xdr:from>
    <xdr:to>
      <xdr:col>37</xdr:col>
      <xdr:colOff>78442</xdr:colOff>
      <xdr:row>745</xdr:row>
      <xdr:rowOff>168087</xdr:rowOff>
    </xdr:to>
    <xdr:sp macro="" textlink="">
      <xdr:nvSpPr>
        <xdr:cNvPr id="11" name="AutoShape 24">
          <a:extLst>
            <a:ext uri="{FF2B5EF4-FFF2-40B4-BE49-F238E27FC236}">
              <a16:creationId xmlns:a16="http://schemas.microsoft.com/office/drawing/2014/main" id="{E71CFBC3-6B59-4525-930F-8892577F22C8}"/>
            </a:ext>
          </a:extLst>
        </xdr:cNvPr>
        <xdr:cNvSpPr>
          <a:spLocks noChangeArrowheads="1"/>
        </xdr:cNvSpPr>
      </xdr:nvSpPr>
      <xdr:spPr bwMode="auto">
        <a:xfrm>
          <a:off x="3832413" y="40766999"/>
          <a:ext cx="3709147" cy="493059"/>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39624" tIns="26416" rIns="0" bIns="26416" anchor="ctr" upright="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1320759">
            <a:lnSpc>
              <a:spcPts val="1878"/>
            </a:lnSpc>
            <a:defRPr sz="1000"/>
          </a:pPr>
          <a:r>
            <a:rPr kumimoji="0" lang="ja-JP" altLang="en-US" sz="1100" kern="0">
              <a:solidFill>
                <a:srgbClr xmlns:mc="http://schemas.openxmlformats.org/markup-compatibility/2006" xmlns:a14="http://schemas.microsoft.com/office/drawing/2010/main" val="000000" mc:Ignorable="a14" a14:legacySpreadsheetColorIndex="8"/>
              </a:solidFill>
              <a:latin typeface="ＭＳ Ｐゴシック"/>
            </a:rPr>
            <a:t>対象大学等から申請のあった事業内容を審査の上、支援対象とする取り組みを選定し、補助金を交付</a:t>
          </a:r>
          <a:endParaRPr kumimoji="0" lang="en-US" altLang="ja-JP" sz="1100" kern="0">
            <a:solidFill>
              <a:srgbClr xmlns:mc="http://schemas.openxmlformats.org/markup-compatibility/2006" xmlns:a14="http://schemas.microsoft.com/office/drawing/2010/main" val="000000" mc:Ignorable="a14" a14:legacySpreadsheetColorIndex="8"/>
            </a:solidFill>
            <a:latin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E8" sqref="AE8:AX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149</v>
      </c>
      <c r="AT2" s="218"/>
      <c r="AU2" s="218"/>
      <c r="AV2" s="52" t="str">
        <f>IF(AW2="", "", "-")</f>
        <v/>
      </c>
      <c r="AW2" s="395"/>
      <c r="AX2" s="395"/>
    </row>
    <row r="3" spans="1:50" ht="21" customHeight="1" thickBot="1">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77</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563</v>
      </c>
      <c r="AR5" s="720"/>
      <c r="AS5" s="720"/>
      <c r="AT5" s="720"/>
      <c r="AU5" s="720"/>
      <c r="AV5" s="720"/>
      <c r="AW5" s="720"/>
      <c r="AX5" s="721"/>
    </row>
    <row r="6" spans="1:50" ht="39" customHeight="1">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75.75" customHeight="1">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639</v>
      </c>
      <c r="AF7" s="382"/>
      <c r="AG7" s="382"/>
      <c r="AH7" s="382"/>
      <c r="AI7" s="382"/>
      <c r="AJ7" s="382"/>
      <c r="AK7" s="382"/>
      <c r="AL7" s="382"/>
      <c r="AM7" s="382"/>
      <c r="AN7" s="382"/>
      <c r="AO7" s="382"/>
      <c r="AP7" s="382"/>
      <c r="AQ7" s="382"/>
      <c r="AR7" s="382"/>
      <c r="AS7" s="382"/>
      <c r="AT7" s="382"/>
      <c r="AU7" s="382"/>
      <c r="AV7" s="382"/>
      <c r="AW7" s="382"/>
      <c r="AX7" s="383"/>
    </row>
    <row r="8" spans="1:50" ht="53.25" customHeight="1">
      <c r="A8" s="829" t="s">
        <v>389</v>
      </c>
      <c r="B8" s="830"/>
      <c r="C8" s="830"/>
      <c r="D8" s="830"/>
      <c r="E8" s="830"/>
      <c r="F8" s="831"/>
      <c r="G8" s="221" t="str">
        <f>入力規則等!A26</f>
        <v>子ども・若者育成支援</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c r="A9" s="142" t="s">
        <v>23</v>
      </c>
      <c r="B9" s="143"/>
      <c r="C9" s="143"/>
      <c r="D9" s="143"/>
      <c r="E9" s="143"/>
      <c r="F9" s="143"/>
      <c r="G9" s="572" t="s">
        <v>635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c r="A13" s="139"/>
      <c r="B13" s="140"/>
      <c r="C13" s="140"/>
      <c r="D13" s="140"/>
      <c r="E13" s="140"/>
      <c r="F13" s="141"/>
      <c r="G13" s="742" t="s">
        <v>6</v>
      </c>
      <c r="H13" s="743"/>
      <c r="I13" s="635" t="s">
        <v>7</v>
      </c>
      <c r="J13" s="636"/>
      <c r="K13" s="636"/>
      <c r="L13" s="636"/>
      <c r="M13" s="636"/>
      <c r="N13" s="636"/>
      <c r="O13" s="637"/>
      <c r="P13" s="97" t="s">
        <v>554</v>
      </c>
      <c r="Q13" s="98"/>
      <c r="R13" s="98"/>
      <c r="S13" s="98"/>
      <c r="T13" s="98"/>
      <c r="U13" s="98"/>
      <c r="V13" s="99"/>
      <c r="W13" s="97" t="s">
        <v>554</v>
      </c>
      <c r="X13" s="98"/>
      <c r="Y13" s="98"/>
      <c r="Z13" s="98"/>
      <c r="AA13" s="98"/>
      <c r="AB13" s="98"/>
      <c r="AC13" s="99"/>
      <c r="AD13" s="97">
        <v>45</v>
      </c>
      <c r="AE13" s="98"/>
      <c r="AF13" s="98"/>
      <c r="AG13" s="98"/>
      <c r="AH13" s="98"/>
      <c r="AI13" s="98"/>
      <c r="AJ13" s="99"/>
      <c r="AK13" s="97">
        <v>40</v>
      </c>
      <c r="AL13" s="98"/>
      <c r="AM13" s="98"/>
      <c r="AN13" s="98"/>
      <c r="AO13" s="98"/>
      <c r="AP13" s="98"/>
      <c r="AQ13" s="99"/>
      <c r="AR13" s="94">
        <v>50</v>
      </c>
      <c r="AS13" s="95"/>
      <c r="AT13" s="95"/>
      <c r="AU13" s="95"/>
      <c r="AV13" s="95"/>
      <c r="AW13" s="95"/>
      <c r="AX13" s="392"/>
    </row>
    <row r="14" spans="1:50" ht="21" customHeight="1">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646</v>
      </c>
      <c r="AL14" s="98"/>
      <c r="AM14" s="98"/>
      <c r="AN14" s="98"/>
      <c r="AO14" s="98"/>
      <c r="AP14" s="98"/>
      <c r="AQ14" s="99"/>
      <c r="AR14" s="662"/>
      <c r="AS14" s="662"/>
      <c r="AT14" s="662"/>
      <c r="AU14" s="662"/>
      <c r="AV14" s="662"/>
      <c r="AW14" s="662"/>
      <c r="AX14" s="663"/>
    </row>
    <row r="15" spans="1:50" ht="21" customHeight="1">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557</v>
      </c>
      <c r="AL15" s="98"/>
      <c r="AM15" s="98"/>
      <c r="AN15" s="98"/>
      <c r="AO15" s="98"/>
      <c r="AP15" s="98"/>
      <c r="AQ15" s="99"/>
      <c r="AR15" s="97" t="s">
        <v>647</v>
      </c>
      <c r="AS15" s="98"/>
      <c r="AT15" s="98"/>
      <c r="AU15" s="98"/>
      <c r="AV15" s="98"/>
      <c r="AW15" s="98"/>
      <c r="AX15" s="628"/>
    </row>
    <row r="16" spans="1:50" ht="21" customHeight="1">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647</v>
      </c>
      <c r="AL16" s="98"/>
      <c r="AM16" s="98"/>
      <c r="AN16" s="98"/>
      <c r="AO16" s="98"/>
      <c r="AP16" s="98"/>
      <c r="AQ16" s="99"/>
      <c r="AR16" s="675"/>
      <c r="AS16" s="676"/>
      <c r="AT16" s="676"/>
      <c r="AU16" s="676"/>
      <c r="AV16" s="676"/>
      <c r="AW16" s="676"/>
      <c r="AX16" s="677"/>
    </row>
    <row r="17" spans="1:50" ht="24.75" customHeight="1">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647</v>
      </c>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45</v>
      </c>
      <c r="AE18" s="104"/>
      <c r="AF18" s="104"/>
      <c r="AG18" s="104"/>
      <c r="AH18" s="104"/>
      <c r="AI18" s="104"/>
      <c r="AJ18" s="105"/>
      <c r="AK18" s="103">
        <f>SUM(AK13:AQ17)</f>
        <v>40</v>
      </c>
      <c r="AL18" s="104"/>
      <c r="AM18" s="104"/>
      <c r="AN18" s="104"/>
      <c r="AO18" s="104"/>
      <c r="AP18" s="104"/>
      <c r="AQ18" s="105"/>
      <c r="AR18" s="103">
        <f>SUM(AR13:AX17)</f>
        <v>50</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45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29" t="s">
        <v>496</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586</v>
      </c>
      <c r="H23" s="184"/>
      <c r="I23" s="184"/>
      <c r="J23" s="184"/>
      <c r="K23" s="184"/>
      <c r="L23" s="184"/>
      <c r="M23" s="184"/>
      <c r="N23" s="184"/>
      <c r="O23" s="185"/>
      <c r="P23" s="94">
        <v>40</v>
      </c>
      <c r="Q23" s="95"/>
      <c r="R23" s="95"/>
      <c r="S23" s="95"/>
      <c r="T23" s="95"/>
      <c r="U23" s="95"/>
      <c r="V23" s="96"/>
      <c r="W23" s="94">
        <v>50</v>
      </c>
      <c r="X23" s="95"/>
      <c r="Y23" s="95"/>
      <c r="Z23" s="95"/>
      <c r="AA23" s="95"/>
      <c r="AB23" s="95"/>
      <c r="AC23" s="96"/>
      <c r="AD23" s="206" t="s">
        <v>645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474</v>
      </c>
      <c r="H29" s="193"/>
      <c r="I29" s="193"/>
      <c r="J29" s="193"/>
      <c r="K29" s="193"/>
      <c r="L29" s="193"/>
      <c r="M29" s="193"/>
      <c r="N29" s="193"/>
      <c r="O29" s="194"/>
      <c r="P29" s="225">
        <f>AK13</f>
        <v>40</v>
      </c>
      <c r="Q29" s="226"/>
      <c r="R29" s="226"/>
      <c r="S29" s="226"/>
      <c r="T29" s="226"/>
      <c r="U29" s="226"/>
      <c r="V29" s="227"/>
      <c r="W29" s="225">
        <f>AR13</f>
        <v>50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31</v>
      </c>
      <c r="AV31" s="269"/>
      <c r="AW31" s="377" t="s">
        <v>300</v>
      </c>
      <c r="AX31" s="378"/>
    </row>
    <row r="32" spans="1:50" ht="23.25" customHeight="1">
      <c r="A32" s="515"/>
      <c r="B32" s="513"/>
      <c r="C32" s="513"/>
      <c r="D32" s="513"/>
      <c r="E32" s="513"/>
      <c r="F32" s="514"/>
      <c r="G32" s="540" t="s">
        <v>564</v>
      </c>
      <c r="H32" s="541"/>
      <c r="I32" s="541"/>
      <c r="J32" s="541"/>
      <c r="K32" s="541"/>
      <c r="L32" s="541"/>
      <c r="M32" s="541"/>
      <c r="N32" s="541"/>
      <c r="O32" s="542"/>
      <c r="P32" s="158" t="s">
        <v>565</v>
      </c>
      <c r="Q32" s="158"/>
      <c r="R32" s="158"/>
      <c r="S32" s="158"/>
      <c r="T32" s="158"/>
      <c r="U32" s="158"/>
      <c r="V32" s="158"/>
      <c r="W32" s="158"/>
      <c r="X32" s="229"/>
      <c r="Y32" s="336" t="s">
        <v>12</v>
      </c>
      <c r="Z32" s="549"/>
      <c r="AA32" s="550"/>
      <c r="AB32" s="551" t="s">
        <v>622</v>
      </c>
      <c r="AC32" s="551"/>
      <c r="AD32" s="551"/>
      <c r="AE32" s="362">
        <v>256</v>
      </c>
      <c r="AF32" s="363"/>
      <c r="AG32" s="363"/>
      <c r="AH32" s="363"/>
      <c r="AI32" s="362">
        <v>427</v>
      </c>
      <c r="AJ32" s="363"/>
      <c r="AK32" s="363"/>
      <c r="AL32" s="363"/>
      <c r="AM32" s="362">
        <v>557</v>
      </c>
      <c r="AN32" s="363"/>
      <c r="AO32" s="363"/>
      <c r="AP32" s="363"/>
      <c r="AQ32" s="100" t="s">
        <v>623</v>
      </c>
      <c r="AR32" s="101"/>
      <c r="AS32" s="101"/>
      <c r="AT32" s="102"/>
      <c r="AU32" s="363" t="s">
        <v>623</v>
      </c>
      <c r="AV32" s="363"/>
      <c r="AW32" s="363"/>
      <c r="AX32" s="365"/>
    </row>
    <row r="33" spans="1:50" ht="23.2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622</v>
      </c>
      <c r="AC33" s="522"/>
      <c r="AD33" s="522"/>
      <c r="AE33" s="362" t="s">
        <v>623</v>
      </c>
      <c r="AF33" s="363"/>
      <c r="AG33" s="363"/>
      <c r="AH33" s="363"/>
      <c r="AI33" s="362" t="s">
        <v>624</v>
      </c>
      <c r="AJ33" s="363"/>
      <c r="AK33" s="363"/>
      <c r="AL33" s="363"/>
      <c r="AM33" s="362" t="s">
        <v>625</v>
      </c>
      <c r="AN33" s="363"/>
      <c r="AO33" s="363"/>
      <c r="AP33" s="363"/>
      <c r="AQ33" s="100">
        <v>450</v>
      </c>
      <c r="AR33" s="101"/>
      <c r="AS33" s="101"/>
      <c r="AT33" s="102"/>
      <c r="AU33" s="363">
        <v>480</v>
      </c>
      <c r="AV33" s="363"/>
      <c r="AW33" s="363"/>
      <c r="AX33" s="365"/>
    </row>
    <row r="34" spans="1:50" ht="23.2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623</v>
      </c>
      <c r="AF34" s="363"/>
      <c r="AG34" s="363"/>
      <c r="AH34" s="363"/>
      <c r="AI34" s="362" t="s">
        <v>626</v>
      </c>
      <c r="AJ34" s="363"/>
      <c r="AK34" s="363"/>
      <c r="AL34" s="363"/>
      <c r="AM34" s="362" t="s">
        <v>623</v>
      </c>
      <c r="AN34" s="363"/>
      <c r="AO34" s="363"/>
      <c r="AP34" s="363"/>
      <c r="AQ34" s="100" t="s">
        <v>623</v>
      </c>
      <c r="AR34" s="101"/>
      <c r="AS34" s="101"/>
      <c r="AT34" s="102"/>
      <c r="AU34" s="363" t="s">
        <v>627</v>
      </c>
      <c r="AV34" s="363"/>
      <c r="AW34" s="363"/>
      <c r="AX34" s="365"/>
    </row>
    <row r="35" spans="1:50" ht="23.25" customHeight="1">
      <c r="A35" s="900" t="s">
        <v>526</v>
      </c>
      <c r="B35" s="901"/>
      <c r="C35" s="901"/>
      <c r="D35" s="901"/>
      <c r="E35" s="901"/>
      <c r="F35" s="902"/>
      <c r="G35" s="906" t="s">
        <v>566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c r="A78" s="914" t="s">
        <v>529</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539</v>
      </c>
      <c r="AV100" s="932"/>
      <c r="AW100" s="932"/>
      <c r="AX100" s="934"/>
    </row>
    <row r="101" spans="1:60" ht="23.25" customHeight="1">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628</v>
      </c>
      <c r="AC101" s="551"/>
      <c r="AD101" s="551"/>
      <c r="AE101" s="362" t="s">
        <v>623</v>
      </c>
      <c r="AF101" s="363"/>
      <c r="AG101" s="363"/>
      <c r="AH101" s="364"/>
      <c r="AI101" s="362" t="s">
        <v>623</v>
      </c>
      <c r="AJ101" s="363"/>
      <c r="AK101" s="363"/>
      <c r="AL101" s="364"/>
      <c r="AM101" s="362">
        <v>2</v>
      </c>
      <c r="AN101" s="363"/>
      <c r="AO101" s="363"/>
      <c r="AP101" s="364"/>
      <c r="AQ101" s="362">
        <v>0</v>
      </c>
      <c r="AR101" s="363"/>
      <c r="AS101" s="363"/>
      <c r="AT101" s="364"/>
      <c r="AU101" s="362" t="s">
        <v>623</v>
      </c>
      <c r="AV101" s="363"/>
      <c r="AW101" s="363"/>
      <c r="AX101" s="364"/>
    </row>
    <row r="102" spans="1:60" ht="23.2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628</v>
      </c>
      <c r="AC102" s="551"/>
      <c r="AD102" s="551"/>
      <c r="AE102" s="356" t="s">
        <v>624</v>
      </c>
      <c r="AF102" s="356"/>
      <c r="AG102" s="356"/>
      <c r="AH102" s="356"/>
      <c r="AI102" s="356" t="s">
        <v>629</v>
      </c>
      <c r="AJ102" s="356"/>
      <c r="AK102" s="356"/>
      <c r="AL102" s="356"/>
      <c r="AM102" s="356">
        <v>2</v>
      </c>
      <c r="AN102" s="356"/>
      <c r="AO102" s="356"/>
      <c r="AP102" s="356"/>
      <c r="AQ102" s="817">
        <v>4</v>
      </c>
      <c r="AR102" s="818"/>
      <c r="AS102" s="818"/>
      <c r="AT102" s="819"/>
      <c r="AU102" s="817">
        <v>4</v>
      </c>
      <c r="AV102" s="818"/>
      <c r="AW102" s="818"/>
      <c r="AX102" s="819"/>
    </row>
    <row r="103" spans="1:60" ht="31.5" hidden="1" customHeight="1">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630</v>
      </c>
      <c r="AC116" s="299"/>
      <c r="AD116" s="300"/>
      <c r="AE116" s="356" t="s">
        <v>632</v>
      </c>
      <c r="AF116" s="356"/>
      <c r="AG116" s="356"/>
      <c r="AH116" s="356"/>
      <c r="AI116" s="356" t="s">
        <v>624</v>
      </c>
      <c r="AJ116" s="356"/>
      <c r="AK116" s="356"/>
      <c r="AL116" s="356"/>
      <c r="AM116" s="356">
        <v>22500</v>
      </c>
      <c r="AN116" s="356"/>
      <c r="AO116" s="356"/>
      <c r="AP116" s="356"/>
      <c r="AQ116" s="362">
        <v>20000</v>
      </c>
      <c r="AR116" s="363"/>
      <c r="AS116" s="363"/>
      <c r="AT116" s="363"/>
      <c r="AU116" s="363"/>
      <c r="AV116" s="363"/>
      <c r="AW116" s="363"/>
      <c r="AX116" s="365"/>
    </row>
    <row r="117" spans="1:50" ht="22.5"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631</v>
      </c>
      <c r="AC117" s="340"/>
      <c r="AD117" s="341"/>
      <c r="AE117" s="304" t="s">
        <v>623</v>
      </c>
      <c r="AF117" s="304"/>
      <c r="AG117" s="304"/>
      <c r="AH117" s="304"/>
      <c r="AI117" s="304" t="s">
        <v>623</v>
      </c>
      <c r="AJ117" s="304"/>
      <c r="AK117" s="304"/>
      <c r="AL117" s="304"/>
      <c r="AM117" s="304" t="s">
        <v>633</v>
      </c>
      <c r="AN117" s="304"/>
      <c r="AO117" s="304"/>
      <c r="AP117" s="304"/>
      <c r="AQ117" s="304" t="s">
        <v>634</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996" t="s">
        <v>369</v>
      </c>
      <c r="B130" s="994"/>
      <c r="C130" s="993" t="s">
        <v>366</v>
      </c>
      <c r="D130" s="994"/>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997"/>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587</v>
      </c>
      <c r="AR133" s="269"/>
      <c r="AS133" s="134" t="s">
        <v>356</v>
      </c>
      <c r="AT133" s="169"/>
      <c r="AU133" s="133" t="s">
        <v>587</v>
      </c>
      <c r="AV133" s="133"/>
      <c r="AW133" s="134" t="s">
        <v>300</v>
      </c>
      <c r="AX133" s="135"/>
    </row>
    <row r="134" spans="1:50" ht="24.75" customHeight="1">
      <c r="A134" s="997"/>
      <c r="B134" s="250"/>
      <c r="C134" s="249"/>
      <c r="D134" s="250"/>
      <c r="E134" s="249"/>
      <c r="F134" s="312"/>
      <c r="G134" s="228" t="s">
        <v>554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588</v>
      </c>
      <c r="AC134" s="219"/>
      <c r="AD134" s="219"/>
      <c r="AE134" s="264" t="s">
        <v>587</v>
      </c>
      <c r="AF134" s="101"/>
      <c r="AG134" s="101"/>
      <c r="AH134" s="101"/>
      <c r="AI134" s="264" t="s">
        <v>587</v>
      </c>
      <c r="AJ134" s="101"/>
      <c r="AK134" s="101"/>
      <c r="AL134" s="101"/>
      <c r="AM134" s="264" t="s">
        <v>590</v>
      </c>
      <c r="AN134" s="101"/>
      <c r="AO134" s="101"/>
      <c r="AP134" s="101"/>
      <c r="AQ134" s="264" t="s">
        <v>591</v>
      </c>
      <c r="AR134" s="101"/>
      <c r="AS134" s="101"/>
      <c r="AT134" s="101"/>
      <c r="AU134" s="264" t="s">
        <v>593</v>
      </c>
      <c r="AV134" s="101"/>
      <c r="AW134" s="101"/>
      <c r="AX134" s="220"/>
    </row>
    <row r="135" spans="1:50" ht="24.75" customHeight="1">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588</v>
      </c>
      <c r="AC135" s="130"/>
      <c r="AD135" s="130"/>
      <c r="AE135" s="264" t="s">
        <v>587</v>
      </c>
      <c r="AF135" s="101"/>
      <c r="AG135" s="101"/>
      <c r="AH135" s="101"/>
      <c r="AI135" s="264" t="s">
        <v>589</v>
      </c>
      <c r="AJ135" s="101"/>
      <c r="AK135" s="101"/>
      <c r="AL135" s="101"/>
      <c r="AM135" s="264" t="s">
        <v>589</v>
      </c>
      <c r="AN135" s="101"/>
      <c r="AO135" s="101"/>
      <c r="AP135" s="101"/>
      <c r="AQ135" s="264" t="s">
        <v>592</v>
      </c>
      <c r="AR135" s="101"/>
      <c r="AS135" s="101"/>
      <c r="AT135" s="101"/>
      <c r="AU135" s="264" t="s">
        <v>594</v>
      </c>
      <c r="AV135" s="101"/>
      <c r="AW135" s="101"/>
      <c r="AX135" s="220"/>
    </row>
    <row r="136" spans="1:50" ht="18.75" hidden="1" customHeight="1">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997"/>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587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587</v>
      </c>
      <c r="AF432" s="133"/>
      <c r="AG432" s="134" t="s">
        <v>356</v>
      </c>
      <c r="AH432" s="169"/>
      <c r="AI432" s="179"/>
      <c r="AJ432" s="179"/>
      <c r="AK432" s="179"/>
      <c r="AL432" s="174"/>
      <c r="AM432" s="179"/>
      <c r="AN432" s="179"/>
      <c r="AO432" s="179"/>
      <c r="AP432" s="174"/>
      <c r="AQ432" s="215" t="s">
        <v>593</v>
      </c>
      <c r="AR432" s="133"/>
      <c r="AS432" s="134" t="s">
        <v>356</v>
      </c>
      <c r="AT432" s="169"/>
      <c r="AU432" s="133" t="s">
        <v>587</v>
      </c>
      <c r="AV432" s="133"/>
      <c r="AW432" s="134" t="s">
        <v>300</v>
      </c>
      <c r="AX432" s="135"/>
    </row>
    <row r="433" spans="1:50" ht="23.25" customHeight="1">
      <c r="A433" s="997"/>
      <c r="B433" s="250"/>
      <c r="C433" s="249"/>
      <c r="D433" s="250"/>
      <c r="E433" s="163"/>
      <c r="F433" s="164"/>
      <c r="G433" s="228" t="s">
        <v>588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588</v>
      </c>
      <c r="AC433" s="130"/>
      <c r="AD433" s="130"/>
      <c r="AE433" s="100" t="s">
        <v>589</v>
      </c>
      <c r="AF433" s="101"/>
      <c r="AG433" s="101"/>
      <c r="AH433" s="101"/>
      <c r="AI433" s="100" t="s">
        <v>587</v>
      </c>
      <c r="AJ433" s="101"/>
      <c r="AK433" s="101"/>
      <c r="AL433" s="101"/>
      <c r="AM433" s="100" t="s">
        <v>596</v>
      </c>
      <c r="AN433" s="101"/>
      <c r="AO433" s="101"/>
      <c r="AP433" s="102"/>
      <c r="AQ433" s="100" t="s">
        <v>589</v>
      </c>
      <c r="AR433" s="101"/>
      <c r="AS433" s="101"/>
      <c r="AT433" s="102"/>
      <c r="AU433" s="101" t="s">
        <v>597</v>
      </c>
      <c r="AV433" s="101"/>
      <c r="AW433" s="101"/>
      <c r="AX433" s="220"/>
    </row>
    <row r="434" spans="1:50" ht="23.25" customHeight="1">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588</v>
      </c>
      <c r="AC434" s="219"/>
      <c r="AD434" s="219"/>
      <c r="AE434" s="100" t="s">
        <v>595</v>
      </c>
      <c r="AF434" s="101"/>
      <c r="AG434" s="101"/>
      <c r="AH434" s="102"/>
      <c r="AI434" s="100" t="s">
        <v>593</v>
      </c>
      <c r="AJ434" s="101"/>
      <c r="AK434" s="101"/>
      <c r="AL434" s="101"/>
      <c r="AM434" s="100" t="s">
        <v>587</v>
      </c>
      <c r="AN434" s="101"/>
      <c r="AO434" s="101"/>
      <c r="AP434" s="102"/>
      <c r="AQ434" s="100" t="s">
        <v>587</v>
      </c>
      <c r="AR434" s="101"/>
      <c r="AS434" s="101"/>
      <c r="AT434" s="102"/>
      <c r="AU434" s="101" t="s">
        <v>587</v>
      </c>
      <c r="AV434" s="101"/>
      <c r="AW434" s="101"/>
      <c r="AX434" s="220"/>
    </row>
    <row r="435" spans="1:50" ht="23.25" customHeight="1">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587</v>
      </c>
      <c r="AF435" s="101"/>
      <c r="AG435" s="101"/>
      <c r="AH435" s="102"/>
      <c r="AI435" s="100" t="s">
        <v>587</v>
      </c>
      <c r="AJ435" s="101"/>
      <c r="AK435" s="101"/>
      <c r="AL435" s="101"/>
      <c r="AM435" s="100" t="s">
        <v>587</v>
      </c>
      <c r="AN435" s="101"/>
      <c r="AO435" s="101"/>
      <c r="AP435" s="102"/>
      <c r="AQ435" s="100" t="s">
        <v>593</v>
      </c>
      <c r="AR435" s="101"/>
      <c r="AS435" s="101"/>
      <c r="AT435" s="102"/>
      <c r="AU435" s="101" t="s">
        <v>587</v>
      </c>
      <c r="AV435" s="101"/>
      <c r="AW435" s="101"/>
      <c r="AX435" s="220"/>
    </row>
    <row r="436" spans="1:50" ht="18.75" hidden="1" customHeight="1">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587</v>
      </c>
      <c r="AF457" s="133"/>
      <c r="AG457" s="134" t="s">
        <v>356</v>
      </c>
      <c r="AH457" s="169"/>
      <c r="AI457" s="179"/>
      <c r="AJ457" s="179"/>
      <c r="AK457" s="179"/>
      <c r="AL457" s="174"/>
      <c r="AM457" s="179"/>
      <c r="AN457" s="179"/>
      <c r="AO457" s="179"/>
      <c r="AP457" s="174"/>
      <c r="AQ457" s="215" t="s">
        <v>587</v>
      </c>
      <c r="AR457" s="133"/>
      <c r="AS457" s="134" t="s">
        <v>356</v>
      </c>
      <c r="AT457" s="169"/>
      <c r="AU457" s="133" t="s">
        <v>587</v>
      </c>
      <c r="AV457" s="133"/>
      <c r="AW457" s="134" t="s">
        <v>300</v>
      </c>
      <c r="AX457" s="135"/>
    </row>
    <row r="458" spans="1:50" ht="23.25" customHeight="1">
      <c r="A458" s="997"/>
      <c r="B458" s="250"/>
      <c r="C458" s="249"/>
      <c r="D458" s="250"/>
      <c r="E458" s="163"/>
      <c r="F458" s="164"/>
      <c r="G458" s="228" t="s">
        <v>588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598</v>
      </c>
      <c r="AC458" s="130"/>
      <c r="AD458" s="130"/>
      <c r="AE458" s="100" t="s">
        <v>587</v>
      </c>
      <c r="AF458" s="101"/>
      <c r="AG458" s="101"/>
      <c r="AH458" s="101"/>
      <c r="AI458" s="100" t="s">
        <v>587</v>
      </c>
      <c r="AJ458" s="101"/>
      <c r="AK458" s="101"/>
      <c r="AL458" s="101"/>
      <c r="AM458" s="100" t="s">
        <v>593</v>
      </c>
      <c r="AN458" s="101"/>
      <c r="AO458" s="101"/>
      <c r="AP458" s="102"/>
      <c r="AQ458" s="100" t="s">
        <v>599</v>
      </c>
      <c r="AR458" s="101"/>
      <c r="AS458" s="101"/>
      <c r="AT458" s="102"/>
      <c r="AU458" s="101" t="s">
        <v>587</v>
      </c>
      <c r="AV458" s="101"/>
      <c r="AW458" s="101"/>
      <c r="AX458" s="220"/>
    </row>
    <row r="459" spans="1:50" ht="23.25" customHeight="1">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587</v>
      </c>
      <c r="AC459" s="219"/>
      <c r="AD459" s="219"/>
      <c r="AE459" s="100" t="s">
        <v>587</v>
      </c>
      <c r="AF459" s="101"/>
      <c r="AG459" s="101"/>
      <c r="AH459" s="102"/>
      <c r="AI459" s="100" t="s">
        <v>587</v>
      </c>
      <c r="AJ459" s="101"/>
      <c r="AK459" s="101"/>
      <c r="AL459" s="101"/>
      <c r="AM459" s="100" t="s">
        <v>592</v>
      </c>
      <c r="AN459" s="101"/>
      <c r="AO459" s="101"/>
      <c r="AP459" s="102"/>
      <c r="AQ459" s="100" t="s">
        <v>587</v>
      </c>
      <c r="AR459" s="101"/>
      <c r="AS459" s="101"/>
      <c r="AT459" s="102"/>
      <c r="AU459" s="101" t="s">
        <v>587</v>
      </c>
      <c r="AV459" s="101"/>
      <c r="AW459" s="101"/>
      <c r="AX459" s="220"/>
    </row>
    <row r="460" spans="1:50" ht="23.25" customHeight="1">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587</v>
      </c>
      <c r="AF460" s="101"/>
      <c r="AG460" s="101"/>
      <c r="AH460" s="102"/>
      <c r="AI460" s="100" t="s">
        <v>593</v>
      </c>
      <c r="AJ460" s="101"/>
      <c r="AK460" s="101"/>
      <c r="AL460" s="101"/>
      <c r="AM460" s="100" t="s">
        <v>589</v>
      </c>
      <c r="AN460" s="101"/>
      <c r="AO460" s="101"/>
      <c r="AP460" s="102"/>
      <c r="AQ460" s="100" t="s">
        <v>587</v>
      </c>
      <c r="AR460" s="101"/>
      <c r="AS460" s="101"/>
      <c r="AT460" s="102"/>
      <c r="AU460" s="101" t="s">
        <v>587</v>
      </c>
      <c r="AV460" s="101"/>
      <c r="AW460" s="101"/>
      <c r="AX460" s="220"/>
    </row>
    <row r="461" spans="1:50" ht="18.75" hidden="1" customHeight="1">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997"/>
      <c r="B482" s="250"/>
      <c r="C482" s="249"/>
      <c r="D482" s="250"/>
      <c r="E482" s="157" t="s">
        <v>588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19.25"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549</v>
      </c>
      <c r="AE702" s="899"/>
      <c r="AF702" s="899"/>
      <c r="AG702" s="888" t="s">
        <v>636</v>
      </c>
      <c r="AH702" s="889"/>
      <c r="AI702" s="889"/>
      <c r="AJ702" s="889"/>
      <c r="AK702" s="889"/>
      <c r="AL702" s="889"/>
      <c r="AM702" s="889"/>
      <c r="AN702" s="889"/>
      <c r="AO702" s="889"/>
      <c r="AP702" s="889"/>
      <c r="AQ702" s="889"/>
      <c r="AR702" s="889"/>
      <c r="AS702" s="889"/>
      <c r="AT702" s="889"/>
      <c r="AU702" s="889"/>
      <c r="AV702" s="889"/>
      <c r="AW702" s="889"/>
      <c r="AX702" s="890"/>
    </row>
    <row r="703" spans="1:50" ht="82.5"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549</v>
      </c>
      <c r="AE703" s="152"/>
      <c r="AF703" s="152"/>
      <c r="AG703" s="664" t="s">
        <v>637</v>
      </c>
      <c r="AH703" s="665"/>
      <c r="AI703" s="665"/>
      <c r="AJ703" s="665"/>
      <c r="AK703" s="665"/>
      <c r="AL703" s="665"/>
      <c r="AM703" s="665"/>
      <c r="AN703" s="665"/>
      <c r="AO703" s="665"/>
      <c r="AP703" s="665"/>
      <c r="AQ703" s="665"/>
      <c r="AR703" s="665"/>
      <c r="AS703" s="665"/>
      <c r="AT703" s="665"/>
      <c r="AU703" s="665"/>
      <c r="AV703" s="665"/>
      <c r="AW703" s="665"/>
      <c r="AX703" s="666"/>
    </row>
    <row r="704" spans="1:50" ht="76.5"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638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549</v>
      </c>
      <c r="AE705" s="733"/>
      <c r="AF705" s="733"/>
      <c r="AG705" s="157" t="s">
        <v>600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554</v>
      </c>
      <c r="AH708" s="527"/>
      <c r="AI708" s="527"/>
      <c r="AJ708" s="527"/>
      <c r="AK708" s="527"/>
      <c r="AL708" s="527"/>
      <c r="AM708" s="527"/>
      <c r="AN708" s="527"/>
      <c r="AO708" s="527"/>
      <c r="AP708" s="527"/>
      <c r="AQ708" s="527"/>
      <c r="AR708" s="527"/>
      <c r="AS708" s="527"/>
      <c r="AT708" s="527"/>
      <c r="AU708" s="527"/>
      <c r="AV708" s="527"/>
      <c r="AW708" s="527"/>
      <c r="AX708" s="528"/>
    </row>
    <row r="709" spans="1:50" ht="36"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549</v>
      </c>
      <c r="AE709" s="152"/>
      <c r="AF709" s="152"/>
      <c r="AG709" s="664" t="s">
        <v>604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572</v>
      </c>
      <c r="AE710" s="152"/>
      <c r="AF710" s="152"/>
      <c r="AG710" s="664" t="s">
        <v>554</v>
      </c>
      <c r="AH710" s="665"/>
      <c r="AI710" s="665"/>
      <c r="AJ710" s="665"/>
      <c r="AK710" s="665"/>
      <c r="AL710" s="665"/>
      <c r="AM710" s="665"/>
      <c r="AN710" s="665"/>
      <c r="AO710" s="665"/>
      <c r="AP710" s="665"/>
      <c r="AQ710" s="665"/>
      <c r="AR710" s="665"/>
      <c r="AS710" s="665"/>
      <c r="AT710" s="665"/>
      <c r="AU710" s="665"/>
      <c r="AV710" s="665"/>
      <c r="AW710" s="665"/>
      <c r="AX710" s="666"/>
    </row>
    <row r="711" spans="1:50" ht="42"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549</v>
      </c>
      <c r="AE711" s="152"/>
      <c r="AF711" s="152"/>
      <c r="AG711" s="664" t="s">
        <v>573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t="s">
        <v>554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4" t="s">
        <v>554</v>
      </c>
      <c r="AH713" s="665"/>
      <c r="AI713" s="665"/>
      <c r="AJ713" s="665"/>
      <c r="AK713" s="665"/>
      <c r="AL713" s="665"/>
      <c r="AM713" s="665"/>
      <c r="AN713" s="665"/>
      <c r="AO713" s="665"/>
      <c r="AP713" s="665"/>
      <c r="AQ713" s="665"/>
      <c r="AR713" s="665"/>
      <c r="AS713" s="665"/>
      <c r="AT713" s="665"/>
      <c r="AU713" s="665"/>
      <c r="AV713" s="665"/>
      <c r="AW713" s="665"/>
      <c r="AX713" s="666"/>
    </row>
    <row r="714" spans="1:50" ht="48" customHeight="1">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549</v>
      </c>
      <c r="AE714" s="592"/>
      <c r="AF714" s="593"/>
      <c r="AG714" s="689" t="s">
        <v>601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554</v>
      </c>
      <c r="AH715" s="527"/>
      <c r="AI715" s="527"/>
      <c r="AJ715" s="527"/>
      <c r="AK715" s="527"/>
      <c r="AL715" s="527"/>
      <c r="AM715" s="527"/>
      <c r="AN715" s="527"/>
      <c r="AO715" s="527"/>
      <c r="AP715" s="527"/>
      <c r="AQ715" s="527"/>
      <c r="AR715" s="527"/>
      <c r="AS715" s="527"/>
      <c r="AT715" s="527"/>
      <c r="AU715" s="527"/>
      <c r="AV715" s="527"/>
      <c r="AW715" s="527"/>
      <c r="AX715" s="528"/>
    </row>
    <row r="716" spans="1:50" ht="45"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549</v>
      </c>
      <c r="AE716" s="759"/>
      <c r="AF716" s="759"/>
      <c r="AG716" s="664" t="s">
        <v>602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572</v>
      </c>
      <c r="AE717" s="152"/>
      <c r="AF717" s="152"/>
      <c r="AG717" s="664" t="s">
        <v>554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572</v>
      </c>
      <c r="AE718" s="152"/>
      <c r="AF718" s="152"/>
      <c r="AG718" s="160" t="s">
        <v>554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t="s">
        <v>587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1" t="s">
        <v>48</v>
      </c>
      <c r="B726" s="622"/>
      <c r="C726" s="444" t="s">
        <v>53</v>
      </c>
      <c r="D726" s="581"/>
      <c r="E726" s="581"/>
      <c r="F726" s="582"/>
      <c r="G726" s="797" t="s">
        <v>640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2.75" customHeight="1" thickBot="1">
      <c r="A727" s="623"/>
      <c r="B727" s="624"/>
      <c r="C727" s="695" t="s">
        <v>57</v>
      </c>
      <c r="D727" s="696"/>
      <c r="E727" s="696"/>
      <c r="F727" s="697"/>
      <c r="G727" s="795" t="s">
        <v>605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2.25" customHeight="1" thickBot="1">
      <c r="A729" s="765" t="s">
        <v>641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38.75" customHeight="1" thickBot="1">
      <c r="A731" s="618" t="s">
        <v>256</v>
      </c>
      <c r="B731" s="619"/>
      <c r="C731" s="619"/>
      <c r="D731" s="619"/>
      <c r="E731" s="620"/>
      <c r="F731" s="680" t="s">
        <v>642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89.25" customHeight="1" thickBot="1">
      <c r="A733" s="749" t="s">
        <v>643</v>
      </c>
      <c r="B733" s="750"/>
      <c r="C733" s="750"/>
      <c r="D733" s="750"/>
      <c r="E733" s="751"/>
      <c r="F733" s="766" t="s">
        <v>644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3"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16" t="s">
        <v>431</v>
      </c>
      <c r="B737" s="117"/>
      <c r="C737" s="117"/>
      <c r="D737" s="118"/>
      <c r="E737" s="111" t="s">
        <v>558</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c r="A738" s="116" t="s">
        <v>361</v>
      </c>
      <c r="B738" s="117"/>
      <c r="C738" s="117"/>
      <c r="D738" s="118"/>
      <c r="E738" s="111" t="s">
        <v>558</v>
      </c>
      <c r="F738" s="111"/>
      <c r="G738" s="111"/>
      <c r="H738" s="111"/>
      <c r="I738" s="111"/>
      <c r="J738" s="111"/>
      <c r="K738" s="111"/>
      <c r="L738" s="111"/>
      <c r="M738" s="111"/>
      <c r="N738" s="112" t="s">
        <v>362</v>
      </c>
      <c r="O738" s="112"/>
      <c r="P738" s="112"/>
      <c r="Q738" s="112"/>
      <c r="R738" s="111" t="s">
        <v>559</v>
      </c>
      <c r="S738" s="111"/>
      <c r="T738" s="111"/>
      <c r="U738" s="111"/>
      <c r="V738" s="111"/>
      <c r="W738" s="111"/>
      <c r="X738" s="111"/>
      <c r="Y738" s="111"/>
      <c r="Z738" s="111"/>
      <c r="AA738" s="112" t="s">
        <v>481</v>
      </c>
      <c r="AB738" s="112"/>
      <c r="AC738" s="112"/>
      <c r="AD738" s="112"/>
      <c r="AE738" s="111" t="s">
        <v>562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541</v>
      </c>
      <c r="B739" s="123"/>
      <c r="C739" s="123"/>
      <c r="D739" s="124"/>
      <c r="E739" s="125" t="s">
        <v>548</v>
      </c>
      <c r="F739" s="126"/>
      <c r="G739" s="126"/>
      <c r="H739" s="91" t="str">
        <f>IF(E739="", "", "(")</f>
        <v>(</v>
      </c>
      <c r="I739" s="106" t="s">
        <v>435</v>
      </c>
      <c r="J739" s="106"/>
      <c r="K739" s="91" t="str">
        <f>IF(OR(I739="　", I739=""), "", "-")</f>
        <v>-</v>
      </c>
      <c r="L739" s="107">
        <v>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3.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9"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3.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532</v>
      </c>
      <c r="B779" s="761"/>
      <c r="C779" s="761"/>
      <c r="D779" s="761"/>
      <c r="E779" s="761"/>
      <c r="F779" s="762"/>
      <c r="G779" s="440" t="s">
        <v>606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6"/>
      <c r="B781" s="763"/>
      <c r="C781" s="763"/>
      <c r="D781" s="763"/>
      <c r="E781" s="763"/>
      <c r="F781" s="764"/>
      <c r="G781" s="449" t="s">
        <v>574</v>
      </c>
      <c r="H781" s="450"/>
      <c r="I781" s="450"/>
      <c r="J781" s="450"/>
      <c r="K781" s="451"/>
      <c r="L781" s="452" t="s">
        <v>580</v>
      </c>
      <c r="M781" s="453"/>
      <c r="N781" s="453"/>
      <c r="O781" s="453"/>
      <c r="P781" s="453"/>
      <c r="Q781" s="453"/>
      <c r="R781" s="453"/>
      <c r="S781" s="453"/>
      <c r="T781" s="453"/>
      <c r="U781" s="453"/>
      <c r="V781" s="453"/>
      <c r="W781" s="453"/>
      <c r="X781" s="454"/>
      <c r="Y781" s="455">
        <v>10.7</v>
      </c>
      <c r="Z781" s="456"/>
      <c r="AA781" s="456"/>
      <c r="AB781" s="557"/>
      <c r="AC781" s="449" t="s">
        <v>574</v>
      </c>
      <c r="AD781" s="450"/>
      <c r="AE781" s="450"/>
      <c r="AF781" s="450"/>
      <c r="AG781" s="451"/>
      <c r="AH781" s="452" t="s">
        <v>580</v>
      </c>
      <c r="AI781" s="453"/>
      <c r="AJ781" s="453"/>
      <c r="AK781" s="453"/>
      <c r="AL781" s="453"/>
      <c r="AM781" s="453"/>
      <c r="AN781" s="453"/>
      <c r="AO781" s="453"/>
      <c r="AP781" s="453"/>
      <c r="AQ781" s="453"/>
      <c r="AR781" s="453"/>
      <c r="AS781" s="453"/>
      <c r="AT781" s="454"/>
      <c r="AU781" s="455">
        <v>5.8</v>
      </c>
      <c r="AV781" s="456"/>
      <c r="AW781" s="456"/>
      <c r="AX781" s="457"/>
    </row>
    <row r="782" spans="1:50" ht="24.75" customHeight="1">
      <c r="A782" s="556"/>
      <c r="B782" s="763"/>
      <c r="C782" s="763"/>
      <c r="D782" s="763"/>
      <c r="E782" s="763"/>
      <c r="F782" s="764"/>
      <c r="G782" s="346" t="s">
        <v>578</v>
      </c>
      <c r="H782" s="347"/>
      <c r="I782" s="347"/>
      <c r="J782" s="347"/>
      <c r="K782" s="348"/>
      <c r="L782" s="399" t="s">
        <v>581</v>
      </c>
      <c r="M782" s="400"/>
      <c r="N782" s="400"/>
      <c r="O782" s="400"/>
      <c r="P782" s="400"/>
      <c r="Q782" s="400"/>
      <c r="R782" s="400"/>
      <c r="S782" s="400"/>
      <c r="T782" s="400"/>
      <c r="U782" s="400"/>
      <c r="V782" s="400"/>
      <c r="W782" s="400"/>
      <c r="X782" s="401"/>
      <c r="Y782" s="396">
        <v>6.8</v>
      </c>
      <c r="Z782" s="397"/>
      <c r="AA782" s="397"/>
      <c r="AB782" s="403"/>
      <c r="AC782" s="346" t="s">
        <v>577</v>
      </c>
      <c r="AD782" s="347"/>
      <c r="AE782" s="347"/>
      <c r="AF782" s="347"/>
      <c r="AG782" s="348"/>
      <c r="AH782" s="399" t="s">
        <v>584</v>
      </c>
      <c r="AI782" s="400"/>
      <c r="AJ782" s="400"/>
      <c r="AK782" s="400"/>
      <c r="AL782" s="400"/>
      <c r="AM782" s="400"/>
      <c r="AN782" s="400"/>
      <c r="AO782" s="400"/>
      <c r="AP782" s="400"/>
      <c r="AQ782" s="400"/>
      <c r="AR782" s="400"/>
      <c r="AS782" s="400"/>
      <c r="AT782" s="401"/>
      <c r="AU782" s="396">
        <v>1</v>
      </c>
      <c r="AV782" s="397"/>
      <c r="AW782" s="397"/>
      <c r="AX782" s="398"/>
    </row>
    <row r="783" spans="1:50" ht="24.75" customHeight="1">
      <c r="A783" s="556"/>
      <c r="B783" s="763"/>
      <c r="C783" s="763"/>
      <c r="D783" s="763"/>
      <c r="E783" s="763"/>
      <c r="F783" s="764"/>
      <c r="G783" s="346" t="s">
        <v>575</v>
      </c>
      <c r="H783" s="347"/>
      <c r="I783" s="347"/>
      <c r="J783" s="347"/>
      <c r="K783" s="348"/>
      <c r="L783" s="399" t="s">
        <v>585</v>
      </c>
      <c r="M783" s="400"/>
      <c r="N783" s="400"/>
      <c r="O783" s="400"/>
      <c r="P783" s="400"/>
      <c r="Q783" s="400"/>
      <c r="R783" s="400"/>
      <c r="S783" s="400"/>
      <c r="T783" s="400"/>
      <c r="U783" s="400"/>
      <c r="V783" s="400"/>
      <c r="W783" s="400"/>
      <c r="X783" s="401"/>
      <c r="Y783" s="396">
        <v>2.2999999999999998</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c r="A785" s="556"/>
      <c r="B785" s="763"/>
      <c r="C785" s="763"/>
      <c r="D785" s="763"/>
      <c r="E785" s="763"/>
      <c r="F785" s="764"/>
      <c r="G785" s="346" t="s">
        <v>576</v>
      </c>
      <c r="H785" s="347"/>
      <c r="I785" s="347"/>
      <c r="J785" s="347"/>
      <c r="K785" s="348"/>
      <c r="L785" s="399" t="s">
        <v>582</v>
      </c>
      <c r="M785" s="400"/>
      <c r="N785" s="400"/>
      <c r="O785" s="400"/>
      <c r="P785" s="400"/>
      <c r="Q785" s="400"/>
      <c r="R785" s="400"/>
      <c r="S785" s="400"/>
      <c r="T785" s="400"/>
      <c r="U785" s="400"/>
      <c r="V785" s="400"/>
      <c r="W785" s="400"/>
      <c r="X785" s="401"/>
      <c r="Y785" s="396">
        <v>2.1</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c r="A786" s="556"/>
      <c r="B786" s="763"/>
      <c r="C786" s="763"/>
      <c r="D786" s="763"/>
      <c r="E786" s="763"/>
      <c r="F786" s="764"/>
      <c r="G786" s="346" t="s">
        <v>579</v>
      </c>
      <c r="H786" s="347"/>
      <c r="I786" s="347"/>
      <c r="J786" s="347"/>
      <c r="K786" s="348"/>
      <c r="L786" s="399" t="s">
        <v>583</v>
      </c>
      <c r="M786" s="400"/>
      <c r="N786" s="400"/>
      <c r="O786" s="400"/>
      <c r="P786" s="400"/>
      <c r="Q786" s="400"/>
      <c r="R786" s="400"/>
      <c r="S786" s="400"/>
      <c r="T786" s="400"/>
      <c r="U786" s="400"/>
      <c r="V786" s="400"/>
      <c r="W786" s="400"/>
      <c r="X786" s="401"/>
      <c r="Y786" s="396">
        <v>0.6</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22.500000000000004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6.8</v>
      </c>
      <c r="AV791" s="413"/>
      <c r="AW791" s="413"/>
      <c r="AX791" s="415"/>
    </row>
    <row r="792" spans="1:50" ht="24.75" hidden="1" customHeight="1">
      <c r="A792" s="556"/>
      <c r="B792" s="763"/>
      <c r="C792" s="763"/>
      <c r="D792" s="763"/>
      <c r="E792" s="763"/>
      <c r="F792" s="764"/>
      <c r="G792" s="440" t="s">
        <v>608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3.2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43.5" customHeight="1">
      <c r="A837" s="402">
        <v>1</v>
      </c>
      <c r="B837" s="402">
        <v>1</v>
      </c>
      <c r="C837" s="425" t="s">
        <v>610</v>
      </c>
      <c r="D837" s="416"/>
      <c r="E837" s="416"/>
      <c r="F837" s="416"/>
      <c r="G837" s="416"/>
      <c r="H837" s="416"/>
      <c r="I837" s="416"/>
      <c r="J837" s="417">
        <v>3130005005532</v>
      </c>
      <c r="K837" s="418"/>
      <c r="L837" s="418"/>
      <c r="M837" s="418"/>
      <c r="N837" s="418"/>
      <c r="O837" s="418"/>
      <c r="P837" s="426" t="s">
        <v>611</v>
      </c>
      <c r="Q837" s="315"/>
      <c r="R837" s="315"/>
      <c r="S837" s="315"/>
      <c r="T837" s="315"/>
      <c r="U837" s="315"/>
      <c r="V837" s="315"/>
      <c r="W837" s="315"/>
      <c r="X837" s="315"/>
      <c r="Y837" s="316">
        <v>22.5</v>
      </c>
      <c r="Z837" s="317"/>
      <c r="AA837" s="317"/>
      <c r="AB837" s="318"/>
      <c r="AC837" s="326" t="s">
        <v>613</v>
      </c>
      <c r="AD837" s="424"/>
      <c r="AE837" s="424"/>
      <c r="AF837" s="424"/>
      <c r="AG837" s="424"/>
      <c r="AH837" s="419" t="s">
        <v>614</v>
      </c>
      <c r="AI837" s="420"/>
      <c r="AJ837" s="420"/>
      <c r="AK837" s="420"/>
      <c r="AL837" s="323" t="s">
        <v>615</v>
      </c>
      <c r="AM837" s="324"/>
      <c r="AN837" s="324"/>
      <c r="AO837" s="325"/>
      <c r="AP837" s="319" t="s">
        <v>616</v>
      </c>
      <c r="AQ837" s="319"/>
      <c r="AR837" s="319"/>
      <c r="AS837" s="319"/>
      <c r="AT837" s="319"/>
      <c r="AU837" s="319"/>
      <c r="AV837" s="319"/>
      <c r="AW837" s="319"/>
      <c r="AX837" s="319"/>
    </row>
    <row r="838" spans="1:50" ht="43.5" customHeight="1">
      <c r="A838" s="402">
        <v>2</v>
      </c>
      <c r="B838" s="402">
        <v>1</v>
      </c>
      <c r="C838" s="425" t="s">
        <v>609</v>
      </c>
      <c r="D838" s="416"/>
      <c r="E838" s="416"/>
      <c r="F838" s="416"/>
      <c r="G838" s="416"/>
      <c r="H838" s="416"/>
      <c r="I838" s="416"/>
      <c r="J838" s="417">
        <v>5010005007398</v>
      </c>
      <c r="K838" s="418"/>
      <c r="L838" s="418"/>
      <c r="M838" s="418"/>
      <c r="N838" s="418"/>
      <c r="O838" s="418"/>
      <c r="P838" s="426" t="s">
        <v>612</v>
      </c>
      <c r="Q838" s="315"/>
      <c r="R838" s="315"/>
      <c r="S838" s="315"/>
      <c r="T838" s="315"/>
      <c r="U838" s="315"/>
      <c r="V838" s="315"/>
      <c r="W838" s="315"/>
      <c r="X838" s="315"/>
      <c r="Y838" s="316">
        <v>22.5</v>
      </c>
      <c r="Z838" s="317"/>
      <c r="AA838" s="317"/>
      <c r="AB838" s="318"/>
      <c r="AC838" s="326" t="s">
        <v>613</v>
      </c>
      <c r="AD838" s="326"/>
      <c r="AE838" s="326"/>
      <c r="AF838" s="326"/>
      <c r="AG838" s="326"/>
      <c r="AH838" s="419" t="s">
        <v>617</v>
      </c>
      <c r="AI838" s="420"/>
      <c r="AJ838" s="420"/>
      <c r="AK838" s="420"/>
      <c r="AL838" s="421" t="s">
        <v>617</v>
      </c>
      <c r="AM838" s="422"/>
      <c r="AN838" s="422"/>
      <c r="AO838" s="423"/>
      <c r="AP838" s="319" t="s">
        <v>616</v>
      </c>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43.5" customHeight="1">
      <c r="A870" s="402">
        <v>1</v>
      </c>
      <c r="B870" s="402">
        <v>1</v>
      </c>
      <c r="C870" s="425" t="s">
        <v>618</v>
      </c>
      <c r="D870" s="416"/>
      <c r="E870" s="416"/>
      <c r="F870" s="416"/>
      <c r="G870" s="416"/>
      <c r="H870" s="416"/>
      <c r="I870" s="416"/>
      <c r="J870" s="417">
        <v>1240005004054</v>
      </c>
      <c r="K870" s="418"/>
      <c r="L870" s="418"/>
      <c r="M870" s="418"/>
      <c r="N870" s="418"/>
      <c r="O870" s="418"/>
      <c r="P870" s="426" t="s">
        <v>619</v>
      </c>
      <c r="Q870" s="315"/>
      <c r="R870" s="315"/>
      <c r="S870" s="315"/>
      <c r="T870" s="315"/>
      <c r="U870" s="315"/>
      <c r="V870" s="315"/>
      <c r="W870" s="315"/>
      <c r="X870" s="315"/>
      <c r="Y870" s="316">
        <v>6.8</v>
      </c>
      <c r="Z870" s="317"/>
      <c r="AA870" s="317"/>
      <c r="AB870" s="318"/>
      <c r="AC870" s="326" t="s">
        <v>613</v>
      </c>
      <c r="AD870" s="424"/>
      <c r="AE870" s="424"/>
      <c r="AF870" s="424"/>
      <c r="AG870" s="424"/>
      <c r="AH870" s="419" t="s">
        <v>614</v>
      </c>
      <c r="AI870" s="420"/>
      <c r="AJ870" s="420"/>
      <c r="AK870" s="420"/>
      <c r="AL870" s="323" t="s">
        <v>617</v>
      </c>
      <c r="AM870" s="324"/>
      <c r="AN870" s="324"/>
      <c r="AO870" s="325"/>
      <c r="AP870" s="319" t="s">
        <v>620</v>
      </c>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customHeight="1">
      <c r="A1102" s="402">
        <v>1</v>
      </c>
      <c r="B1102" s="402">
        <v>1</v>
      </c>
      <c r="C1102" s="896"/>
      <c r="D1102" s="896"/>
      <c r="E1102" s="259" t="s">
        <v>616</v>
      </c>
      <c r="F1102" s="895"/>
      <c r="G1102" s="895"/>
      <c r="H1102" s="895"/>
      <c r="I1102" s="895"/>
      <c r="J1102" s="417" t="s">
        <v>614</v>
      </c>
      <c r="K1102" s="418"/>
      <c r="L1102" s="418"/>
      <c r="M1102" s="418"/>
      <c r="N1102" s="418"/>
      <c r="O1102" s="418"/>
      <c r="P1102" s="426" t="s">
        <v>616</v>
      </c>
      <c r="Q1102" s="315"/>
      <c r="R1102" s="315"/>
      <c r="S1102" s="315"/>
      <c r="T1102" s="315"/>
      <c r="U1102" s="315"/>
      <c r="V1102" s="315"/>
      <c r="W1102" s="315"/>
      <c r="X1102" s="315"/>
      <c r="Y1102" s="316" t="s">
        <v>621</v>
      </c>
      <c r="Z1102" s="317"/>
      <c r="AA1102" s="317"/>
      <c r="AB1102" s="318"/>
      <c r="AC1102" s="320"/>
      <c r="AD1102" s="320"/>
      <c r="AE1102" s="320"/>
      <c r="AF1102" s="320"/>
      <c r="AG1102" s="320"/>
      <c r="AH1102" s="321" t="s">
        <v>617</v>
      </c>
      <c r="AI1102" s="322"/>
      <c r="AJ1102" s="322"/>
      <c r="AK1102" s="322"/>
      <c r="AL1102" s="323" t="s">
        <v>617</v>
      </c>
      <c r="AM1102" s="324"/>
      <c r="AN1102" s="324"/>
      <c r="AO1102" s="325"/>
      <c r="AP1102" s="319" t="s">
        <v>616</v>
      </c>
      <c r="AQ1102" s="319"/>
      <c r="AR1102" s="319"/>
      <c r="AS1102" s="319"/>
      <c r="AT1102" s="319"/>
      <c r="AU1102" s="319"/>
      <c r="AV1102" s="319"/>
      <c r="AW1102" s="319"/>
      <c r="AX1102" s="319"/>
    </row>
    <row r="1103" spans="1:50" ht="30" hidden="1" customHeight="1">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4 Y802:Y803">
    <cfRule type="expression" dxfId="2801" priority="13667">
      <formula>IF(RIGHT(TEXT(Y794,"0.#"),1)=".",FALSE,TRUE)</formula>
    </cfRule>
    <cfRule type="expression" dxfId="2800" priority="13668">
      <formula>IF(RIGHT(TEXT(Y794,"0.#"),1)=".",TRUE,FALSE)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Y781">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cfRule type="expression" dxfId="2785" priority="13671">
      <formula>IF(RIGHT(TEXT(Y808,"0.#"),1)=".",FALSE,TRUE)</formula>
    </cfRule>
    <cfRule type="expression" dxfId="2784" priority="13672">
      <formula>IF(RIGHT(TEXT(Y808,"0.#"),1)=".",TRUE,FALSE)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Y799">
    <cfRule type="expression" dxfId="715" priority="15">
      <formula>IF(RIGHT(TEXT(Y799,"0.#"),1)=".",FALSE,TRUE)</formula>
    </cfRule>
    <cfRule type="expression" dxfId="714" priority="16">
      <formula>IF(RIGHT(TEXT(Y799,"0.#"),1)=".",TRUE,FALSE)</formula>
    </cfRule>
  </conditionalFormatting>
  <conditionalFormatting sqref="Y800">
    <cfRule type="expression" dxfId="713" priority="13">
      <formula>IF(RIGHT(TEXT(Y800,"0.#"),1)=".",FALSE,TRUE)</formula>
    </cfRule>
    <cfRule type="expression" dxfId="712" priority="14">
      <formula>IF(RIGHT(TEXT(Y800,"0.#"),1)=".",TRUE,FALSE)</formula>
    </cfRule>
  </conditionalFormatting>
  <conditionalFormatting sqref="Y801">
    <cfRule type="expression" dxfId="711" priority="11">
      <formula>IF(RIGHT(TEXT(Y801,"0.#"),1)=".",FALSE,TRUE)</formula>
    </cfRule>
    <cfRule type="expression" dxfId="710" priority="12">
      <formula>IF(RIGHT(TEXT(Y801,"0.#"),1)=".",TRUE,FALSE)</formula>
    </cfRule>
  </conditionalFormatting>
  <conditionalFormatting sqref="Y795">
    <cfRule type="expression" dxfId="709" priority="9">
      <formula>IF(RIGHT(TEXT(Y795,"0.#"),1)=".",FALSE,TRUE)</formula>
    </cfRule>
    <cfRule type="expression" dxfId="708" priority="10">
      <formula>IF(RIGHT(TEXT(Y795,"0.#"),1)=".",TRUE,FALSE)</formula>
    </cfRule>
  </conditionalFormatting>
  <conditionalFormatting sqref="Y796">
    <cfRule type="expression" dxfId="707" priority="7">
      <formula>IF(RIGHT(TEXT(Y796,"0.#"),1)=".",FALSE,TRUE)</formula>
    </cfRule>
    <cfRule type="expression" dxfId="706" priority="8">
      <formula>IF(RIGHT(TEXT(Y796,"0.#"),1)=".",TRUE,FALSE)</formula>
    </cfRule>
  </conditionalFormatting>
  <conditionalFormatting sqref="Y797">
    <cfRule type="expression" dxfId="705" priority="5">
      <formula>IF(RIGHT(TEXT(Y797,"0.#"),1)=".",FALSE,TRUE)</formula>
    </cfRule>
    <cfRule type="expression" dxfId="704" priority="6">
      <formula>IF(RIGHT(TEXT(Y797,"0.#"),1)=".",TRUE,FALSE)</formula>
    </cfRule>
  </conditionalFormatting>
  <conditionalFormatting sqref="Y798">
    <cfRule type="expression" dxfId="703" priority="3">
      <formula>IF(RIGHT(TEXT(Y798,"0.#"),1)=".",FALSE,TRUE)</formula>
    </cfRule>
    <cfRule type="expression" dxfId="702" priority="4">
      <formula>IF(RIGHT(TEXT(Y798,"0.#"),1)=".",TRUE,FALSE)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99" max="49" man="1"/>
    <brk id="699" max="49" man="1"/>
    <brk id="727" max="49" man="1"/>
    <brk id="760"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8" sqref="B2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c r="A11" s="14" t="s">
        <v>210</v>
      </c>
      <c r="B11" s="15" t="s">
        <v>549</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500</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470</v>
      </c>
    </row>
    <row r="96" spans="25:25">
      <c r="Y96" s="32" t="s">
        <v>542</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row r="55" spans="1:50" ht="30" customHeight="1">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row r="108" spans="1:50" ht="30" customHeight="1">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row r="161" spans="1:50" ht="30" customHeight="1">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row r="214" spans="1:50" ht="30" customHeight="1">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2018-07-05T04:25:32Z</cp:lastPrinted>
  <dcterms:created xsi:type="dcterms:W3CDTF">2012-03-13T00:50:25Z</dcterms:created>
  <dcterms:modified xsi:type="dcterms:W3CDTF">2018-09-03T06:17:31Z</dcterms:modified>
</cp:coreProperties>
</file>