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6_高\"/>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2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<sst xmlns="http://schemas.openxmlformats.org/spreadsheetml/2006/main" count="3011" uniqueCount="684">
  <si>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</si>
  <si>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</si>
  <si>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</si>
  <si>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</si>
  <si>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</si>
  <si>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</si>
  <si>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</si>
  <si>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</si>
  <si>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</si>
  <si>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</si>
  <si>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</si>
  <si>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</si>
  <si>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</si>
  <si>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</si>
  <si>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</si>
  <si>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</si>
  <si>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</si>
  <si>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</si>
  <si>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</si>
  <si>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</si>
  <si>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</si>
  <si>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</si>
  <si>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</si>
  <si>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</si>
  <si>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</si>
  <si>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</si>
  <si>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</si>
  <si>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</si>
  <si>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</si>
  <si>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</si>
  <si>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</si>
  <si>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</si>
  <si>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</si>
  <si>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</si>
  <si>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</si>
  <si>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</si>
  <si>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</si>
  <si>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</si>
  <si>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</si>
  <si>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</si>
  <si>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</si>
  <si>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</si>
  <si>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</si>
  <si>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</si>
  <si>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</si>
  <si>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</si>
  <si>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</si>
  <si>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</si>
  <si>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</si>
  <si>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</si>
  <si>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</si>
  <si>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</si>
  <si>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</si>
  <si>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</si>
  <si>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</si>
  <si>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</si>
  <si>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</si>
  <si>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</si>
  <si>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</si>
  <si>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</si>
  <si>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</si>
  <si>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</si>
  <si>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</si>
  <si>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</si>
  <si>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</si>
  <si>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</si>
  <si>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</si>
  <si>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</si>
  <si>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</si>
  <si>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</si>
  <si>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</si>
  <si>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</si>
  <si>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</si>
  <si>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</si>
  <si>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</si>
  <si>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</si>
  <si>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</si>
  <si>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</si>
  <si>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</si>
  <si>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</si>
  <si>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</si>
  <si>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</si>
  <si>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</si>
  <si>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</si>
  <si>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</si>
  <si>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</si>
  <si>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</si>
  <si>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</si>
  <si>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</si>
  <si>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</si>
  <si>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</si>
  <si>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</si>
  <si>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</si>
  <si>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</si>
  <si>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</si>
  <si>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</si>
  <si>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</si>
  <si>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</si>
  <si>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</si>
  <si>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</si>
  <si>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</si>
  <si>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</si>
  <si>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</si>
  <si>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</si>
  <si>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</si>
  <si>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</si>
  <si>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</si>
  <si>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</si>
  <si>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</si>
  <si>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</si>
  <si>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</si>
  <si>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</si>
  <si>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</si>
  <si>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</si>
  <si>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</si>
  <si>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</si>
  <si>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</si>
  <si>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</si>
  <si>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</si>
  <si>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</si>
  <si>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</si>
  <si>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</si>
  <si>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</si>
  <si>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</si>
  <si>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</si>
  <si>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</si>
  <si>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</si>
  <si>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</si>
  <si>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</si>
  <si>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</si>
  <si>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</si>
  <si>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</si>
  <si>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</si>
  <si>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</si>
  <si>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</si>
  <si>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</si>
  <si>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</si>
  <si>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</si>
  <si>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</si>
  <si>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</si>
  <si>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</si>
  <si>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</si>
  <si>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</si>
  <si>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</si>
  <si>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</si>
  <si>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</si>
  <si>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</si>
  <si>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</si>
  <si>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</si>
  <si>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</si>
  <si>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</si>
  <si>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</si>
  <si>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</si>
  <si>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</si>
  <si>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</si>
  <si>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</si>
  <si>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</si>
  <si>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</si>
  <si>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</si>
  <si>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</si>
  <si>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</si>
  <si>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</si>
  <si>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</si>
  <si>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</si>
  <si>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</si>
  <si>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</si>
  <si>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</si>
  <si>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</si>
  <si>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</si>
  <si>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</si>
  <si>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</si>
  <si>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</si>
  <si>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</si>
  <si>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</si>
  <si>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</si>
  <si>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</si>
  <si>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</si>
  <si>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</si>
  <si>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</si>
  <si>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</si>
  <si>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</si>
  <si>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</si>
  <si>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</si>
  <si>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</si>
  <si>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</si>
  <si>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</si>
  <si>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</si>
  <si>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</si>
  <si>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</si>
  <si>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</si>
  <si>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</si>
  <si>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</si>
  <si>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</si>
  <si>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</si>
  <si>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</si>
  <si>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</si>
  <si>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</si>
  <si>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</si>
  <si>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</si>
  <si>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</si>
  <si>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</si>
  <si>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</si>
  <si>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</si>
  <si>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</si>
  <si>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</si>
  <si>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</si>
  <si>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</si>
  <si>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</si>
  <si>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</si>
  <si>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</si>
  <si>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</si>
  <si>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</si>
  <si>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</si>
  <si>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</si>
  <si>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</si>
  <si>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</si>
  <si>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</si>
  <si>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</si>
  <si>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</si>
  <si>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</si>
  <si>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</si>
  <si>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</si>
  <si>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</si>
  <si>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</si>
  <si>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</si>
  <si>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</si>
  <si>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</si>
  <si>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</si>
  <si>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</si>
  <si>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</si>
  <si>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</si>
  <si>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</si>
  <si>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</si>
  <si>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</si>
  <si>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</si>
  <si>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</si>
  <si>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</si>
  <si>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</si>
  <si>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</si>
  <si>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</si>
  <si>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</si>
  <si>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</si>
  <si>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</si>
  <si>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</si>
  <si>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</si>
  <si>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</si>
  <si>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</si>
  <si>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</si>
  <si>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</si>
  <si>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</si>
  <si>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</si>
  <si>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</si>
  <si>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</si>
  <si>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</si>
  <si>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</si>
  <si>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</si>
  <si>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</si>
  <si>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</si>
  <si>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</si>
  <si>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</si>
  <si>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</si>
  <si>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</si>
  <si>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</si>
  <si>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</si>
  <si>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</si>
  <si>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</si>
  <si>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</si>
  <si>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</si>
  <si>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</si>
  <si>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</si>
  <si>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</si>
  <si>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</si>
  <si>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</si>
  <si>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</si>
  <si>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</si>
  <si>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</si>
  <si>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</si>
  <si>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</si>
  <si>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</si>
  <si>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</si>
  <si>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</si>
  <si>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</si>
  <si>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</si>
  <si>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</si>
  <si>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</si>
  <si>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</si>
  <si>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</si>
  <si>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</si>
  <si>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</si>
  <si>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</si>
  <si>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</si>
  <si>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</si>
  <si>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</si>
  <si>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</si>
  <si>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</si>
  <si>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</si>
  <si>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</si>
  <si>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</si>
  <si>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</si>
  <si>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</si>
  <si>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</si>
  <si>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</si>
  <si>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</si>
  <si>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</si>
  <si>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</si>
  <si>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</si>
  <si>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</si>
  <si>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</si>
  <si>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</si>
  <si>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</si>
  <si>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</si>
  <si>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</si>
  <si>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</si>
  <si>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</si>
  <si>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</si>
  <si>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</si>
  <si>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</si>
  <si>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</si>
  <si>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</si>
  <si>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</si>
  <si>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</si>
  <si>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</si>
  <si>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</si>
  <si>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</si>
  <si>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</si>
  <si>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</si>
  <si>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</si>
  <si>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</si>
  <si>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</si>
  <si>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</si>
  <si>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</si>
  <si>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</si>
  <si>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</si>
  <si>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</si>
  <si>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</si>
  <si>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</si>
  <si>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</si>
  <si>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</si>
  <si>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</si>
  <si>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</si>
  <si>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</si>
  <si>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</si>
  <si>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</si>
  <si>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</si>
  <si>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</si>
  <si>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</si>
  <si>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</si>
  <si>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</si>
  <si>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</si>
  <si>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</si>
  <si>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</si>
  <si>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</si>
  <si>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</si>
  <si>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</si>
  <si>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</si>
  <si>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</si>
  <si>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</si>
  <si>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</si>
  <si>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</si>
  <si>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</si>
  <si>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</si>
  <si>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</si>
  <si>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</si>
  <si>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</si>
  <si>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</si>
  <si>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</si>
  <si>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</si>
  <si>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</si>
  <si>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</si>
  <si>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</si>
  <si>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</si>
  <si>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</si>
  <si>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</si>
  <si>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</si>
  <si>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</si>
  <si>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</si>
  <si>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</si>
  <si>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</si>
  <si>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</si>
  <si>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</si>
  <si>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</si>
  <si>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</si>
  <si>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</si>
  <si>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</si>
  <si>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</si>
  <si>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</si>
  <si>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</si>
  <si>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</si>
  <si>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</si>
  <si>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</si>
  <si>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</si>
  <si>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</si>
  <si>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</si>
  <si>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</si>
  <si>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</si>
  <si>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</si>
  <si>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</si>
  <si>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</si>
  <si>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</si>
  <si>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</si>
  <si>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</si>
  <si>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</si>
  <si>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</si>
  <si>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</si>
  <si>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</si>
  <si>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</si>
  <si>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</si>
  <si>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</si>
  <si>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</si>
  <si>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</si>
  <si>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</si>
  <si>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</si>
  <si>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</si>
  <si>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</si>
  <si>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</si>
  <si>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</si>
  <si>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</si>
  <si>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</si>
  <si>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</si>
  <si>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</si>
  <si>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</si>
  <si>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</si>
  <si>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</si>
  <si>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</si>
  <si>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</si>
  <si>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</si>
  <si>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</si>
  <si>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</si>
  <si>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</si>
  <si>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</si>
  <si>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</si>
  <si>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</si>
  <si>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</si>
  <si>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</si>
  <si>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</si>
  <si>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</si>
  <si>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</si>
  <si>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</si>
  <si>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</si>
  <si>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</si>
  <si>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</si>
  <si>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</si>
  <si>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</si>
  <si>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</si>
  <si>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</si>
  <si>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</si>
  <si>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</si>
  <si>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</si>
  <si>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</si>
  <si>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</si>
  <si>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</si>
  <si>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</si>
  <si>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</si>
  <si>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</si>
  <si>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</si>
  <si>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</si>
  <si>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</si>
  <si>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</si>
  <si>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</si>
  <si>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</si>
  <si>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</si>
  <si>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</si>
  <si>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</si>
  <si>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</si>
  <si>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</si>
  <si>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</si>
  <si>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</si>
  <si>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</si>
  <si>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</si>
  <si>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</si>
  <si>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</si>
  <si>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</si>
  <si>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</si>
  <si>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</si>
  <si>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</si>
  <si>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</si>
  <si>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</si>
  <si>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</si>
  <si>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</si>
  <si>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</si>
  <si>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</si>
  <si>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</si>
  <si>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</si>
  <si>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</si>
  <si>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</si>
  <si>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</si>
  <si>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</si>
  <si>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</si>
  <si>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</si>
  <si>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</si>
  <si>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</si>
  <si>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</si>
  <si>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</si>
  <si>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</si>
  <si>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</si>
  <si>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</si>
  <si>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</si>
  <si>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</si>
  <si>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</si>
  <si>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</si>
  <si>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</si>
  <si>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</si>
  <si>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</si>
  <si>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</si>
  <si>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</si>
  <si>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</si>
  <si>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</si>
  <si>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</si>
  <si>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</si>
  <si>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</si>
  <si>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</si>
  <si>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</si>
  <si>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</si>
  <si>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</si>
  <si>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</si>
  <si>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</si>
  <si>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</si>
  <si>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</si>
  <si>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</si>
  <si>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</si>
  <si>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</si>
  <si>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</si>
  <si>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</si>
  <si>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</si>
  <si>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</si>
  <si>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</si>
  <si>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</si>
  <si>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</si>
  <si>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</si>
  <si>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</si>
  <si>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</si>
  <si>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</si>
  <si>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</si>
  <si>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</si>
  <si>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</si>
  <si>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</si>
  <si>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</si>
  <si>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</si>
  <si>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</si>
  <si>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</si>
  <si>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</si>
  <si>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</si>
  <si>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</si>
  <si>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</si>
  <si>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</si>
  <si>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</si>
  <si>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</si>
  <si>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</si>
  <si>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</si>
  <si>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</si>
  <si>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</si>
  <si>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</si>
  <si>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スーパーグローバル大学創成支援事業</t>
  </si>
  <si>
    <t>高等教育局</t>
    <rPh sb="0" eb="2">
      <t>コウトウ</t>
    </rPh>
    <rPh sb="2" eb="4">
      <t>キョウイク</t>
    </rPh>
    <rPh sb="4" eb="5">
      <t>キョク</t>
    </rPh>
    <phoneticPr fontId="5"/>
  </si>
  <si>
    <t>高等教育企画課</t>
    <rPh sb="0" eb="2">
      <t>コウトウ</t>
    </rPh>
    <rPh sb="2" eb="4">
      <t>キョウイク</t>
    </rPh>
    <rPh sb="4" eb="6">
      <t>キカク</t>
    </rPh>
    <rPh sb="6" eb="7">
      <t>カ</t>
    </rPh>
    <phoneticPr fontId="5"/>
  </si>
  <si>
    <t>高等教育企画課長
蝦名　喜之</t>
    <rPh sb="9" eb="11">
      <t>エビナ</t>
    </rPh>
    <rPh sb="12" eb="14">
      <t>ヨシユキ</t>
    </rPh>
    <phoneticPr fontId="5"/>
  </si>
  <si>
    <t>｢日本再興戦略｣(平成25年6月14日閣議決定）、「第2期教育振興基本計画」(平成25年6月14日閣議決定)</t>
  </si>
  <si>
    <t>世界的に国境を越えた学生・教員の流動性が高まり、国際的な大学間連携の動きも進む中、我が国の大学の国際化は十分ではなく、世界的な大学ランキングでも外国人留学生の割合等が反映される国際関係の指標において評価が低い状況にある。本事業では、このような状況を踏まえ、我が国の大学の国際化を強力に推進し、大学の改革を促し、国際競争力を向上させることを目的としている。</t>
    <rPh sb="124" eb="125">
      <t>フ</t>
    </rPh>
    <phoneticPr fontId="5"/>
  </si>
  <si>
    <t>-</t>
  </si>
  <si>
    <t>-</t>
    <phoneticPr fontId="5"/>
  </si>
  <si>
    <t>-</t>
    <phoneticPr fontId="5"/>
  </si>
  <si>
    <t>142.新26-0018</t>
    <rPh sb="4" eb="5">
      <t>シン</t>
    </rPh>
    <phoneticPr fontId="5"/>
  </si>
  <si>
    <t>147</t>
    <phoneticPr fontId="5"/>
  </si>
  <si>
    <t>145</t>
    <phoneticPr fontId="5"/>
  </si>
  <si>
    <t>-</t>
    <phoneticPr fontId="5"/>
  </si>
  <si>
    <t>国際化拠点整備事業費補助金</t>
  </si>
  <si>
    <t>諸謝金、職員旅費、委員等旅費、庁費</t>
    <rPh sb="0" eb="3">
      <t>ショシャキン</t>
    </rPh>
    <phoneticPr fontId="5"/>
  </si>
  <si>
    <t>採択大学における外国人留学生比率の向上</t>
  </si>
  <si>
    <t>採択大学における外国人留学生比率</t>
  </si>
  <si>
    <t>採択大学における外国語力基準を満たす学生数の比率の向上</t>
  </si>
  <si>
    <t xml:space="preserve">採択大学における外国語力基準を満たす学生数の比率
</t>
    <rPh sb="11" eb="12">
      <t>リョク</t>
    </rPh>
    <rPh sb="12" eb="14">
      <t>キジュン</t>
    </rPh>
    <rPh sb="15" eb="16">
      <t>ミ</t>
    </rPh>
    <rPh sb="18" eb="21">
      <t>ガクセイスウ</t>
    </rPh>
    <rPh sb="22" eb="24">
      <t>ヒリツ</t>
    </rPh>
    <phoneticPr fontId="5"/>
  </si>
  <si>
    <t>％</t>
    <phoneticPr fontId="5"/>
  </si>
  <si>
    <t>年度執行額／取組件数　　　　　　　　　　　　　　</t>
    <rPh sb="0" eb="2">
      <t>ネンド</t>
    </rPh>
    <rPh sb="2" eb="4">
      <t>シッコウ</t>
    </rPh>
    <rPh sb="4" eb="5">
      <t>ガク</t>
    </rPh>
    <rPh sb="6" eb="8">
      <t>トリクミ</t>
    </rPh>
    <rPh sb="8" eb="10">
      <t>ケンスウ</t>
    </rPh>
    <phoneticPr fontId="5"/>
  </si>
  <si>
    <t>百万円</t>
    <rPh sb="0" eb="2">
      <t>ヒャクマン</t>
    </rPh>
    <rPh sb="2" eb="3">
      <t>エン</t>
    </rPh>
    <phoneticPr fontId="5"/>
  </si>
  <si>
    <t>執行額（百万円）/取組件数</t>
    <rPh sb="0" eb="2">
      <t>シッコウ</t>
    </rPh>
    <rPh sb="2" eb="3">
      <t>ガク</t>
    </rPh>
    <rPh sb="4" eb="6">
      <t>ヒャクマン</t>
    </rPh>
    <rPh sb="6" eb="7">
      <t>エン</t>
    </rPh>
    <rPh sb="9" eb="11">
      <t>トリクミ</t>
    </rPh>
    <rPh sb="11" eb="13">
      <t>ケンスウ</t>
    </rPh>
    <phoneticPr fontId="5"/>
  </si>
  <si>
    <t>8,663/60</t>
  </si>
  <si>
    <t>7,076/60</t>
  </si>
  <si>
    <t>4 個性が輝く高等教育の振興</t>
  </si>
  <si>
    <t>4-1　大学などにおける教育研究の質の向上</t>
  </si>
  <si>
    <t>-</t>
    <phoneticPr fontId="5"/>
  </si>
  <si>
    <t>人</t>
    <rPh sb="0" eb="1">
      <t>ヒト</t>
    </rPh>
    <phoneticPr fontId="5"/>
  </si>
  <si>
    <t>-</t>
    <phoneticPr fontId="5"/>
  </si>
  <si>
    <t>-</t>
    <phoneticPr fontId="5"/>
  </si>
  <si>
    <t>-</t>
    <phoneticPr fontId="5"/>
  </si>
  <si>
    <t>-</t>
    <phoneticPr fontId="5"/>
  </si>
  <si>
    <t>産業競争力会議や教育再生実行会議において、国際化を断行し世界と競う大学の重点支援の重要性が指摘されており、大学の国際化とグローバル人材育成の環境整備を推進する本事業への国民や社会からのニーズは高い。</t>
    <rPh sb="0" eb="2">
      <t>サンギョウ</t>
    </rPh>
    <rPh sb="2" eb="4">
      <t>キョウソウ</t>
    </rPh>
    <rPh sb="4" eb="5">
      <t>リョク</t>
    </rPh>
    <rPh sb="5" eb="7">
      <t>カイギ</t>
    </rPh>
    <rPh sb="8" eb="10">
      <t>キョウイク</t>
    </rPh>
    <rPh sb="10" eb="12">
      <t>サイセイ</t>
    </rPh>
    <rPh sb="12" eb="14">
      <t>ジッコウ</t>
    </rPh>
    <rPh sb="14" eb="16">
      <t>カイギ</t>
    </rPh>
    <rPh sb="21" eb="23">
      <t>コクサイ</t>
    </rPh>
    <rPh sb="23" eb="24">
      <t>カ</t>
    </rPh>
    <rPh sb="25" eb="27">
      <t>ダンコウ</t>
    </rPh>
    <rPh sb="28" eb="30">
      <t>セカイ</t>
    </rPh>
    <rPh sb="31" eb="32">
      <t>キソ</t>
    </rPh>
    <rPh sb="33" eb="35">
      <t>ダイガク</t>
    </rPh>
    <rPh sb="36" eb="38">
      <t>ジュウテン</t>
    </rPh>
    <rPh sb="38" eb="40">
      <t>シエン</t>
    </rPh>
    <rPh sb="41" eb="44">
      <t>ジュウヨウセイ</t>
    </rPh>
    <rPh sb="45" eb="47">
      <t>シテキ</t>
    </rPh>
    <rPh sb="87" eb="89">
      <t>シャカイ</t>
    </rPh>
    <phoneticPr fontId="5"/>
  </si>
  <si>
    <t>本事業は、「日本再興戦略（平成25年6月14日閣議決定）」を踏まえ、大学の国際化のための環境整備を推進するものであり、国が実施すべき事業である。</t>
    <rPh sb="13" eb="15">
      <t>ヘイセイ</t>
    </rPh>
    <rPh sb="17" eb="18">
      <t>ネン</t>
    </rPh>
    <rPh sb="19" eb="20">
      <t>ガツ</t>
    </rPh>
    <rPh sb="22" eb="23">
      <t>ニチ</t>
    </rPh>
    <rPh sb="34" eb="36">
      <t>ダイガク</t>
    </rPh>
    <rPh sb="37" eb="40">
      <t>コクサイカ</t>
    </rPh>
    <rPh sb="44" eb="46">
      <t>カンキョウ</t>
    </rPh>
    <rPh sb="46" eb="48">
      <t>セイビ</t>
    </rPh>
    <rPh sb="49" eb="51">
      <t>スイシン</t>
    </rPh>
    <phoneticPr fontId="5"/>
  </si>
  <si>
    <t>本事業は、「日本再興戦略（平成25年6月14日閣議決定）」を踏まえ、大学の国際化のための環境整備を推進するものであり、政策目的の達成手段として必要かつ適切であるとともに、優先度が高い事業である。</t>
    <rPh sb="13" eb="15">
      <t>ヘイセイ</t>
    </rPh>
    <rPh sb="17" eb="18">
      <t>ネン</t>
    </rPh>
    <rPh sb="19" eb="20">
      <t>ガツ</t>
    </rPh>
    <rPh sb="22" eb="23">
      <t>ニチ</t>
    </rPh>
    <rPh sb="59" eb="61">
      <t>セイサク</t>
    </rPh>
    <rPh sb="61" eb="63">
      <t>モクテキ</t>
    </rPh>
    <rPh sb="64" eb="66">
      <t>タッセイ</t>
    </rPh>
    <rPh sb="66" eb="68">
      <t>シュダン</t>
    </rPh>
    <rPh sb="71" eb="73">
      <t>ヒツヨウ</t>
    </rPh>
    <rPh sb="75" eb="77">
      <t>テキセツ</t>
    </rPh>
    <phoneticPr fontId="5"/>
  </si>
  <si>
    <t>無</t>
  </si>
  <si>
    <t>国公私立の全大学を対象に公募を行い、採択大学の選定にあたっては、有識者によって構成されるプログラム委員会及び審査部会を設置し、厳正な審査の上、採択プログラムを決定している。</t>
    <rPh sb="0" eb="4">
      <t>コッコウシリツ</t>
    </rPh>
    <rPh sb="39" eb="41">
      <t>コウセイ</t>
    </rPh>
    <phoneticPr fontId="5"/>
  </si>
  <si>
    <t>事業規模が補助金額を上回る分については、大学の財源による負担を求めている。</t>
    <rPh sb="0" eb="2">
      <t>ジギョウ</t>
    </rPh>
    <rPh sb="2" eb="4">
      <t>キボ</t>
    </rPh>
    <rPh sb="5" eb="8">
      <t>ホジョキン</t>
    </rPh>
    <rPh sb="8" eb="9">
      <t>ガク</t>
    </rPh>
    <rPh sb="10" eb="12">
      <t>ウワマワ</t>
    </rPh>
    <rPh sb="13" eb="14">
      <t>ブン</t>
    </rPh>
    <rPh sb="20" eb="22">
      <t>ダイガク</t>
    </rPh>
    <rPh sb="23" eb="25">
      <t>ザイゲン</t>
    </rPh>
    <rPh sb="28" eb="30">
      <t>フタン</t>
    </rPh>
    <rPh sb="31" eb="32">
      <t>モト</t>
    </rPh>
    <phoneticPr fontId="5"/>
  </si>
  <si>
    <t>限られた予算において、より高い成果につながる活動が行われているかを毎年度のフォローアップにおいて確認している。</t>
    <rPh sb="0" eb="1">
      <t>カギ</t>
    </rPh>
    <rPh sb="4" eb="6">
      <t>ヨサン</t>
    </rPh>
    <rPh sb="13" eb="14">
      <t>タカ</t>
    </rPh>
    <rPh sb="15" eb="17">
      <t>セイカ</t>
    </rPh>
    <rPh sb="22" eb="24">
      <t>カツドウ</t>
    </rPh>
    <rPh sb="25" eb="26">
      <t>オコナ</t>
    </rPh>
    <rPh sb="33" eb="36">
      <t>マイネンド</t>
    </rPh>
    <rPh sb="48" eb="50">
      <t>カクニン</t>
    </rPh>
    <phoneticPr fontId="5"/>
  </si>
  <si>
    <t>補助金交付時の申請書及び当該年度終了後の実績報告書において、各大学の支出が合理的なものとなっているかを確認している。</t>
    <rPh sb="5" eb="6">
      <t>ジ</t>
    </rPh>
    <rPh sb="7" eb="9">
      <t>シンセイ</t>
    </rPh>
    <rPh sb="9" eb="10">
      <t>ショ</t>
    </rPh>
    <rPh sb="10" eb="11">
      <t>オヨ</t>
    </rPh>
    <rPh sb="12" eb="14">
      <t>トウガイ</t>
    </rPh>
    <rPh sb="14" eb="16">
      <t>ネンド</t>
    </rPh>
    <rPh sb="16" eb="19">
      <t>シュウリョウゴ</t>
    </rPh>
    <rPh sb="20" eb="22">
      <t>ジッセキ</t>
    </rPh>
    <rPh sb="34" eb="36">
      <t>シシュツ</t>
    </rPh>
    <rPh sb="37" eb="40">
      <t>ゴウリテキ</t>
    </rPh>
    <phoneticPr fontId="5"/>
  </si>
  <si>
    <t>補助金交付時の申請書及び当該年度終了後の実績報告書において、支出先・使途を把握するなど、費目・使途が事業目的に即し真に必要なものに限定されているかを確認している。</t>
  </si>
  <si>
    <t>‐</t>
  </si>
  <si>
    <t>補助金交付時の申請書及び当該年度終了後の実績報告書において、コスト削減や効率化に向けた工夫が行われているかを確認している。</t>
    <rPh sb="33" eb="35">
      <t>サクゲン</t>
    </rPh>
    <rPh sb="36" eb="39">
      <t>コウリツカ</t>
    </rPh>
    <rPh sb="40" eb="41">
      <t>ム</t>
    </rPh>
    <rPh sb="43" eb="45">
      <t>クフウ</t>
    </rPh>
    <rPh sb="46" eb="47">
      <t>オコナ</t>
    </rPh>
    <phoneticPr fontId="5"/>
  </si>
  <si>
    <t>本事業は、大学の国際化のための環境整備を推進するものであり、個々の大学の自助努力だけでは難しい取組であるため、補助事業として効果的な取組と言える。</t>
    <rPh sb="0" eb="1">
      <t>ホン</t>
    </rPh>
    <rPh sb="1" eb="3">
      <t>ジギョウ</t>
    </rPh>
    <rPh sb="30" eb="32">
      <t>ココ</t>
    </rPh>
    <rPh sb="33" eb="35">
      <t>ダイガク</t>
    </rPh>
    <rPh sb="36" eb="38">
      <t>ジジョ</t>
    </rPh>
    <rPh sb="38" eb="40">
      <t>ドリョク</t>
    </rPh>
    <rPh sb="44" eb="45">
      <t>ムズカ</t>
    </rPh>
    <rPh sb="47" eb="49">
      <t>トリクミ</t>
    </rPh>
    <rPh sb="55" eb="57">
      <t>ホジョ</t>
    </rPh>
    <rPh sb="57" eb="59">
      <t>ジギョウ</t>
    </rPh>
    <rPh sb="62" eb="64">
      <t>コウカ</t>
    </rPh>
    <rPh sb="64" eb="65">
      <t>テキ</t>
    </rPh>
    <rPh sb="66" eb="68">
      <t>トリクミ</t>
    </rPh>
    <rPh sb="69" eb="70">
      <t>イ</t>
    </rPh>
    <phoneticPr fontId="5"/>
  </si>
  <si>
    <t>採択大学における外国語による授業の実施率、ナンバリング実施割合についての活動実績はスーパーグローバル大学創成支援事業開始前の平成25年度の実績を上回っており、事業活動による効果が認められる。</t>
    <rPh sb="36" eb="38">
      <t>カツドウ</t>
    </rPh>
    <rPh sb="38" eb="40">
      <t>ジッセキ</t>
    </rPh>
    <rPh sb="50" eb="52">
      <t>ダイガク</t>
    </rPh>
    <rPh sb="52" eb="54">
      <t>ソウセイ</t>
    </rPh>
    <rPh sb="54" eb="56">
      <t>シエン</t>
    </rPh>
    <rPh sb="56" eb="58">
      <t>ジギョウ</t>
    </rPh>
    <rPh sb="58" eb="60">
      <t>カイシ</t>
    </rPh>
    <rPh sb="60" eb="61">
      <t>マエ</t>
    </rPh>
    <rPh sb="62" eb="64">
      <t>ヘイセイ</t>
    </rPh>
    <rPh sb="66" eb="67">
      <t>ネン</t>
    </rPh>
    <rPh sb="67" eb="68">
      <t>ド</t>
    </rPh>
    <rPh sb="69" eb="71">
      <t>ジッセキ</t>
    </rPh>
    <rPh sb="72" eb="74">
      <t>ウワマワ</t>
    </rPh>
    <rPh sb="79" eb="81">
      <t>ジギョウ</t>
    </rPh>
    <rPh sb="81" eb="83">
      <t>カツドウ</t>
    </rPh>
    <rPh sb="86" eb="88">
      <t>コウカ</t>
    </rPh>
    <rPh sb="89" eb="90">
      <t>ミト</t>
    </rPh>
    <phoneticPr fontId="5"/>
  </si>
  <si>
    <t>毎年度実施するフォローアップ結果など事業に関する情報をウェブサイトに掲載するなどの広報に努めており、大学関係者に活用されている。</t>
    <rPh sb="18" eb="20">
      <t>ジギョウ</t>
    </rPh>
    <rPh sb="21" eb="22">
      <t>カン</t>
    </rPh>
    <rPh sb="24" eb="26">
      <t>ジョウホウ</t>
    </rPh>
    <rPh sb="34" eb="36">
      <t>ケイサイ</t>
    </rPh>
    <rPh sb="41" eb="43">
      <t>コウホウ</t>
    </rPh>
    <rPh sb="44" eb="45">
      <t>ツト</t>
    </rPh>
    <rPh sb="50" eb="52">
      <t>ダイガク</t>
    </rPh>
    <rPh sb="52" eb="55">
      <t>カンケイシャ</t>
    </rPh>
    <rPh sb="56" eb="58">
      <t>カツヨウ</t>
    </rPh>
    <phoneticPr fontId="5"/>
  </si>
  <si>
    <t>・経費の執行に関しては、事業年度毎に各大学から提出される実績報告書等において、支出先・使途を把握し、補助金の使用状況や事業目的との整合性について確認を行って引き続き事業の適正な実施に努めている。
・採択大学における外国語による授業の実施率、ナンバリング実施割合等については、スーパーグローバル大学創成支援事業開始前（平成25年度）の実績を上回っており、事業は着実に進められている。</t>
    <rPh sb="130" eb="131">
      <t>トウ</t>
    </rPh>
    <phoneticPr fontId="5"/>
  </si>
  <si>
    <t>-</t>
    <phoneticPr fontId="5"/>
  </si>
  <si>
    <t>-</t>
    <phoneticPr fontId="5"/>
  </si>
  <si>
    <t>-</t>
    <phoneticPr fontId="5"/>
  </si>
  <si>
    <t>-</t>
    <phoneticPr fontId="5"/>
  </si>
  <si>
    <t>-</t>
    <phoneticPr fontId="5"/>
  </si>
  <si>
    <t>Ｗａｓｅｄａ　Ｏｃｅａｎ構想　～開放性、多様性、流動性を持つ教育研究ネットワ－クの構築～</t>
    <phoneticPr fontId="5"/>
  </si>
  <si>
    <t>東北大学グロ－バルイニシアティブ構想</t>
    <phoneticPr fontId="5"/>
  </si>
  <si>
    <t>真の国際化のためのガバナンス改革によるＴｏｋｙｏＴｅｃｈＱｕａｌｉｔｙの深化と浸透</t>
    <phoneticPr fontId="5"/>
  </si>
  <si>
    <t>Ｈｏｋｋａｉｄｏユニバ－サルキャンパス・イニシアチブ　～世界に開かれ世界と協働～</t>
    <phoneticPr fontId="5"/>
  </si>
  <si>
    <t>東京大学グロ－バルキャンパスモデルの構築</t>
    <phoneticPr fontId="5"/>
  </si>
  <si>
    <t>京都大学ジャパンゲ－トウェイ構想</t>
    <phoneticPr fontId="5"/>
  </si>
  <si>
    <t>戦略的改革で未来へ進化するトップグロ－バル研究・教育拠点創成（ＳＨＡＲＥ－Ｑ）</t>
    <phoneticPr fontId="5"/>
  </si>
  <si>
    <t>「実学（サイエンス）」によって地球社会の持続可能性を高める</t>
    <phoneticPr fontId="5"/>
  </si>
  <si>
    <t>２１世紀、Ｓｕｓｔａｉｎａｂｌｅな世界を構築するアジアのハブ大学</t>
    <phoneticPr fontId="5"/>
  </si>
  <si>
    <t>ＧＬＯＢＡＬ　ＵＮＩＶＥＲＳＩＴＹ「世界適塾」</t>
    <phoneticPr fontId="5"/>
  </si>
  <si>
    <t>審査・評価事業又は公表・普及事業</t>
    <phoneticPr fontId="5"/>
  </si>
  <si>
    <t>補助金等交付</t>
  </si>
  <si>
    <t>-</t>
    <phoneticPr fontId="5"/>
  </si>
  <si>
    <t>-</t>
    <phoneticPr fontId="5"/>
  </si>
  <si>
    <t>-</t>
    <phoneticPr fontId="5"/>
  </si>
  <si>
    <t>-</t>
    <phoneticPr fontId="5"/>
  </si>
  <si>
    <t>-</t>
    <phoneticPr fontId="5"/>
  </si>
  <si>
    <t>-</t>
    <phoneticPr fontId="5"/>
  </si>
  <si>
    <t>-</t>
    <phoneticPr fontId="5"/>
  </si>
  <si>
    <t>-</t>
    <phoneticPr fontId="5"/>
  </si>
  <si>
    <t>人件費・謝金</t>
    <rPh sb="0" eb="3">
      <t>ジンケンヒ</t>
    </rPh>
    <rPh sb="4" eb="6">
      <t>シャキン</t>
    </rPh>
    <phoneticPr fontId="5"/>
  </si>
  <si>
    <t>その他</t>
    <rPh sb="2" eb="3">
      <t>タ</t>
    </rPh>
    <phoneticPr fontId="5"/>
  </si>
  <si>
    <t>旅費</t>
    <rPh sb="0" eb="2">
      <t>リョヒ</t>
    </rPh>
    <phoneticPr fontId="5"/>
  </si>
  <si>
    <t>物品費</t>
    <rPh sb="0" eb="2">
      <t>ブッピン</t>
    </rPh>
    <rPh sb="2" eb="3">
      <t>ヒ</t>
    </rPh>
    <phoneticPr fontId="5"/>
  </si>
  <si>
    <t>職員雇用経費、プログラム委員会謝金、書面審査・書面評価謝金等</t>
    <rPh sb="0" eb="2">
      <t>ショクイン</t>
    </rPh>
    <rPh sb="2" eb="4">
      <t>コヨウ</t>
    </rPh>
    <rPh sb="4" eb="6">
      <t>ケイヒ</t>
    </rPh>
    <rPh sb="12" eb="15">
      <t>イインカイ</t>
    </rPh>
    <rPh sb="15" eb="17">
      <t>シャキン</t>
    </rPh>
    <rPh sb="18" eb="20">
      <t>ショメン</t>
    </rPh>
    <rPh sb="20" eb="22">
      <t>シンサ</t>
    </rPh>
    <rPh sb="23" eb="25">
      <t>ショメン</t>
    </rPh>
    <rPh sb="25" eb="27">
      <t>ヒョウカ</t>
    </rPh>
    <rPh sb="27" eb="29">
      <t>シャキン</t>
    </rPh>
    <rPh sb="29" eb="30">
      <t>トウ</t>
    </rPh>
    <phoneticPr fontId="5"/>
  </si>
  <si>
    <t>コピー機使用料、関係資料印刷費等</t>
    <rPh sb="3" eb="4">
      <t>キ</t>
    </rPh>
    <rPh sb="4" eb="7">
      <t>シヨウリョウ</t>
    </rPh>
    <rPh sb="8" eb="10">
      <t>カンケイ</t>
    </rPh>
    <rPh sb="10" eb="12">
      <t>シリョウ</t>
    </rPh>
    <rPh sb="12" eb="14">
      <t>インサツ</t>
    </rPh>
    <rPh sb="14" eb="15">
      <t>ヒ</t>
    </rPh>
    <rPh sb="15" eb="16">
      <t>トウ</t>
    </rPh>
    <phoneticPr fontId="5"/>
  </si>
  <si>
    <t>プログラム委員会等旅費</t>
    <rPh sb="5" eb="8">
      <t>イインカイ</t>
    </rPh>
    <rPh sb="8" eb="9">
      <t>トウ</t>
    </rPh>
    <rPh sb="9" eb="11">
      <t>リョヒ</t>
    </rPh>
    <phoneticPr fontId="5"/>
  </si>
  <si>
    <t>消耗品費</t>
    <rPh sb="0" eb="3">
      <t>ショウモウヒン</t>
    </rPh>
    <rPh sb="3" eb="4">
      <t>ヒ</t>
    </rPh>
    <phoneticPr fontId="5"/>
  </si>
  <si>
    <t>採択大学に対するフォローアップ結果</t>
    <phoneticPr fontId="5"/>
  </si>
  <si>
    <t>ナンバリング実施割合
※ナンバリング：授業科目に適切な番号を付し分類することで、学修の段階や順序等を表し、教育課程の体系性を明示する仕組み。</t>
    <phoneticPr fontId="5"/>
  </si>
  <si>
    <t>-</t>
    <phoneticPr fontId="5"/>
  </si>
  <si>
    <t>4001/37</t>
    <phoneticPr fontId="5"/>
  </si>
  <si>
    <t>人件費・謝金</t>
    <rPh sb="0" eb="3">
      <t>ジンケンヒ</t>
    </rPh>
    <rPh sb="4" eb="6">
      <t>シャキン</t>
    </rPh>
    <phoneticPr fontId="5"/>
  </si>
  <si>
    <t>その他</t>
    <rPh sb="2" eb="3">
      <t>タ</t>
    </rPh>
    <phoneticPr fontId="5"/>
  </si>
  <si>
    <t>旅費</t>
    <rPh sb="0" eb="2">
      <t>リョヒ</t>
    </rPh>
    <phoneticPr fontId="5"/>
  </si>
  <si>
    <t>間接経費</t>
    <rPh sb="0" eb="2">
      <t>カンセツ</t>
    </rPh>
    <rPh sb="2" eb="4">
      <t>ケイヒ</t>
    </rPh>
    <phoneticPr fontId="5"/>
  </si>
  <si>
    <t>物品費</t>
    <rPh sb="0" eb="2">
      <t>ブッピン</t>
    </rPh>
    <rPh sb="2" eb="3">
      <t>ヒ</t>
    </rPh>
    <phoneticPr fontId="5"/>
  </si>
  <si>
    <t>消耗品費</t>
    <rPh sb="0" eb="3">
      <t>ショウモウヒン</t>
    </rPh>
    <rPh sb="3" eb="4">
      <t>ヒ</t>
    </rPh>
    <phoneticPr fontId="5"/>
  </si>
  <si>
    <t>ワークショップ・シンポジウム等旅費、新規協定校開発に係る旅費等</t>
    <rPh sb="14" eb="15">
      <t>トウ</t>
    </rPh>
    <rPh sb="15" eb="17">
      <t>リョヒ</t>
    </rPh>
    <rPh sb="18" eb="20">
      <t>シンキ</t>
    </rPh>
    <rPh sb="20" eb="22">
      <t>キョウテイ</t>
    </rPh>
    <rPh sb="22" eb="23">
      <t>コウ</t>
    </rPh>
    <rPh sb="23" eb="25">
      <t>カイハツ</t>
    </rPh>
    <rPh sb="26" eb="27">
      <t>カカ</t>
    </rPh>
    <rPh sb="28" eb="30">
      <t>リョヒ</t>
    </rPh>
    <rPh sb="30" eb="31">
      <t>トウ</t>
    </rPh>
    <phoneticPr fontId="5"/>
  </si>
  <si>
    <t>コピー機使用料、ウェブサイト製作費、会議費等</t>
    <rPh sb="3" eb="4">
      <t>キ</t>
    </rPh>
    <rPh sb="4" eb="7">
      <t>シヨウリョウ</t>
    </rPh>
    <rPh sb="14" eb="17">
      <t>セイサクヒ</t>
    </rPh>
    <rPh sb="18" eb="21">
      <t>カイギヒ</t>
    </rPh>
    <rPh sb="21" eb="22">
      <t>トウ</t>
    </rPh>
    <phoneticPr fontId="5"/>
  </si>
  <si>
    <t>プログラムコーディネーター・支援スタッフ等雇用経費、学生指導謝金等</t>
    <rPh sb="14" eb="16">
      <t>シエン</t>
    </rPh>
    <rPh sb="20" eb="21">
      <t>トウ</t>
    </rPh>
    <rPh sb="21" eb="23">
      <t>コヨウ</t>
    </rPh>
    <rPh sb="23" eb="25">
      <t>ケイヒ</t>
    </rPh>
    <rPh sb="26" eb="28">
      <t>ガクセイ</t>
    </rPh>
    <rPh sb="28" eb="30">
      <t>シドウ</t>
    </rPh>
    <rPh sb="30" eb="32">
      <t>シャキン</t>
    </rPh>
    <rPh sb="32" eb="33">
      <t>トウ</t>
    </rPh>
    <phoneticPr fontId="5"/>
  </si>
  <si>
    <t>「スーパーグローバル大学創成支援」では、我が国の高等教育の国際競争力の向上を目的に、海外の卓越した大学との連携や大学改革により徹底した国際化を進め、世界レベルの教育研究を行うトップ大学や国際化を牽引するグローバル大学に対して、重点支援を行う。【定額補助】</t>
    <phoneticPr fontId="5"/>
  </si>
  <si>
    <t>・平成29年度に実施した中間評価の結果を踏まえ、事業目的が十分達成されるよう適切な助言を行うことで、適切かつ効果的な実施を促す。</t>
    <rPh sb="1" eb="3">
      <t>ヘイセイ</t>
    </rPh>
    <rPh sb="5" eb="7">
      <t>ネンド</t>
    </rPh>
    <rPh sb="8" eb="10">
      <t>ジッシ</t>
    </rPh>
    <rPh sb="12" eb="14">
      <t>チュウカン</t>
    </rPh>
    <rPh sb="14" eb="16">
      <t>ヒョウカ</t>
    </rPh>
    <rPh sb="17" eb="19">
      <t>ケッカ</t>
    </rPh>
    <rPh sb="20" eb="21">
      <t>フ</t>
    </rPh>
    <rPh sb="24" eb="26">
      <t>ジギョウ</t>
    </rPh>
    <rPh sb="26" eb="28">
      <t>モクテキ</t>
    </rPh>
    <rPh sb="29" eb="31">
      <t>ジュウブン</t>
    </rPh>
    <rPh sb="31" eb="33">
      <t>タッセイ</t>
    </rPh>
    <rPh sb="38" eb="40">
      <t>テキセツ</t>
    </rPh>
    <rPh sb="41" eb="43">
      <t>ジョゲン</t>
    </rPh>
    <rPh sb="44" eb="45">
      <t>オコナ</t>
    </rPh>
    <rPh sb="50" eb="52">
      <t>テキセツ</t>
    </rPh>
    <rPh sb="54" eb="57">
      <t>コウカテキ</t>
    </rPh>
    <rPh sb="58" eb="60">
      <t>ジッシ</t>
    </rPh>
    <rPh sb="61" eb="62">
      <t>ウナガ</t>
    </rPh>
    <phoneticPr fontId="5"/>
  </si>
  <si>
    <t>採択大学における外国語による授業の実施率</t>
    <phoneticPr fontId="5"/>
  </si>
  <si>
    <t>年俸制の導入（年俸制適用者（教員）数/全専任教員数）</t>
    <rPh sb="7" eb="10">
      <t>ネンポウセイ</t>
    </rPh>
    <rPh sb="10" eb="12">
      <t>テキヨウ</t>
    </rPh>
    <rPh sb="12" eb="13">
      <t>シャ</t>
    </rPh>
    <rPh sb="14" eb="16">
      <t>キョウイン</t>
    </rPh>
    <rPh sb="17" eb="18">
      <t>スウ</t>
    </rPh>
    <rPh sb="19" eb="20">
      <t>ゼン</t>
    </rPh>
    <rPh sb="20" eb="22">
      <t>センニン</t>
    </rPh>
    <rPh sb="22" eb="24">
      <t>キョウイン</t>
    </rPh>
    <rPh sb="24" eb="25">
      <t>スウ</t>
    </rPh>
    <phoneticPr fontId="5"/>
  </si>
  <si>
    <t>①大学間交流協定等に基づく日本人学生の海外派遣数
※29年度実績値について、現在調査中
※目標値は毎年度前年度実績以上</t>
    <rPh sb="1" eb="4">
      <t>ダイガクカン</t>
    </rPh>
    <rPh sb="4" eb="6">
      <t>コウリュウ</t>
    </rPh>
    <rPh sb="6" eb="8">
      <t>キョウテイ</t>
    </rPh>
    <rPh sb="8" eb="9">
      <t>トウ</t>
    </rPh>
    <rPh sb="10" eb="11">
      <t>モト</t>
    </rPh>
    <rPh sb="13" eb="16">
      <t>ニホンジン</t>
    </rPh>
    <rPh sb="16" eb="18">
      <t>ガクセイ</t>
    </rPh>
    <rPh sb="19" eb="21">
      <t>カイガイ</t>
    </rPh>
    <rPh sb="21" eb="23">
      <t>ハケン</t>
    </rPh>
    <rPh sb="23" eb="24">
      <t>スウ</t>
    </rPh>
    <rPh sb="28" eb="30">
      <t>ネンド</t>
    </rPh>
    <rPh sb="30" eb="33">
      <t>ジッセキチ</t>
    </rPh>
    <rPh sb="38" eb="40">
      <t>ゲンザイ</t>
    </rPh>
    <rPh sb="40" eb="43">
      <t>チョウサチュウ</t>
    </rPh>
    <rPh sb="45" eb="48">
      <t>モクヒョウチ</t>
    </rPh>
    <rPh sb="49" eb="52">
      <t>マイネンド</t>
    </rPh>
    <rPh sb="52" eb="55">
      <t>ゼンネンド</t>
    </rPh>
    <rPh sb="55" eb="57">
      <t>ジッセキ</t>
    </rPh>
    <rPh sb="57" eb="59">
      <t>イジョウ</t>
    </rPh>
    <phoneticPr fontId="5"/>
  </si>
  <si>
    <t>②我が国の大学における外国人教員比率
※目標値は毎年度前年度実績以上
※指標の根拠：外国人教員数/教員数</t>
    <phoneticPr fontId="5"/>
  </si>
  <si>
    <t>人</t>
    <rPh sb="0" eb="1">
      <t>ニン</t>
    </rPh>
    <phoneticPr fontId="5"/>
  </si>
  <si>
    <t>-</t>
    <phoneticPr fontId="5"/>
  </si>
  <si>
    <t>6,065/37</t>
    <phoneticPr fontId="5"/>
  </si>
  <si>
    <t>採択大学における外国人留学生比率、外国語力基準を満たす学生比率について、成果実績はスーパーグローバル大学創成支援事業開始前の平成25年度の実績を上回っており、事業の成果があがっている。</t>
    <rPh sb="29" eb="31">
      <t>ヒリツ</t>
    </rPh>
    <rPh sb="36" eb="38">
      <t>セイカ</t>
    </rPh>
    <rPh sb="38" eb="40">
      <t>ジッセキ</t>
    </rPh>
    <rPh sb="50" eb="52">
      <t>ダイガク</t>
    </rPh>
    <rPh sb="52" eb="54">
      <t>ソウセイ</t>
    </rPh>
    <rPh sb="54" eb="56">
      <t>シエン</t>
    </rPh>
    <rPh sb="56" eb="58">
      <t>ジギョウ</t>
    </rPh>
    <rPh sb="58" eb="60">
      <t>カイシ</t>
    </rPh>
    <rPh sb="60" eb="61">
      <t>マエ</t>
    </rPh>
    <rPh sb="62" eb="64">
      <t>ヘイセイ</t>
    </rPh>
    <rPh sb="66" eb="67">
      <t>ネン</t>
    </rPh>
    <rPh sb="67" eb="68">
      <t>ド</t>
    </rPh>
    <rPh sb="69" eb="71">
      <t>ジッセキ</t>
    </rPh>
    <rPh sb="72" eb="74">
      <t>ウワマワ</t>
    </rPh>
    <rPh sb="79" eb="81">
      <t>ジギョウ</t>
    </rPh>
    <rPh sb="82" eb="84">
      <t>セイカ</t>
    </rPh>
    <phoneticPr fontId="5"/>
  </si>
  <si>
    <t>③我が国が受け入れている留学生数
※外国人留学生の受入れを増加させ、大学の国際化を目指す。大学等の在籍者（約300万人）に占める留学生の割合を非英語圏先進国のドイツ、フランス並（10％）の割合へと目指し、外国人留学生30万人を目標に設定。
※大学、短期大学、高等専門学校、専修学校（専門課程）、準備教育課程及び日本語教育機関（H23～）に在籍する留学生数</t>
    <phoneticPr fontId="5"/>
  </si>
  <si>
    <t>-</t>
    <phoneticPr fontId="5"/>
  </si>
  <si>
    <t>-</t>
    <phoneticPr fontId="5"/>
  </si>
  <si>
    <t>本事業は、大学の体制の国際化を目指し、大学の国際通用性、国際競争力を強化するための教育環境整備を進めている。本事業の成果として、採択大学における外国人留学生比率、外国語力基準を満たす学生数の比率、外国語による授業の実施率等といった指標の改善が図られており、毎年度着実に成果を上げている。これらの指標の改善は、施策の達成目標である大学の国際競争力の強化、及び国際的に活躍できる人材の育成に係る進捗状況の測定指標に寄与するものであり、施策目標の達成に向けた取組であることを示している。</t>
    <rPh sb="5" eb="7">
      <t>ダイガク</t>
    </rPh>
    <rPh sb="8" eb="10">
      <t>タイセイ</t>
    </rPh>
    <rPh sb="11" eb="14">
      <t>コクサイカ</t>
    </rPh>
    <rPh sb="15" eb="17">
      <t>メザ</t>
    </rPh>
    <rPh sb="22" eb="24">
      <t>コクサイ</t>
    </rPh>
    <rPh sb="24" eb="26">
      <t>ツウヨウ</t>
    </rPh>
    <rPh sb="26" eb="27">
      <t>セイ</t>
    </rPh>
    <rPh sb="28" eb="30">
      <t>コクサイ</t>
    </rPh>
    <rPh sb="30" eb="33">
      <t>キョウソウリョク</t>
    </rPh>
    <rPh sb="34" eb="36">
      <t>キョウカ</t>
    </rPh>
    <rPh sb="54" eb="55">
      <t>ホン</t>
    </rPh>
    <rPh sb="55" eb="57">
      <t>ジギョウ</t>
    </rPh>
    <rPh sb="58" eb="60">
      <t>セイカ</t>
    </rPh>
    <rPh sb="64" eb="66">
      <t>サイタク</t>
    </rPh>
    <rPh sb="66" eb="68">
      <t>ダイガク</t>
    </rPh>
    <rPh sb="72" eb="75">
      <t>ガイコクジン</t>
    </rPh>
    <rPh sb="75" eb="78">
      <t>リュウガクセイ</t>
    </rPh>
    <rPh sb="78" eb="80">
      <t>ヒリツ</t>
    </rPh>
    <rPh sb="81" eb="84">
      <t>ガイコクゴ</t>
    </rPh>
    <rPh sb="84" eb="85">
      <t>リョク</t>
    </rPh>
    <rPh sb="85" eb="87">
      <t>キジュン</t>
    </rPh>
    <rPh sb="88" eb="89">
      <t>ミ</t>
    </rPh>
    <rPh sb="91" eb="94">
      <t>ガクセイスウ</t>
    </rPh>
    <rPh sb="95" eb="97">
      <t>ヒリツ</t>
    </rPh>
    <rPh sb="98" eb="101">
      <t>ガイコクゴ</t>
    </rPh>
    <rPh sb="104" eb="106">
      <t>ジュギョウ</t>
    </rPh>
    <rPh sb="107" eb="110">
      <t>ジッシリツ</t>
    </rPh>
    <rPh sb="110" eb="111">
      <t>ナド</t>
    </rPh>
    <rPh sb="115" eb="117">
      <t>シヒョウ</t>
    </rPh>
    <rPh sb="118" eb="120">
      <t>カイゼン</t>
    </rPh>
    <rPh sb="121" eb="122">
      <t>ハカ</t>
    </rPh>
    <rPh sb="128" eb="131">
      <t>マイネンド</t>
    </rPh>
    <rPh sb="131" eb="133">
      <t>チャクジツ</t>
    </rPh>
    <rPh sb="134" eb="136">
      <t>セイカ</t>
    </rPh>
    <rPh sb="137" eb="138">
      <t>ア</t>
    </rPh>
    <rPh sb="147" eb="149">
      <t>シヒョウ</t>
    </rPh>
    <rPh sb="150" eb="152">
      <t>カイゼン</t>
    </rPh>
    <rPh sb="157" eb="159">
      <t>タッセイ</t>
    </rPh>
    <rPh sb="159" eb="161">
      <t>モクヒョウ</t>
    </rPh>
    <rPh sb="193" eb="194">
      <t>カカ</t>
    </rPh>
    <rPh sb="195" eb="197">
      <t>シンチョク</t>
    </rPh>
    <rPh sb="197" eb="199">
      <t>ジョウキョウ</t>
    </rPh>
    <rPh sb="200" eb="202">
      <t>ソクテイ</t>
    </rPh>
    <rPh sb="202" eb="204">
      <t>シヒョウ</t>
    </rPh>
    <rPh sb="205" eb="207">
      <t>キヨ</t>
    </rPh>
    <rPh sb="215" eb="216">
      <t>セ</t>
    </rPh>
    <rPh sb="216" eb="217">
      <t>サク</t>
    </rPh>
    <rPh sb="217" eb="219">
      <t>モクヒョウ</t>
    </rPh>
    <rPh sb="220" eb="222">
      <t>タッセイ</t>
    </rPh>
    <rPh sb="223" eb="224">
      <t>ム</t>
    </rPh>
    <rPh sb="226" eb="228">
      <t>トリクミ</t>
    </rPh>
    <rPh sb="234" eb="235">
      <t>シメ</t>
    </rPh>
    <phoneticPr fontId="5"/>
  </si>
  <si>
    <t>-</t>
    <phoneticPr fontId="5"/>
  </si>
  <si>
    <t>-</t>
    <phoneticPr fontId="5"/>
  </si>
  <si>
    <t>-</t>
    <phoneticPr fontId="5"/>
  </si>
  <si>
    <t>独立行政法人日本学術振興会</t>
    <rPh sb="0" eb="6">
      <t>ドクリツギョウセイホウジン</t>
    </rPh>
    <rPh sb="6" eb="8">
      <t>ニホン</t>
    </rPh>
    <rPh sb="8" eb="10">
      <t>ガクジュツ</t>
    </rPh>
    <rPh sb="10" eb="13">
      <t>シンコウカイ</t>
    </rPh>
    <phoneticPr fontId="5"/>
  </si>
  <si>
    <t>B.独立行政法人日本学術振興会</t>
    <rPh sb="2" eb="8">
      <t>ドクリツギョウセイホウジン</t>
    </rPh>
    <rPh sb="8" eb="10">
      <t>ニホン</t>
    </rPh>
    <rPh sb="10" eb="12">
      <t>ガクジュツ</t>
    </rPh>
    <rPh sb="12" eb="15">
      <t>シンコウカイ</t>
    </rPh>
    <phoneticPr fontId="5"/>
  </si>
  <si>
    <t>学校法人早稲田大学</t>
    <rPh sb="0" eb="2">
      <t>ガッコウ</t>
    </rPh>
    <rPh sb="2" eb="4">
      <t>ホウジン</t>
    </rPh>
    <rPh sb="4" eb="7">
      <t>ワセダ</t>
    </rPh>
    <rPh sb="7" eb="9">
      <t>ダイガク</t>
    </rPh>
    <phoneticPr fontId="5"/>
  </si>
  <si>
    <t>国立大学法人東北大学</t>
    <rPh sb="0" eb="4">
      <t>コクリツダイガク</t>
    </rPh>
    <rPh sb="4" eb="6">
      <t>ホウジン</t>
    </rPh>
    <rPh sb="6" eb="8">
      <t>トウホク</t>
    </rPh>
    <rPh sb="8" eb="10">
      <t>ダイガク</t>
    </rPh>
    <phoneticPr fontId="5"/>
  </si>
  <si>
    <t>A.学校法人早稲田大学</t>
    <rPh sb="2" eb="6">
      <t>ガッコウホウジン</t>
    </rPh>
    <rPh sb="6" eb="9">
      <t>ワセダ</t>
    </rPh>
    <rPh sb="9" eb="11">
      <t>ダイガク</t>
    </rPh>
    <phoneticPr fontId="5"/>
  </si>
  <si>
    <t>国立大学法人東京工業大学</t>
    <rPh sb="0" eb="4">
      <t>コクリツダイガク</t>
    </rPh>
    <rPh sb="4" eb="6">
      <t>ホウジン</t>
    </rPh>
    <rPh sb="6" eb="8">
      <t>トウキョウ</t>
    </rPh>
    <rPh sb="8" eb="10">
      <t>コウギョウ</t>
    </rPh>
    <rPh sb="10" eb="12">
      <t>ダイガク</t>
    </rPh>
    <phoneticPr fontId="5"/>
  </si>
  <si>
    <t>国立大学法人北海道大学</t>
    <rPh sb="0" eb="2">
      <t>コクリツ</t>
    </rPh>
    <rPh sb="2" eb="4">
      <t>ダイガク</t>
    </rPh>
    <rPh sb="4" eb="6">
      <t>ホウジン</t>
    </rPh>
    <rPh sb="6" eb="9">
      <t>ホッカイドウ</t>
    </rPh>
    <rPh sb="9" eb="11">
      <t>ダイガク</t>
    </rPh>
    <phoneticPr fontId="5"/>
  </si>
  <si>
    <t>国立大学法人東京大学</t>
    <rPh sb="0" eb="6">
      <t>コクリツダイガクホウジン</t>
    </rPh>
    <rPh sb="6" eb="8">
      <t>トウキョウ</t>
    </rPh>
    <rPh sb="8" eb="10">
      <t>ダイガク</t>
    </rPh>
    <phoneticPr fontId="5"/>
  </si>
  <si>
    <t>国立大学法人京都大学</t>
    <rPh sb="0" eb="6">
      <t>コクリツダイガクホウジン</t>
    </rPh>
    <rPh sb="6" eb="8">
      <t>キョウト</t>
    </rPh>
    <rPh sb="8" eb="10">
      <t>ダイガク</t>
    </rPh>
    <phoneticPr fontId="5"/>
  </si>
  <si>
    <t>国立大学法人九州大学</t>
    <rPh sb="0" eb="6">
      <t>コクリツダイガクホウジン</t>
    </rPh>
    <rPh sb="6" eb="8">
      <t>キュウシュウ</t>
    </rPh>
    <rPh sb="8" eb="10">
      <t>ダイガク</t>
    </rPh>
    <phoneticPr fontId="5"/>
  </si>
  <si>
    <t>学校法人慶應義塾大学</t>
    <rPh sb="0" eb="2">
      <t>ガッコウ</t>
    </rPh>
    <rPh sb="2" eb="4">
      <t>ホウジン</t>
    </rPh>
    <rPh sb="4" eb="6">
      <t>ケイオウ</t>
    </rPh>
    <rPh sb="6" eb="8">
      <t>ギジュク</t>
    </rPh>
    <rPh sb="8" eb="10">
      <t>ダイガク</t>
    </rPh>
    <phoneticPr fontId="5"/>
  </si>
  <si>
    <t>国立大学法人名古屋大学</t>
    <rPh sb="0" eb="6">
      <t>コクリツダイガクホウジン</t>
    </rPh>
    <rPh sb="6" eb="9">
      <t>ナゴヤ</t>
    </rPh>
    <rPh sb="9" eb="11">
      <t>ダイガク</t>
    </rPh>
    <phoneticPr fontId="5"/>
  </si>
  <si>
    <t>国立大学法人大阪大学</t>
    <rPh sb="0" eb="6">
      <t>コクリツダイガクホウジン</t>
    </rPh>
    <rPh sb="6" eb="8">
      <t>オオサカ</t>
    </rPh>
    <rPh sb="8" eb="10">
      <t>ダイガク</t>
    </rPh>
    <phoneticPr fontId="5"/>
  </si>
  <si>
    <t>-</t>
    <phoneticPr fontId="5"/>
  </si>
  <si>
    <t>「新しい日本のための優先課題推進枠」684</t>
    <rPh sb="1" eb="2">
      <t>アタラ</t>
    </rPh>
    <rPh sb="4" eb="6">
      <t>ニホン</t>
    </rPh>
    <rPh sb="10" eb="12">
      <t>ユウセン</t>
    </rPh>
    <rPh sb="12" eb="14">
      <t>カダイ</t>
    </rPh>
    <rPh sb="14" eb="16">
      <t>スイシン</t>
    </rPh>
    <rPh sb="16" eb="17">
      <t>ワク</t>
    </rPh>
    <phoneticPr fontId="5"/>
  </si>
  <si>
    <t>採択大学に対するフォローアップ結果　※29年度実績値は、30年度中に調査予定</t>
    <rPh sb="23" eb="26">
      <t>ジッセキチ</t>
    </rPh>
    <rPh sb="30" eb="32">
      <t>ネンド</t>
    </rPh>
    <rPh sb="32" eb="33">
      <t>チュウ</t>
    </rPh>
    <rPh sb="34" eb="36">
      <t>チョウサ</t>
    </rPh>
    <rPh sb="36" eb="38">
      <t>ヨテイ</t>
    </rPh>
    <phoneticPr fontId="5"/>
  </si>
  <si>
    <t>外部有識者による点検対象外</t>
    <rPh sb="0" eb="2">
      <t>ガイブ</t>
    </rPh>
    <rPh sb="2" eb="5">
      <t>ユウシキシャ</t>
    </rPh>
    <rPh sb="8" eb="10">
      <t>テンケン</t>
    </rPh>
    <rPh sb="10" eb="12">
      <t>タイショウ</t>
    </rPh>
    <rPh sb="12" eb="13">
      <t>ガイ</t>
    </rPh>
    <phoneticPr fontId="5"/>
  </si>
  <si>
    <t>-</t>
    <phoneticPr fontId="5"/>
  </si>
  <si>
    <t>平成29年度に実施した中間評価結果を踏まえ、メリハリのある予算配分を行った。引き続き、今後実施する評価をもとに、メリハリのある予算配分を行い、効果的・効率的な予算執行を行うこととする。</t>
    <phoneticPr fontId="5"/>
  </si>
  <si>
    <t>執行等改善</t>
  </si>
  <si>
    <t>１．事業評価の観点 ： 本事業は、スーパーグローバル大学創成支援及び経済社会の発展を牽引するグローバル人材育成支援を実施することにより、我が国の高等教育の国際競争力の向上及びグローバル人材の育成を図ることを目的とした補助事業であり、事業評価に当たっては事業成果等及び予算執行状況の観点から評価を行った。
２．所見 ： 本事業は、「日本再興戦略（H25.6.14閣議決定）」を踏まえ、大学の国際化のための環境整備を推進するものであり、国の事業としての必要性は認められる。本事業は概ね計画通りに予算執行されているものと考えられるが、中間評価の結果を踏まえ、メリハリのある予算配分を行うなど、効果的・効率的な予算執行に努める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</si>
</sst>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13</xdr:col>
      <xdr:colOff>12700</xdr:colOff>
      <xdr:row>741</xdr:row>
      <xdr:rowOff>114300</xdr:rowOff>
    </xdr:from>
    <xdr:to>
      <xdr:col>41</xdr:col>
      <xdr:colOff>38898</xdr:colOff>
      <xdr:row>755</xdr:row>
      <xdr:rowOff>280118</xdr:rowOff>
    </xdr:to>
    <xdr:pic>
      <xdr:nvPicPr>
        <xdr:cNvPr id="3" name="図 2" descr="画面の領域">
          <a:extLst>
            <a:ext uri="{FF2B5EF4-FFF2-40B4-BE49-F238E27FC236}">
              <a16:creationId xmlns:a16="http://schemas.microsoft.com/office/drawing/2014/main" id="{3E7CBD92-4D7F-468F-A621-FC953DCEF4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54300" y="54051200"/>
          <a:ext cx="5715798" cy="514421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K13" sqref="AK13:AQ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140</v>
      </c>
      <c r="AT2" s="938"/>
      <c r="AU2" s="938"/>
      <c r="AV2" s="52" t="str">
        <f>IF(AW2="", "", "-")</f>
        <v/>
      </c>
      <c r="AW2" s="909"/>
      <c r="AX2" s="909"/>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549</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71</v>
      </c>
      <c r="H5" s="839"/>
      <c r="I5" s="839"/>
      <c r="J5" s="839"/>
      <c r="K5" s="839"/>
      <c r="L5" s="839"/>
      <c r="M5" s="840" t="s">
        <v>66</v>
      </c>
      <c r="N5" s="841"/>
      <c r="O5" s="841"/>
      <c r="P5" s="841"/>
      <c r="Q5" s="841"/>
      <c r="R5" s="842"/>
      <c r="S5" s="843" t="s">
        <v>89</v>
      </c>
      <c r="T5" s="839"/>
      <c r="U5" s="839"/>
      <c r="V5" s="839"/>
      <c r="W5" s="839"/>
      <c r="X5" s="844"/>
      <c r="Y5" s="697" t="s">
        <v>3</v>
      </c>
      <c r="Z5" s="539"/>
      <c r="AA5" s="539"/>
      <c r="AB5" s="539"/>
      <c r="AC5" s="539"/>
      <c r="AD5" s="540"/>
      <c r="AE5" s="698" t="s">
        <v>554</v>
      </c>
      <c r="AF5" s="698"/>
      <c r="AG5" s="698"/>
      <c r="AH5" s="698"/>
      <c r="AI5" s="698"/>
      <c r="AJ5" s="698"/>
      <c r="AK5" s="698"/>
      <c r="AL5" s="698"/>
      <c r="AM5" s="698"/>
      <c r="AN5" s="698"/>
      <c r="AO5" s="698"/>
      <c r="AP5" s="699"/>
      <c r="AQ5" s="700" t="s">
        <v>555</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559</v>
      </c>
      <c r="H7" s="495"/>
      <c r="I7" s="495"/>
      <c r="J7" s="495"/>
      <c r="K7" s="495"/>
      <c r="L7" s="495"/>
      <c r="M7" s="495"/>
      <c r="N7" s="495"/>
      <c r="O7" s="495"/>
      <c r="P7" s="495"/>
      <c r="Q7" s="495"/>
      <c r="R7" s="495"/>
      <c r="S7" s="495"/>
      <c r="T7" s="495"/>
      <c r="U7" s="495"/>
      <c r="V7" s="495"/>
      <c r="W7" s="495"/>
      <c r="X7" s="496"/>
      <c r="Y7" s="920" t="s">
        <v>547</v>
      </c>
      <c r="Z7" s="439"/>
      <c r="AA7" s="439"/>
      <c r="AB7" s="439"/>
      <c r="AC7" s="439"/>
      <c r="AD7" s="921"/>
      <c r="AE7" s="910" t="s">
        <v>556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子ども・若者育成支援</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646</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8678</v>
      </c>
      <c r="Q13" s="657"/>
      <c r="R13" s="657"/>
      <c r="S13" s="657"/>
      <c r="T13" s="657"/>
      <c r="U13" s="657"/>
      <c r="V13" s="658"/>
      <c r="W13" s="656">
        <v>7178</v>
      </c>
      <c r="X13" s="657"/>
      <c r="Y13" s="657"/>
      <c r="Z13" s="657"/>
      <c r="AA13" s="657"/>
      <c r="AB13" s="657"/>
      <c r="AC13" s="658"/>
      <c r="AD13" s="656">
        <v>6342</v>
      </c>
      <c r="AE13" s="657"/>
      <c r="AF13" s="657"/>
      <c r="AG13" s="657"/>
      <c r="AH13" s="657"/>
      <c r="AI13" s="657"/>
      <c r="AJ13" s="658"/>
      <c r="AK13" s="656">
        <v>4001</v>
      </c>
      <c r="AL13" s="657"/>
      <c r="AM13" s="657"/>
      <c r="AN13" s="657"/>
      <c r="AO13" s="657"/>
      <c r="AP13" s="657"/>
      <c r="AQ13" s="658"/>
      <c r="AR13" s="917">
        <v>4685</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558</v>
      </c>
      <c r="Q14" s="657"/>
      <c r="R14" s="657"/>
      <c r="S14" s="657"/>
      <c r="T14" s="657"/>
      <c r="U14" s="657"/>
      <c r="V14" s="658"/>
      <c r="W14" s="656" t="s">
        <v>558</v>
      </c>
      <c r="X14" s="657"/>
      <c r="Y14" s="657"/>
      <c r="Z14" s="657"/>
      <c r="AA14" s="657"/>
      <c r="AB14" s="657"/>
      <c r="AC14" s="658"/>
      <c r="AD14" s="656" t="s">
        <v>558</v>
      </c>
      <c r="AE14" s="657"/>
      <c r="AF14" s="657"/>
      <c r="AG14" s="657"/>
      <c r="AH14" s="657"/>
      <c r="AI14" s="657"/>
      <c r="AJ14" s="658"/>
      <c r="AK14" s="656" t="s">
        <v>564</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558</v>
      </c>
      <c r="Q15" s="657"/>
      <c r="R15" s="657"/>
      <c r="S15" s="657"/>
      <c r="T15" s="657"/>
      <c r="U15" s="657"/>
      <c r="V15" s="658"/>
      <c r="W15" s="656" t="s">
        <v>558</v>
      </c>
      <c r="X15" s="657"/>
      <c r="Y15" s="657"/>
      <c r="Z15" s="657"/>
      <c r="AA15" s="657"/>
      <c r="AB15" s="657"/>
      <c r="AC15" s="658"/>
      <c r="AD15" s="656" t="s">
        <v>558</v>
      </c>
      <c r="AE15" s="657"/>
      <c r="AF15" s="657"/>
      <c r="AG15" s="657"/>
      <c r="AH15" s="657"/>
      <c r="AI15" s="657"/>
      <c r="AJ15" s="658"/>
      <c r="AK15" s="656" t="s">
        <v>466</v>
      </c>
      <c r="AL15" s="657"/>
      <c r="AM15" s="657"/>
      <c r="AN15" s="657"/>
      <c r="AO15" s="657"/>
      <c r="AP15" s="657"/>
      <c r="AQ15" s="658"/>
      <c r="AR15" s="656" t="s">
        <v>676</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558</v>
      </c>
      <c r="Q16" s="657"/>
      <c r="R16" s="657"/>
      <c r="S16" s="657"/>
      <c r="T16" s="657"/>
      <c r="U16" s="657"/>
      <c r="V16" s="658"/>
      <c r="W16" s="656" t="s">
        <v>558</v>
      </c>
      <c r="X16" s="657"/>
      <c r="Y16" s="657"/>
      <c r="Z16" s="657"/>
      <c r="AA16" s="657"/>
      <c r="AB16" s="657"/>
      <c r="AC16" s="658"/>
      <c r="AD16" s="656" t="s">
        <v>558</v>
      </c>
      <c r="AE16" s="657"/>
      <c r="AF16" s="657"/>
      <c r="AG16" s="657"/>
      <c r="AH16" s="657"/>
      <c r="AI16" s="657"/>
      <c r="AJ16" s="658"/>
      <c r="AK16" s="656" t="s">
        <v>564</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v>-14</v>
      </c>
      <c r="Q17" s="657"/>
      <c r="R17" s="657"/>
      <c r="S17" s="657"/>
      <c r="T17" s="657"/>
      <c r="U17" s="657"/>
      <c r="V17" s="658"/>
      <c r="W17" s="656">
        <v>-102</v>
      </c>
      <c r="X17" s="657"/>
      <c r="Y17" s="657"/>
      <c r="Z17" s="657"/>
      <c r="AA17" s="657"/>
      <c r="AB17" s="657"/>
      <c r="AC17" s="658"/>
      <c r="AD17" s="656">
        <v>-277</v>
      </c>
      <c r="AE17" s="657"/>
      <c r="AF17" s="657"/>
      <c r="AG17" s="657"/>
      <c r="AH17" s="657"/>
      <c r="AI17" s="657"/>
      <c r="AJ17" s="658"/>
      <c r="AK17" s="656" t="s">
        <v>564</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8664</v>
      </c>
      <c r="Q18" s="878"/>
      <c r="R18" s="878"/>
      <c r="S18" s="878"/>
      <c r="T18" s="878"/>
      <c r="U18" s="878"/>
      <c r="V18" s="879"/>
      <c r="W18" s="877">
        <f>SUM(W13:AC17)</f>
        <v>7076</v>
      </c>
      <c r="X18" s="878"/>
      <c r="Y18" s="878"/>
      <c r="Z18" s="878"/>
      <c r="AA18" s="878"/>
      <c r="AB18" s="878"/>
      <c r="AC18" s="879"/>
      <c r="AD18" s="877">
        <f>SUM(AD13:AJ17)</f>
        <v>6065</v>
      </c>
      <c r="AE18" s="878"/>
      <c r="AF18" s="878"/>
      <c r="AG18" s="878"/>
      <c r="AH18" s="878"/>
      <c r="AI18" s="878"/>
      <c r="AJ18" s="879"/>
      <c r="AK18" s="877">
        <f>SUM(AK13:AQ17)</f>
        <v>4001</v>
      </c>
      <c r="AL18" s="878"/>
      <c r="AM18" s="878"/>
      <c r="AN18" s="878"/>
      <c r="AO18" s="878"/>
      <c r="AP18" s="878"/>
      <c r="AQ18" s="879"/>
      <c r="AR18" s="877">
        <f>SUM(AR13:AX17)</f>
        <v>4685</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8663</v>
      </c>
      <c r="Q19" s="657"/>
      <c r="R19" s="657"/>
      <c r="S19" s="657"/>
      <c r="T19" s="657"/>
      <c r="U19" s="657"/>
      <c r="V19" s="658"/>
      <c r="W19" s="656">
        <v>7076</v>
      </c>
      <c r="X19" s="657"/>
      <c r="Y19" s="657"/>
      <c r="Z19" s="657"/>
      <c r="AA19" s="657"/>
      <c r="AB19" s="657"/>
      <c r="AC19" s="658"/>
      <c r="AD19" s="656">
        <v>6065</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0.99988457987072943</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0.99827149112698776</v>
      </c>
      <c r="Q21" s="311"/>
      <c r="R21" s="311"/>
      <c r="S21" s="311"/>
      <c r="T21" s="311"/>
      <c r="U21" s="311"/>
      <c r="V21" s="311"/>
      <c r="W21" s="311">
        <f t="shared" ref="W21" si="2">IF(W19=0, "-", SUM(W19)/SUM(W13,W14))</f>
        <v>0.98578991362496515</v>
      </c>
      <c r="X21" s="311"/>
      <c r="Y21" s="311"/>
      <c r="Z21" s="311"/>
      <c r="AA21" s="311"/>
      <c r="AB21" s="311"/>
      <c r="AC21" s="311"/>
      <c r="AD21" s="311">
        <f t="shared" ref="AD21" si="3">IF(AD19=0, "-", SUM(AD19)/SUM(AD13,AD14))</f>
        <v>0.956322926521602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474</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565</v>
      </c>
      <c r="H23" s="951"/>
      <c r="I23" s="951"/>
      <c r="J23" s="951"/>
      <c r="K23" s="951"/>
      <c r="L23" s="951"/>
      <c r="M23" s="951"/>
      <c r="N23" s="951"/>
      <c r="O23" s="952"/>
      <c r="P23" s="917">
        <v>4000</v>
      </c>
      <c r="Q23" s="918"/>
      <c r="R23" s="918"/>
      <c r="S23" s="918"/>
      <c r="T23" s="918"/>
      <c r="U23" s="918"/>
      <c r="V23" s="935"/>
      <c r="W23" s="917">
        <v>4684</v>
      </c>
      <c r="X23" s="918"/>
      <c r="Y23" s="918"/>
      <c r="Z23" s="918"/>
      <c r="AA23" s="918"/>
      <c r="AB23" s="918"/>
      <c r="AC23" s="935"/>
      <c r="AD23" s="972" t="s">
        <v>677</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33.75" customHeight="1" x14ac:dyDescent="0.15">
      <c r="A24" s="965"/>
      <c r="B24" s="966"/>
      <c r="C24" s="966"/>
      <c r="D24" s="966"/>
      <c r="E24" s="966"/>
      <c r="F24" s="967"/>
      <c r="G24" s="953" t="s">
        <v>566</v>
      </c>
      <c r="H24" s="954"/>
      <c r="I24" s="954"/>
      <c r="J24" s="954"/>
      <c r="K24" s="954"/>
      <c r="L24" s="954"/>
      <c r="M24" s="954"/>
      <c r="N24" s="954"/>
      <c r="O24" s="955"/>
      <c r="P24" s="656">
        <v>1</v>
      </c>
      <c r="Q24" s="657"/>
      <c r="R24" s="657"/>
      <c r="S24" s="657"/>
      <c r="T24" s="657"/>
      <c r="U24" s="657"/>
      <c r="V24" s="658"/>
      <c r="W24" s="656">
        <v>1</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4001</v>
      </c>
      <c r="Q29" s="932"/>
      <c r="R29" s="932"/>
      <c r="S29" s="932"/>
      <c r="T29" s="932"/>
      <c r="U29" s="932"/>
      <c r="V29" s="933"/>
      <c r="W29" s="931">
        <f>AR13</f>
        <v>4685</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31</v>
      </c>
      <c r="AR31" s="193"/>
      <c r="AS31" s="126" t="s">
        <v>356</v>
      </c>
      <c r="AT31" s="127"/>
      <c r="AU31" s="192">
        <v>35</v>
      </c>
      <c r="AV31" s="192"/>
      <c r="AW31" s="394" t="s">
        <v>300</v>
      </c>
      <c r="AX31" s="395"/>
    </row>
    <row r="32" spans="1:50" ht="23.25" customHeight="1" x14ac:dyDescent="0.15">
      <c r="A32" s="399"/>
      <c r="B32" s="397"/>
      <c r="C32" s="397"/>
      <c r="D32" s="397"/>
      <c r="E32" s="397"/>
      <c r="F32" s="398"/>
      <c r="G32" s="560" t="s">
        <v>567</v>
      </c>
      <c r="H32" s="561"/>
      <c r="I32" s="561"/>
      <c r="J32" s="561"/>
      <c r="K32" s="561"/>
      <c r="L32" s="561"/>
      <c r="M32" s="561"/>
      <c r="N32" s="561"/>
      <c r="O32" s="562"/>
      <c r="P32" s="98" t="s">
        <v>568</v>
      </c>
      <c r="Q32" s="98"/>
      <c r="R32" s="98"/>
      <c r="S32" s="98"/>
      <c r="T32" s="98"/>
      <c r="U32" s="98"/>
      <c r="V32" s="98"/>
      <c r="W32" s="98"/>
      <c r="X32" s="99"/>
      <c r="Y32" s="467" t="s">
        <v>12</v>
      </c>
      <c r="Z32" s="527"/>
      <c r="AA32" s="528"/>
      <c r="AB32" s="457" t="s">
        <v>518</v>
      </c>
      <c r="AC32" s="457"/>
      <c r="AD32" s="457"/>
      <c r="AE32" s="211">
        <v>7.1</v>
      </c>
      <c r="AF32" s="212"/>
      <c r="AG32" s="212"/>
      <c r="AH32" s="212"/>
      <c r="AI32" s="211">
        <v>7.7</v>
      </c>
      <c r="AJ32" s="212"/>
      <c r="AK32" s="212"/>
      <c r="AL32" s="212"/>
      <c r="AM32" s="211">
        <v>8.4</v>
      </c>
      <c r="AN32" s="212"/>
      <c r="AO32" s="212"/>
      <c r="AP32" s="212"/>
      <c r="AQ32" s="333" t="s">
        <v>600</v>
      </c>
      <c r="AR32" s="200"/>
      <c r="AS32" s="200"/>
      <c r="AT32" s="334"/>
      <c r="AU32" s="212" t="s">
        <v>558</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518</v>
      </c>
      <c r="AC33" s="519"/>
      <c r="AD33" s="519"/>
      <c r="AE33" s="211" t="s">
        <v>558</v>
      </c>
      <c r="AF33" s="212"/>
      <c r="AG33" s="212"/>
      <c r="AH33" s="212"/>
      <c r="AI33" s="211">
        <v>8.4</v>
      </c>
      <c r="AJ33" s="212"/>
      <c r="AK33" s="212"/>
      <c r="AL33" s="212"/>
      <c r="AM33" s="211" t="s">
        <v>601</v>
      </c>
      <c r="AN33" s="212"/>
      <c r="AO33" s="212"/>
      <c r="AP33" s="212"/>
      <c r="AQ33" s="333">
        <v>10.4</v>
      </c>
      <c r="AR33" s="200"/>
      <c r="AS33" s="200"/>
      <c r="AT33" s="334"/>
      <c r="AU33" s="212">
        <v>13</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558</v>
      </c>
      <c r="AF34" s="212"/>
      <c r="AG34" s="212"/>
      <c r="AH34" s="212"/>
      <c r="AI34" s="211" t="s">
        <v>558</v>
      </c>
      <c r="AJ34" s="212"/>
      <c r="AK34" s="212"/>
      <c r="AL34" s="212"/>
      <c r="AM34" s="211" t="s">
        <v>600</v>
      </c>
      <c r="AN34" s="212"/>
      <c r="AO34" s="212"/>
      <c r="AP34" s="212"/>
      <c r="AQ34" s="333" t="s">
        <v>558</v>
      </c>
      <c r="AR34" s="200"/>
      <c r="AS34" s="200"/>
      <c r="AT34" s="334"/>
      <c r="AU34" s="212" t="s">
        <v>558</v>
      </c>
      <c r="AV34" s="212"/>
      <c r="AW34" s="212"/>
      <c r="AX34" s="214"/>
    </row>
    <row r="35" spans="1:50" ht="23.25" customHeight="1" x14ac:dyDescent="0.15">
      <c r="A35" s="219" t="s">
        <v>527</v>
      </c>
      <c r="B35" s="220"/>
      <c r="C35" s="220"/>
      <c r="D35" s="220"/>
      <c r="E35" s="220"/>
      <c r="F35" s="221"/>
      <c r="G35" s="225" t="s">
        <v>633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v>31</v>
      </c>
      <c r="AR38" s="193"/>
      <c r="AS38" s="126" t="s">
        <v>356</v>
      </c>
      <c r="AT38" s="127"/>
      <c r="AU38" s="192">
        <v>35</v>
      </c>
      <c r="AV38" s="192"/>
      <c r="AW38" s="394" t="s">
        <v>300</v>
      </c>
      <c r="AX38" s="395"/>
    </row>
    <row r="39" spans="1:50" ht="23.25" customHeight="1" x14ac:dyDescent="0.15">
      <c r="A39" s="399"/>
      <c r="B39" s="397"/>
      <c r="C39" s="397"/>
      <c r="D39" s="397"/>
      <c r="E39" s="397"/>
      <c r="F39" s="398"/>
      <c r="G39" s="560" t="s">
        <v>569</v>
      </c>
      <c r="H39" s="561"/>
      <c r="I39" s="561"/>
      <c r="J39" s="561"/>
      <c r="K39" s="561"/>
      <c r="L39" s="561"/>
      <c r="M39" s="561"/>
      <c r="N39" s="561"/>
      <c r="O39" s="562"/>
      <c r="P39" s="98" t="s">
        <v>570</v>
      </c>
      <c r="Q39" s="98"/>
      <c r="R39" s="98"/>
      <c r="S39" s="98"/>
      <c r="T39" s="98"/>
      <c r="U39" s="98"/>
      <c r="V39" s="98"/>
      <c r="W39" s="98"/>
      <c r="X39" s="99"/>
      <c r="Y39" s="467" t="s">
        <v>12</v>
      </c>
      <c r="Z39" s="527"/>
      <c r="AA39" s="528"/>
      <c r="AB39" s="457" t="s">
        <v>518</v>
      </c>
      <c r="AC39" s="457"/>
      <c r="AD39" s="457"/>
      <c r="AE39" s="211">
        <v>17</v>
      </c>
      <c r="AF39" s="212"/>
      <c r="AG39" s="212"/>
      <c r="AH39" s="212"/>
      <c r="AI39" s="211">
        <v>18.399999999999999</v>
      </c>
      <c r="AJ39" s="212"/>
      <c r="AK39" s="212"/>
      <c r="AL39" s="212"/>
      <c r="AM39" s="211" t="s">
        <v>600</v>
      </c>
      <c r="AN39" s="212"/>
      <c r="AO39" s="212"/>
      <c r="AP39" s="212"/>
      <c r="AQ39" s="333" t="s">
        <v>558</v>
      </c>
      <c r="AR39" s="200"/>
      <c r="AS39" s="200"/>
      <c r="AT39" s="334"/>
      <c r="AU39" s="212" t="s">
        <v>558</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518</v>
      </c>
      <c r="AC40" s="519"/>
      <c r="AD40" s="519"/>
      <c r="AE40" s="211" t="s">
        <v>558</v>
      </c>
      <c r="AF40" s="212"/>
      <c r="AG40" s="212"/>
      <c r="AH40" s="212"/>
      <c r="AI40" s="211">
        <v>23.4</v>
      </c>
      <c r="AJ40" s="212"/>
      <c r="AK40" s="212"/>
      <c r="AL40" s="212"/>
      <c r="AM40" s="211" t="s">
        <v>602</v>
      </c>
      <c r="AN40" s="212"/>
      <c r="AO40" s="212"/>
      <c r="AP40" s="212"/>
      <c r="AQ40" s="333">
        <v>33.799999999999997</v>
      </c>
      <c r="AR40" s="200"/>
      <c r="AS40" s="200"/>
      <c r="AT40" s="334"/>
      <c r="AU40" s="212">
        <v>46.8</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558</v>
      </c>
      <c r="AF41" s="212"/>
      <c r="AG41" s="212"/>
      <c r="AH41" s="212"/>
      <c r="AI41" s="211" t="s">
        <v>558</v>
      </c>
      <c r="AJ41" s="212"/>
      <c r="AK41" s="212"/>
      <c r="AL41" s="212"/>
      <c r="AM41" s="211" t="s">
        <v>600</v>
      </c>
      <c r="AN41" s="212"/>
      <c r="AO41" s="212"/>
      <c r="AP41" s="212"/>
      <c r="AQ41" s="333" t="s">
        <v>558</v>
      </c>
      <c r="AR41" s="200"/>
      <c r="AS41" s="200"/>
      <c r="AT41" s="334"/>
      <c r="AU41" s="212" t="s">
        <v>558</v>
      </c>
      <c r="AV41" s="212"/>
      <c r="AW41" s="212"/>
      <c r="AX41" s="214"/>
    </row>
    <row r="42" spans="1:50" ht="23.25" customHeight="1" x14ac:dyDescent="0.15">
      <c r="A42" s="219" t="s">
        <v>527</v>
      </c>
      <c r="B42" s="220"/>
      <c r="C42" s="220"/>
      <c r="D42" s="220"/>
      <c r="E42" s="220"/>
      <c r="F42" s="221"/>
      <c r="G42" s="225" t="s">
        <v>678</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idden="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idden="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idden="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idden="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idden="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idden="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idden="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idden="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idden="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idden="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idden="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idden="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idden="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idden="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idden="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idden="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idden="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idden="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idden="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idden="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idden="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idden="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idden="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idden="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idden="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idden="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idden="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idden="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idden="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idden="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idden="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idden="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idden="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idden="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49.5" hidden="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4.25"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idden="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idden="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idden="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idden="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idden="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idden="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idden="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idden="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idden="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idden="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idden="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idden="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idden="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idden="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idden="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idden="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idden="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idden="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idden="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14.25" hidden="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25.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648</v>
      </c>
      <c r="H101" s="98"/>
      <c r="I101" s="98"/>
      <c r="J101" s="98"/>
      <c r="K101" s="98"/>
      <c r="L101" s="98"/>
      <c r="M101" s="98"/>
      <c r="N101" s="98"/>
      <c r="O101" s="98"/>
      <c r="P101" s="98"/>
      <c r="Q101" s="98"/>
      <c r="R101" s="98"/>
      <c r="S101" s="98"/>
      <c r="T101" s="98"/>
      <c r="U101" s="98"/>
      <c r="V101" s="98"/>
      <c r="W101" s="98"/>
      <c r="X101" s="99"/>
      <c r="Y101" s="538" t="s">
        <v>55</v>
      </c>
      <c r="Z101" s="539"/>
      <c r="AA101" s="540"/>
      <c r="AB101" s="457" t="s">
        <v>571</v>
      </c>
      <c r="AC101" s="457"/>
      <c r="AD101" s="457"/>
      <c r="AE101" s="211">
        <v>9.6999999999999993</v>
      </c>
      <c r="AF101" s="212"/>
      <c r="AG101" s="212"/>
      <c r="AH101" s="213"/>
      <c r="AI101" s="211">
        <v>11.7</v>
      </c>
      <c r="AJ101" s="212"/>
      <c r="AK101" s="212"/>
      <c r="AL101" s="213"/>
      <c r="AM101" s="211">
        <v>13.9</v>
      </c>
      <c r="AN101" s="212"/>
      <c r="AO101" s="212"/>
      <c r="AP101" s="213"/>
      <c r="AQ101" s="211" t="s">
        <v>558</v>
      </c>
      <c r="AR101" s="212"/>
      <c r="AS101" s="212"/>
      <c r="AT101" s="213"/>
      <c r="AU101" s="211" t="s">
        <v>635</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14</v>
      </c>
      <c r="AC102" s="457"/>
      <c r="AD102" s="457"/>
      <c r="AE102" s="414" t="s">
        <v>558</v>
      </c>
      <c r="AF102" s="414"/>
      <c r="AG102" s="414"/>
      <c r="AH102" s="414"/>
      <c r="AI102" s="414">
        <v>10.3</v>
      </c>
      <c r="AJ102" s="414"/>
      <c r="AK102" s="414"/>
      <c r="AL102" s="414"/>
      <c r="AM102" s="414" t="s">
        <v>600</v>
      </c>
      <c r="AN102" s="414"/>
      <c r="AO102" s="414"/>
      <c r="AP102" s="414"/>
      <c r="AQ102" s="266" t="s">
        <v>558</v>
      </c>
      <c r="AR102" s="267"/>
      <c r="AS102" s="267"/>
      <c r="AT102" s="312"/>
      <c r="AU102" s="266">
        <v>15.2</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customHeight="1" x14ac:dyDescent="0.15">
      <c r="A104" s="418"/>
      <c r="B104" s="419"/>
      <c r="C104" s="419"/>
      <c r="D104" s="419"/>
      <c r="E104" s="419"/>
      <c r="F104" s="420"/>
      <c r="G104" s="98" t="s">
        <v>634</v>
      </c>
      <c r="H104" s="98"/>
      <c r="I104" s="98"/>
      <c r="J104" s="98"/>
      <c r="K104" s="98"/>
      <c r="L104" s="98"/>
      <c r="M104" s="98"/>
      <c r="N104" s="98"/>
      <c r="O104" s="98"/>
      <c r="P104" s="98"/>
      <c r="Q104" s="98"/>
      <c r="R104" s="98"/>
      <c r="S104" s="98"/>
      <c r="T104" s="98"/>
      <c r="U104" s="98"/>
      <c r="V104" s="98"/>
      <c r="W104" s="98"/>
      <c r="X104" s="99"/>
      <c r="Y104" s="461" t="s">
        <v>55</v>
      </c>
      <c r="Z104" s="462"/>
      <c r="AA104" s="463"/>
      <c r="AB104" s="541" t="s">
        <v>518</v>
      </c>
      <c r="AC104" s="542"/>
      <c r="AD104" s="543"/>
      <c r="AE104" s="211">
        <v>38.5</v>
      </c>
      <c r="AF104" s="212"/>
      <c r="AG104" s="212"/>
      <c r="AH104" s="213"/>
      <c r="AI104" s="211">
        <v>61.9</v>
      </c>
      <c r="AJ104" s="212"/>
      <c r="AK104" s="212"/>
      <c r="AL104" s="213"/>
      <c r="AM104" s="211">
        <v>78.3</v>
      </c>
      <c r="AN104" s="212"/>
      <c r="AO104" s="212"/>
      <c r="AP104" s="213"/>
      <c r="AQ104" s="211" t="s">
        <v>558</v>
      </c>
      <c r="AR104" s="212"/>
      <c r="AS104" s="212"/>
      <c r="AT104" s="213"/>
      <c r="AU104" s="211" t="s">
        <v>635</v>
      </c>
      <c r="AV104" s="212"/>
      <c r="AW104" s="212"/>
      <c r="AX104" s="213"/>
    </row>
    <row r="105" spans="1:60" ht="55.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518</v>
      </c>
      <c r="AC105" s="465"/>
      <c r="AD105" s="466"/>
      <c r="AE105" s="414" t="s">
        <v>558</v>
      </c>
      <c r="AF105" s="414"/>
      <c r="AG105" s="414"/>
      <c r="AH105" s="414"/>
      <c r="AI105" s="414">
        <v>72.3</v>
      </c>
      <c r="AJ105" s="414"/>
      <c r="AK105" s="414"/>
      <c r="AL105" s="414"/>
      <c r="AM105" s="414" t="s">
        <v>603</v>
      </c>
      <c r="AN105" s="414"/>
      <c r="AO105" s="414"/>
      <c r="AP105" s="414"/>
      <c r="AQ105" s="211" t="s">
        <v>558</v>
      </c>
      <c r="AR105" s="212"/>
      <c r="AS105" s="212"/>
      <c r="AT105" s="213"/>
      <c r="AU105" s="266">
        <v>93.6</v>
      </c>
      <c r="AV105" s="267"/>
      <c r="AW105" s="267"/>
      <c r="AX105" s="312"/>
    </row>
    <row r="106" spans="1:60" ht="31.5"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customHeight="1" x14ac:dyDescent="0.15">
      <c r="A107" s="418"/>
      <c r="B107" s="419"/>
      <c r="C107" s="419"/>
      <c r="D107" s="419"/>
      <c r="E107" s="419"/>
      <c r="F107" s="420"/>
      <c r="G107" s="98" t="s">
        <v>649</v>
      </c>
      <c r="H107" s="98"/>
      <c r="I107" s="98"/>
      <c r="J107" s="98"/>
      <c r="K107" s="98"/>
      <c r="L107" s="98"/>
      <c r="M107" s="98"/>
      <c r="N107" s="98"/>
      <c r="O107" s="98"/>
      <c r="P107" s="98"/>
      <c r="Q107" s="98"/>
      <c r="R107" s="98"/>
      <c r="S107" s="98"/>
      <c r="T107" s="98"/>
      <c r="U107" s="98"/>
      <c r="V107" s="98"/>
      <c r="W107" s="98"/>
      <c r="X107" s="99"/>
      <c r="Y107" s="461" t="s">
        <v>55</v>
      </c>
      <c r="Z107" s="462"/>
      <c r="AA107" s="463"/>
      <c r="AB107" s="541" t="s">
        <v>518</v>
      </c>
      <c r="AC107" s="542"/>
      <c r="AD107" s="543"/>
      <c r="AE107" s="414">
        <v>23.1</v>
      </c>
      <c r="AF107" s="414"/>
      <c r="AG107" s="414"/>
      <c r="AH107" s="414"/>
      <c r="AI107" s="414">
        <v>26.4</v>
      </c>
      <c r="AJ107" s="414"/>
      <c r="AK107" s="414"/>
      <c r="AL107" s="414"/>
      <c r="AM107" s="414">
        <v>28.7</v>
      </c>
      <c r="AN107" s="414"/>
      <c r="AO107" s="414"/>
      <c r="AP107" s="414"/>
      <c r="AQ107" s="211" t="s">
        <v>558</v>
      </c>
      <c r="AR107" s="212"/>
      <c r="AS107" s="212"/>
      <c r="AT107" s="213"/>
      <c r="AU107" s="211" t="s">
        <v>558</v>
      </c>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518</v>
      </c>
      <c r="AC108" s="465"/>
      <c r="AD108" s="466"/>
      <c r="AE108" s="414" t="s">
        <v>558</v>
      </c>
      <c r="AF108" s="414"/>
      <c r="AG108" s="414"/>
      <c r="AH108" s="414"/>
      <c r="AI108" s="414">
        <v>25.8</v>
      </c>
      <c r="AJ108" s="414"/>
      <c r="AK108" s="414"/>
      <c r="AL108" s="414"/>
      <c r="AM108" s="414" t="s">
        <v>600</v>
      </c>
      <c r="AN108" s="414"/>
      <c r="AO108" s="414"/>
      <c r="AP108" s="414"/>
      <c r="AQ108" s="211" t="s">
        <v>558</v>
      </c>
      <c r="AR108" s="212"/>
      <c r="AS108" s="212"/>
      <c r="AT108" s="213"/>
      <c r="AU108" s="266">
        <v>31.2</v>
      </c>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572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573</v>
      </c>
      <c r="AC116" s="459"/>
      <c r="AD116" s="460"/>
      <c r="AE116" s="414">
        <v>144</v>
      </c>
      <c r="AF116" s="414"/>
      <c r="AG116" s="414"/>
      <c r="AH116" s="414"/>
      <c r="AI116" s="414">
        <v>118</v>
      </c>
      <c r="AJ116" s="414"/>
      <c r="AK116" s="414"/>
      <c r="AL116" s="414"/>
      <c r="AM116" s="414">
        <v>164</v>
      </c>
      <c r="AN116" s="414"/>
      <c r="AO116" s="414"/>
      <c r="AP116" s="414"/>
      <c r="AQ116" s="211">
        <v>108</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574</v>
      </c>
      <c r="AC117" s="469"/>
      <c r="AD117" s="470"/>
      <c r="AE117" s="547" t="s">
        <v>575</v>
      </c>
      <c r="AF117" s="547"/>
      <c r="AG117" s="547"/>
      <c r="AH117" s="547"/>
      <c r="AI117" s="547" t="s">
        <v>576</v>
      </c>
      <c r="AJ117" s="547"/>
      <c r="AK117" s="547"/>
      <c r="AL117" s="547"/>
      <c r="AM117" s="547" t="s">
        <v>654</v>
      </c>
      <c r="AN117" s="547"/>
      <c r="AO117" s="547"/>
      <c r="AP117" s="547"/>
      <c r="AQ117" s="547" t="s">
        <v>636</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657</v>
      </c>
      <c r="AR133" s="192"/>
      <c r="AS133" s="126" t="s">
        <v>356</v>
      </c>
      <c r="AT133" s="127"/>
      <c r="AU133" s="193" t="s">
        <v>658</v>
      </c>
      <c r="AV133" s="193"/>
      <c r="AW133" s="126" t="s">
        <v>300</v>
      </c>
      <c r="AX133" s="188"/>
    </row>
    <row r="134" spans="1:50" ht="39.75" customHeight="1" x14ac:dyDescent="0.15">
      <c r="A134" s="182"/>
      <c r="B134" s="179"/>
      <c r="C134" s="173"/>
      <c r="D134" s="179"/>
      <c r="E134" s="173"/>
      <c r="F134" s="174"/>
      <c r="G134" s="97" t="s">
        <v>650</v>
      </c>
      <c r="H134" s="98"/>
      <c r="I134" s="98"/>
      <c r="J134" s="98"/>
      <c r="K134" s="98"/>
      <c r="L134" s="98"/>
      <c r="M134" s="98"/>
      <c r="N134" s="98"/>
      <c r="O134" s="98"/>
      <c r="P134" s="98"/>
      <c r="Q134" s="98"/>
      <c r="R134" s="98"/>
      <c r="S134" s="98"/>
      <c r="T134" s="98"/>
      <c r="U134" s="98"/>
      <c r="V134" s="98"/>
      <c r="W134" s="98"/>
      <c r="X134" s="99"/>
      <c r="Y134" s="194" t="s">
        <v>379</v>
      </c>
      <c r="Z134" s="195"/>
      <c r="AA134" s="196"/>
      <c r="AB134" s="197" t="s">
        <v>580</v>
      </c>
      <c r="AC134" s="198"/>
      <c r="AD134" s="198"/>
      <c r="AE134" s="199">
        <v>54455</v>
      </c>
      <c r="AF134" s="200"/>
      <c r="AG134" s="200"/>
      <c r="AH134" s="200"/>
      <c r="AI134" s="199">
        <v>60643</v>
      </c>
      <c r="AJ134" s="200"/>
      <c r="AK134" s="200"/>
      <c r="AL134" s="200"/>
      <c r="AM134" s="199" t="s">
        <v>558</v>
      </c>
      <c r="AN134" s="200"/>
      <c r="AO134" s="200"/>
      <c r="AP134" s="200"/>
      <c r="AQ134" s="199" t="s">
        <v>558</v>
      </c>
      <c r="AR134" s="200"/>
      <c r="AS134" s="200"/>
      <c r="AT134" s="200"/>
      <c r="AU134" s="199" t="s">
        <v>558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580</v>
      </c>
      <c r="AC135" s="206"/>
      <c r="AD135" s="206"/>
      <c r="AE135" s="199">
        <v>52132</v>
      </c>
      <c r="AF135" s="200"/>
      <c r="AG135" s="200"/>
      <c r="AH135" s="200"/>
      <c r="AI135" s="199">
        <v>54455</v>
      </c>
      <c r="AJ135" s="200"/>
      <c r="AK135" s="200"/>
      <c r="AL135" s="200"/>
      <c r="AM135" s="199">
        <v>60643</v>
      </c>
      <c r="AN135" s="200"/>
      <c r="AO135" s="200"/>
      <c r="AP135" s="200"/>
      <c r="AQ135" s="199" t="s">
        <v>558</v>
      </c>
      <c r="AR135" s="200"/>
      <c r="AS135" s="200"/>
      <c r="AT135" s="200"/>
      <c r="AU135" s="199" t="s">
        <v>558</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657</v>
      </c>
      <c r="AR137" s="192"/>
      <c r="AS137" s="126" t="s">
        <v>356</v>
      </c>
      <c r="AT137" s="127"/>
      <c r="AU137" s="193" t="s">
        <v>657</v>
      </c>
      <c r="AV137" s="193"/>
      <c r="AW137" s="126" t="s">
        <v>300</v>
      </c>
      <c r="AX137" s="188"/>
    </row>
    <row r="138" spans="1:50" ht="39.75" customHeight="1" x14ac:dyDescent="0.15">
      <c r="A138" s="182"/>
      <c r="B138" s="179"/>
      <c r="C138" s="173"/>
      <c r="D138" s="179"/>
      <c r="E138" s="173"/>
      <c r="F138" s="174"/>
      <c r="G138" s="97" t="s">
        <v>651</v>
      </c>
      <c r="H138" s="98"/>
      <c r="I138" s="98"/>
      <c r="J138" s="98"/>
      <c r="K138" s="98"/>
      <c r="L138" s="98"/>
      <c r="M138" s="98"/>
      <c r="N138" s="98"/>
      <c r="O138" s="98"/>
      <c r="P138" s="98"/>
      <c r="Q138" s="98"/>
      <c r="R138" s="98"/>
      <c r="S138" s="98"/>
      <c r="T138" s="98"/>
      <c r="U138" s="98"/>
      <c r="V138" s="98"/>
      <c r="W138" s="98"/>
      <c r="X138" s="99"/>
      <c r="Y138" s="194" t="s">
        <v>379</v>
      </c>
      <c r="Z138" s="195"/>
      <c r="AA138" s="196"/>
      <c r="AB138" s="197" t="s">
        <v>518</v>
      </c>
      <c r="AC138" s="198"/>
      <c r="AD138" s="198"/>
      <c r="AE138" s="199">
        <v>4.2</v>
      </c>
      <c r="AF138" s="200"/>
      <c r="AG138" s="200"/>
      <c r="AH138" s="200"/>
      <c r="AI138" s="199">
        <v>4.4000000000000004</v>
      </c>
      <c r="AJ138" s="200"/>
      <c r="AK138" s="200"/>
      <c r="AL138" s="200"/>
      <c r="AM138" s="199">
        <v>4.5</v>
      </c>
      <c r="AN138" s="200"/>
      <c r="AO138" s="200"/>
      <c r="AP138" s="200"/>
      <c r="AQ138" s="199" t="s">
        <v>558</v>
      </c>
      <c r="AR138" s="200"/>
      <c r="AS138" s="200"/>
      <c r="AT138" s="200"/>
      <c r="AU138" s="199" t="s">
        <v>558</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518</v>
      </c>
      <c r="AC139" s="206"/>
      <c r="AD139" s="206"/>
      <c r="AE139" s="199">
        <v>4</v>
      </c>
      <c r="AF139" s="200"/>
      <c r="AG139" s="200"/>
      <c r="AH139" s="200"/>
      <c r="AI139" s="199">
        <v>4.2</v>
      </c>
      <c r="AJ139" s="200"/>
      <c r="AK139" s="200"/>
      <c r="AL139" s="200"/>
      <c r="AM139" s="199">
        <v>4.4000000000000004</v>
      </c>
      <c r="AN139" s="200"/>
      <c r="AO139" s="200"/>
      <c r="AP139" s="200"/>
      <c r="AQ139" s="199" t="s">
        <v>558</v>
      </c>
      <c r="AR139" s="200"/>
      <c r="AS139" s="200"/>
      <c r="AT139" s="200"/>
      <c r="AU139" s="199" t="s">
        <v>558</v>
      </c>
      <c r="AV139" s="200"/>
      <c r="AW139" s="200"/>
      <c r="AX139" s="201"/>
    </row>
    <row r="140" spans="1:50" ht="18.75"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657</v>
      </c>
      <c r="AR141" s="192"/>
      <c r="AS141" s="126" t="s">
        <v>356</v>
      </c>
      <c r="AT141" s="127"/>
      <c r="AU141" s="193">
        <v>32</v>
      </c>
      <c r="AV141" s="193"/>
      <c r="AW141" s="126" t="s">
        <v>300</v>
      </c>
      <c r="AX141" s="188"/>
    </row>
    <row r="142" spans="1:50" ht="69" customHeight="1" x14ac:dyDescent="0.15">
      <c r="A142" s="182"/>
      <c r="B142" s="179"/>
      <c r="C142" s="173"/>
      <c r="D142" s="179"/>
      <c r="E142" s="173"/>
      <c r="F142" s="174"/>
      <c r="G142" s="97" t="s">
        <v>656</v>
      </c>
      <c r="H142" s="98"/>
      <c r="I142" s="98"/>
      <c r="J142" s="98"/>
      <c r="K142" s="98"/>
      <c r="L142" s="98"/>
      <c r="M142" s="98"/>
      <c r="N142" s="98"/>
      <c r="O142" s="98"/>
      <c r="P142" s="98"/>
      <c r="Q142" s="98"/>
      <c r="R142" s="98"/>
      <c r="S142" s="98"/>
      <c r="T142" s="98"/>
      <c r="U142" s="98"/>
      <c r="V142" s="98"/>
      <c r="W142" s="98"/>
      <c r="X142" s="99"/>
      <c r="Y142" s="194" t="s">
        <v>379</v>
      </c>
      <c r="Z142" s="195"/>
      <c r="AA142" s="196"/>
      <c r="AB142" s="197" t="s">
        <v>652</v>
      </c>
      <c r="AC142" s="198"/>
      <c r="AD142" s="198"/>
      <c r="AE142" s="199">
        <v>208379</v>
      </c>
      <c r="AF142" s="200"/>
      <c r="AG142" s="200"/>
      <c r="AH142" s="200"/>
      <c r="AI142" s="199">
        <v>239287</v>
      </c>
      <c r="AJ142" s="200"/>
      <c r="AK142" s="200"/>
      <c r="AL142" s="200"/>
      <c r="AM142" s="199">
        <v>267042</v>
      </c>
      <c r="AN142" s="200"/>
      <c r="AO142" s="200"/>
      <c r="AP142" s="200"/>
      <c r="AQ142" s="199" t="s">
        <v>558</v>
      </c>
      <c r="AR142" s="200"/>
      <c r="AS142" s="200"/>
      <c r="AT142" s="200"/>
      <c r="AU142" s="199" t="s">
        <v>558</v>
      </c>
      <c r="AV142" s="200"/>
      <c r="AW142" s="200"/>
      <c r="AX142" s="201"/>
    </row>
    <row r="143" spans="1:50" ht="7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652</v>
      </c>
      <c r="AC143" s="206"/>
      <c r="AD143" s="206"/>
      <c r="AE143" s="199" t="s">
        <v>558</v>
      </c>
      <c r="AF143" s="200"/>
      <c r="AG143" s="200"/>
      <c r="AH143" s="200"/>
      <c r="AI143" s="199" t="s">
        <v>653</v>
      </c>
      <c r="AJ143" s="200"/>
      <c r="AK143" s="200"/>
      <c r="AL143" s="200"/>
      <c r="AM143" s="199" t="s">
        <v>558</v>
      </c>
      <c r="AN143" s="200"/>
      <c r="AO143" s="200"/>
      <c r="AP143" s="200"/>
      <c r="AQ143" s="199" t="s">
        <v>558</v>
      </c>
      <c r="AR143" s="200"/>
      <c r="AS143" s="200"/>
      <c r="AT143" s="200"/>
      <c r="AU143" s="199">
        <v>300000</v>
      </c>
      <c r="AV143" s="200"/>
      <c r="AW143" s="200"/>
      <c r="AX143" s="201"/>
    </row>
    <row r="144" spans="1:50" hidden="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idden="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3.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2.2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idden="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idden="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2.2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2.2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idden="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659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44.2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558</v>
      </c>
      <c r="K430" s="899"/>
      <c r="L430" s="899"/>
      <c r="M430" s="899"/>
      <c r="N430" s="899"/>
      <c r="O430" s="899"/>
      <c r="P430" s="899"/>
      <c r="Q430" s="899"/>
      <c r="R430" s="899"/>
      <c r="S430" s="899"/>
      <c r="T430" s="900"/>
      <c r="U430" s="587" t="s">
        <v>680</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581</v>
      </c>
      <c r="AF432" s="193"/>
      <c r="AG432" s="126" t="s">
        <v>356</v>
      </c>
      <c r="AH432" s="127"/>
      <c r="AI432" s="149"/>
      <c r="AJ432" s="149"/>
      <c r="AK432" s="149"/>
      <c r="AL432" s="147"/>
      <c r="AM432" s="149"/>
      <c r="AN432" s="149"/>
      <c r="AO432" s="149"/>
      <c r="AP432" s="147"/>
      <c r="AQ432" s="589" t="s">
        <v>579</v>
      </c>
      <c r="AR432" s="193"/>
      <c r="AS432" s="126" t="s">
        <v>356</v>
      </c>
      <c r="AT432" s="127"/>
      <c r="AU432" s="193" t="s">
        <v>579</v>
      </c>
      <c r="AV432" s="193"/>
      <c r="AW432" s="126" t="s">
        <v>300</v>
      </c>
      <c r="AX432" s="188"/>
    </row>
    <row r="433" spans="1:50" ht="23.25" customHeight="1" x14ac:dyDescent="0.15">
      <c r="A433" s="182"/>
      <c r="B433" s="179"/>
      <c r="C433" s="173"/>
      <c r="D433" s="179"/>
      <c r="E433" s="335"/>
      <c r="F433" s="336"/>
      <c r="G433" s="97" t="s">
        <v>582</v>
      </c>
      <c r="H433" s="98"/>
      <c r="I433" s="98"/>
      <c r="J433" s="98"/>
      <c r="K433" s="98"/>
      <c r="L433" s="98"/>
      <c r="M433" s="98"/>
      <c r="N433" s="98"/>
      <c r="O433" s="98"/>
      <c r="P433" s="98"/>
      <c r="Q433" s="98"/>
      <c r="R433" s="98"/>
      <c r="S433" s="98"/>
      <c r="T433" s="98"/>
      <c r="U433" s="98"/>
      <c r="V433" s="98"/>
      <c r="W433" s="98"/>
      <c r="X433" s="99"/>
      <c r="Y433" s="194" t="s">
        <v>12</v>
      </c>
      <c r="Z433" s="195"/>
      <c r="AA433" s="196"/>
      <c r="AB433" s="206" t="s">
        <v>558</v>
      </c>
      <c r="AC433" s="206"/>
      <c r="AD433" s="206"/>
      <c r="AE433" s="333" t="s">
        <v>558</v>
      </c>
      <c r="AF433" s="200"/>
      <c r="AG433" s="200"/>
      <c r="AH433" s="200"/>
      <c r="AI433" s="333" t="s">
        <v>558</v>
      </c>
      <c r="AJ433" s="200"/>
      <c r="AK433" s="200"/>
      <c r="AL433" s="200"/>
      <c r="AM433" s="333" t="s">
        <v>558</v>
      </c>
      <c r="AN433" s="200"/>
      <c r="AO433" s="200"/>
      <c r="AP433" s="334"/>
      <c r="AQ433" s="333" t="s">
        <v>558</v>
      </c>
      <c r="AR433" s="200"/>
      <c r="AS433" s="200"/>
      <c r="AT433" s="334"/>
      <c r="AU433" s="200" t="s">
        <v>558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558</v>
      </c>
      <c r="AC434" s="198"/>
      <c r="AD434" s="198"/>
      <c r="AE434" s="333" t="s">
        <v>558</v>
      </c>
      <c r="AF434" s="200"/>
      <c r="AG434" s="200"/>
      <c r="AH434" s="334"/>
      <c r="AI434" s="333" t="s">
        <v>558</v>
      </c>
      <c r="AJ434" s="200"/>
      <c r="AK434" s="200"/>
      <c r="AL434" s="200"/>
      <c r="AM434" s="333" t="s">
        <v>558</v>
      </c>
      <c r="AN434" s="200"/>
      <c r="AO434" s="200"/>
      <c r="AP434" s="334"/>
      <c r="AQ434" s="333" t="s">
        <v>558</v>
      </c>
      <c r="AR434" s="200"/>
      <c r="AS434" s="200"/>
      <c r="AT434" s="334"/>
      <c r="AU434" s="200" t="s">
        <v>558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558</v>
      </c>
      <c r="AF435" s="200"/>
      <c r="AG435" s="200"/>
      <c r="AH435" s="334"/>
      <c r="AI435" s="333" t="s">
        <v>558</v>
      </c>
      <c r="AJ435" s="200"/>
      <c r="AK435" s="200"/>
      <c r="AL435" s="200"/>
      <c r="AM435" s="333" t="s">
        <v>558</v>
      </c>
      <c r="AN435" s="200"/>
      <c r="AO435" s="200"/>
      <c r="AP435" s="334"/>
      <c r="AQ435" s="333" t="s">
        <v>558</v>
      </c>
      <c r="AR435" s="200"/>
      <c r="AS435" s="200"/>
      <c r="AT435" s="334"/>
      <c r="AU435" s="200" t="s">
        <v>558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579</v>
      </c>
      <c r="AF457" s="193"/>
      <c r="AG457" s="126" t="s">
        <v>356</v>
      </c>
      <c r="AH457" s="127"/>
      <c r="AI457" s="149"/>
      <c r="AJ457" s="149"/>
      <c r="AK457" s="149"/>
      <c r="AL457" s="147"/>
      <c r="AM457" s="149"/>
      <c r="AN457" s="149"/>
      <c r="AO457" s="149"/>
      <c r="AP457" s="147"/>
      <c r="AQ457" s="589" t="s">
        <v>579</v>
      </c>
      <c r="AR457" s="193"/>
      <c r="AS457" s="126" t="s">
        <v>356</v>
      </c>
      <c r="AT457" s="127"/>
      <c r="AU457" s="193" t="s">
        <v>584</v>
      </c>
      <c r="AV457" s="193"/>
      <c r="AW457" s="126" t="s">
        <v>300</v>
      </c>
      <c r="AX457" s="188"/>
    </row>
    <row r="458" spans="1:50" ht="23.25" customHeight="1" x14ac:dyDescent="0.15">
      <c r="A458" s="182"/>
      <c r="B458" s="179"/>
      <c r="C458" s="173"/>
      <c r="D458" s="179"/>
      <c r="E458" s="335"/>
      <c r="F458" s="336"/>
      <c r="G458" s="97" t="s">
        <v>583</v>
      </c>
      <c r="H458" s="98"/>
      <c r="I458" s="98"/>
      <c r="J458" s="98"/>
      <c r="K458" s="98"/>
      <c r="L458" s="98"/>
      <c r="M458" s="98"/>
      <c r="N458" s="98"/>
      <c r="O458" s="98"/>
      <c r="P458" s="98"/>
      <c r="Q458" s="98"/>
      <c r="R458" s="98"/>
      <c r="S458" s="98"/>
      <c r="T458" s="98"/>
      <c r="U458" s="98"/>
      <c r="V458" s="98"/>
      <c r="W458" s="98"/>
      <c r="X458" s="99"/>
      <c r="Y458" s="194" t="s">
        <v>12</v>
      </c>
      <c r="Z458" s="195"/>
      <c r="AA458" s="196"/>
      <c r="AB458" s="206" t="s">
        <v>558</v>
      </c>
      <c r="AC458" s="206"/>
      <c r="AD458" s="206"/>
      <c r="AE458" s="333" t="s">
        <v>558</v>
      </c>
      <c r="AF458" s="200"/>
      <c r="AG458" s="200"/>
      <c r="AH458" s="200"/>
      <c r="AI458" s="333" t="s">
        <v>558</v>
      </c>
      <c r="AJ458" s="200"/>
      <c r="AK458" s="200"/>
      <c r="AL458" s="200"/>
      <c r="AM458" s="333" t="s">
        <v>558</v>
      </c>
      <c r="AN458" s="200"/>
      <c r="AO458" s="200"/>
      <c r="AP458" s="334"/>
      <c r="AQ458" s="333" t="s">
        <v>558</v>
      </c>
      <c r="AR458" s="200"/>
      <c r="AS458" s="200"/>
      <c r="AT458" s="334"/>
      <c r="AU458" s="200" t="s">
        <v>558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558</v>
      </c>
      <c r="AC459" s="198"/>
      <c r="AD459" s="198"/>
      <c r="AE459" s="333" t="s">
        <v>558</v>
      </c>
      <c r="AF459" s="200"/>
      <c r="AG459" s="200"/>
      <c r="AH459" s="334"/>
      <c r="AI459" s="333" t="s">
        <v>558</v>
      </c>
      <c r="AJ459" s="200"/>
      <c r="AK459" s="200"/>
      <c r="AL459" s="200"/>
      <c r="AM459" s="333" t="s">
        <v>558</v>
      </c>
      <c r="AN459" s="200"/>
      <c r="AO459" s="200"/>
      <c r="AP459" s="334"/>
      <c r="AQ459" s="333" t="s">
        <v>558</v>
      </c>
      <c r="AR459" s="200"/>
      <c r="AS459" s="200"/>
      <c r="AT459" s="334"/>
      <c r="AU459" s="200" t="s">
        <v>558</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558</v>
      </c>
      <c r="AF460" s="200"/>
      <c r="AG460" s="200"/>
      <c r="AH460" s="334"/>
      <c r="AI460" s="333" t="s">
        <v>558</v>
      </c>
      <c r="AJ460" s="200"/>
      <c r="AK460" s="200"/>
      <c r="AL460" s="200"/>
      <c r="AM460" s="333" t="s">
        <v>558</v>
      </c>
      <c r="AN460" s="200"/>
      <c r="AO460" s="200"/>
      <c r="AP460" s="334"/>
      <c r="AQ460" s="333" t="s">
        <v>558</v>
      </c>
      <c r="AR460" s="200"/>
      <c r="AS460" s="200"/>
      <c r="AT460" s="334"/>
      <c r="AU460" s="200" t="s">
        <v>558</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604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3"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550</v>
      </c>
      <c r="AE702" s="339"/>
      <c r="AF702" s="339"/>
      <c r="AG702" s="381" t="s">
        <v>585</v>
      </c>
      <c r="AH702" s="382"/>
      <c r="AI702" s="382"/>
      <c r="AJ702" s="382"/>
      <c r="AK702" s="382"/>
      <c r="AL702" s="382"/>
      <c r="AM702" s="382"/>
      <c r="AN702" s="382"/>
      <c r="AO702" s="382"/>
      <c r="AP702" s="382"/>
      <c r="AQ702" s="382"/>
      <c r="AR702" s="382"/>
      <c r="AS702" s="382"/>
      <c r="AT702" s="382"/>
      <c r="AU702" s="382"/>
      <c r="AV702" s="382"/>
      <c r="AW702" s="382"/>
      <c r="AX702" s="383"/>
    </row>
    <row r="703" spans="1:50" ht="5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550</v>
      </c>
      <c r="AE703" s="322"/>
      <c r="AF703" s="322"/>
      <c r="AG703" s="94" t="s">
        <v>586</v>
      </c>
      <c r="AH703" s="95"/>
      <c r="AI703" s="95"/>
      <c r="AJ703" s="95"/>
      <c r="AK703" s="95"/>
      <c r="AL703" s="95"/>
      <c r="AM703" s="95"/>
      <c r="AN703" s="95"/>
      <c r="AO703" s="95"/>
      <c r="AP703" s="95"/>
      <c r="AQ703" s="95"/>
      <c r="AR703" s="95"/>
      <c r="AS703" s="95"/>
      <c r="AT703" s="95"/>
      <c r="AU703" s="95"/>
      <c r="AV703" s="95"/>
      <c r="AW703" s="95"/>
      <c r="AX703" s="96"/>
    </row>
    <row r="704" spans="1:50" ht="65.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550</v>
      </c>
      <c r="AE704" s="782"/>
      <c r="AF704" s="782"/>
      <c r="AG704" s="160" t="s">
        <v>587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550</v>
      </c>
      <c r="AE705" s="714"/>
      <c r="AF705" s="714"/>
      <c r="AG705" s="118" t="s">
        <v>589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588</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588</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34.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550</v>
      </c>
      <c r="AE708" s="604"/>
      <c r="AF708" s="604"/>
      <c r="AG708" s="741" t="s">
        <v>590</v>
      </c>
      <c r="AH708" s="742"/>
      <c r="AI708" s="742"/>
      <c r="AJ708" s="742"/>
      <c r="AK708" s="742"/>
      <c r="AL708" s="742"/>
      <c r="AM708" s="742"/>
      <c r="AN708" s="742"/>
      <c r="AO708" s="742"/>
      <c r="AP708" s="742"/>
      <c r="AQ708" s="742"/>
      <c r="AR708" s="742"/>
      <c r="AS708" s="742"/>
      <c r="AT708" s="742"/>
      <c r="AU708" s="742"/>
      <c r="AV708" s="742"/>
      <c r="AW708" s="742"/>
      <c r="AX708" s="743"/>
    </row>
    <row r="709" spans="1:50" ht="39"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550</v>
      </c>
      <c r="AE709" s="322"/>
      <c r="AF709" s="322"/>
      <c r="AG709" s="94" t="s">
        <v>591</v>
      </c>
      <c r="AH709" s="95"/>
      <c r="AI709" s="95"/>
      <c r="AJ709" s="95"/>
      <c r="AK709" s="95"/>
      <c r="AL709" s="95"/>
      <c r="AM709" s="95"/>
      <c r="AN709" s="95"/>
      <c r="AO709" s="95"/>
      <c r="AP709" s="95"/>
      <c r="AQ709" s="95"/>
      <c r="AR709" s="95"/>
      <c r="AS709" s="95"/>
      <c r="AT709" s="95"/>
      <c r="AU709" s="95"/>
      <c r="AV709" s="95"/>
      <c r="AW709" s="95"/>
      <c r="AX709" s="96"/>
    </row>
    <row r="710" spans="1:50" ht="4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550</v>
      </c>
      <c r="AE710" s="322"/>
      <c r="AF710" s="322"/>
      <c r="AG710" s="94" t="s">
        <v>592</v>
      </c>
      <c r="AH710" s="95"/>
      <c r="AI710" s="95"/>
      <c r="AJ710" s="95"/>
      <c r="AK710" s="95"/>
      <c r="AL710" s="95"/>
      <c r="AM710" s="95"/>
      <c r="AN710" s="95"/>
      <c r="AO710" s="95"/>
      <c r="AP710" s="95"/>
      <c r="AQ710" s="95"/>
      <c r="AR710" s="95"/>
      <c r="AS710" s="95"/>
      <c r="AT710" s="95"/>
      <c r="AU710" s="95"/>
      <c r="AV710" s="95"/>
      <c r="AW710" s="95"/>
      <c r="AX710" s="96"/>
    </row>
    <row r="711" spans="1:50" ht="54"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550</v>
      </c>
      <c r="AE711" s="322"/>
      <c r="AF711" s="322"/>
      <c r="AG711" s="94" t="s">
        <v>593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594</v>
      </c>
      <c r="AE712" s="782"/>
      <c r="AF712" s="782"/>
      <c r="AG712" s="809" t="s">
        <v>579</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594</v>
      </c>
      <c r="AE713" s="322"/>
      <c r="AF713" s="662"/>
      <c r="AG713" s="94" t="s">
        <v>583</v>
      </c>
      <c r="AH713" s="95"/>
      <c r="AI713" s="95"/>
      <c r="AJ713" s="95"/>
      <c r="AK713" s="95"/>
      <c r="AL713" s="95"/>
      <c r="AM713" s="95"/>
      <c r="AN713" s="95"/>
      <c r="AO713" s="95"/>
      <c r="AP713" s="95"/>
      <c r="AQ713" s="95"/>
      <c r="AR713" s="95"/>
      <c r="AS713" s="95"/>
      <c r="AT713" s="95"/>
      <c r="AU713" s="95"/>
      <c r="AV713" s="95"/>
      <c r="AW713" s="95"/>
      <c r="AX713" s="96"/>
    </row>
    <row r="714" spans="1:50" ht="51.7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550</v>
      </c>
      <c r="AE714" s="807"/>
      <c r="AF714" s="808"/>
      <c r="AG714" s="735" t="s">
        <v>595</v>
      </c>
      <c r="AH714" s="736"/>
      <c r="AI714" s="736"/>
      <c r="AJ714" s="736"/>
      <c r="AK714" s="736"/>
      <c r="AL714" s="736"/>
      <c r="AM714" s="736"/>
      <c r="AN714" s="736"/>
      <c r="AO714" s="736"/>
      <c r="AP714" s="736"/>
      <c r="AQ714" s="736"/>
      <c r="AR714" s="736"/>
      <c r="AS714" s="736"/>
      <c r="AT714" s="736"/>
      <c r="AU714" s="736"/>
      <c r="AV714" s="736"/>
      <c r="AW714" s="736"/>
      <c r="AX714" s="737"/>
    </row>
    <row r="715" spans="1:50" ht="66"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550</v>
      </c>
      <c r="AE715" s="604"/>
      <c r="AF715" s="655"/>
      <c r="AG715" s="741" t="s">
        <v>655</v>
      </c>
      <c r="AH715" s="742"/>
      <c r="AI715" s="742"/>
      <c r="AJ715" s="742"/>
      <c r="AK715" s="742"/>
      <c r="AL715" s="742"/>
      <c r="AM715" s="742"/>
      <c r="AN715" s="742"/>
      <c r="AO715" s="742"/>
      <c r="AP715" s="742"/>
      <c r="AQ715" s="742"/>
      <c r="AR715" s="742"/>
      <c r="AS715" s="742"/>
      <c r="AT715" s="742"/>
      <c r="AU715" s="742"/>
      <c r="AV715" s="742"/>
      <c r="AW715" s="742"/>
      <c r="AX715" s="743"/>
    </row>
    <row r="716" spans="1:50" ht="49.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550</v>
      </c>
      <c r="AE716" s="626"/>
      <c r="AF716" s="626"/>
      <c r="AG716" s="94" t="s">
        <v>596</v>
      </c>
      <c r="AH716" s="95"/>
      <c r="AI716" s="95"/>
      <c r="AJ716" s="95"/>
      <c r="AK716" s="95"/>
      <c r="AL716" s="95"/>
      <c r="AM716" s="95"/>
      <c r="AN716" s="95"/>
      <c r="AO716" s="95"/>
      <c r="AP716" s="95"/>
      <c r="AQ716" s="95"/>
      <c r="AR716" s="95"/>
      <c r="AS716" s="95"/>
      <c r="AT716" s="95"/>
      <c r="AU716" s="95"/>
      <c r="AV716" s="95"/>
      <c r="AW716" s="95"/>
      <c r="AX716" s="96"/>
    </row>
    <row r="717" spans="1:50" ht="66"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550</v>
      </c>
      <c r="AE717" s="322"/>
      <c r="AF717" s="322"/>
      <c r="AG717" s="94" t="s">
        <v>597</v>
      </c>
      <c r="AH717" s="95"/>
      <c r="AI717" s="95"/>
      <c r="AJ717" s="95"/>
      <c r="AK717" s="95"/>
      <c r="AL717" s="95"/>
      <c r="AM717" s="95"/>
      <c r="AN717" s="95"/>
      <c r="AO717" s="95"/>
      <c r="AP717" s="95"/>
      <c r="AQ717" s="95"/>
      <c r="AR717" s="95"/>
      <c r="AS717" s="95"/>
      <c r="AT717" s="95"/>
      <c r="AU717" s="95"/>
      <c r="AV717" s="95"/>
      <c r="AW717" s="95"/>
      <c r="AX717" s="96"/>
    </row>
    <row r="718" spans="1:50" ht="54"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550</v>
      </c>
      <c r="AE718" s="322"/>
      <c r="AF718" s="322"/>
      <c r="AG718" s="120" t="s">
        <v>598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594</v>
      </c>
      <c r="AE719" s="604"/>
      <c r="AF719" s="604"/>
      <c r="AG719" s="118" t="s">
        <v>660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599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647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679</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111" customHeight="1" thickBot="1" x14ac:dyDescent="0.2">
      <c r="A731" s="798" t="s">
        <v>256</v>
      </c>
      <c r="B731" s="799"/>
      <c r="C731" s="799"/>
      <c r="D731" s="799"/>
      <c r="E731" s="800"/>
      <c r="F731" s="728" t="s">
        <v>683</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682</v>
      </c>
      <c r="B733" s="673"/>
      <c r="C733" s="673"/>
      <c r="D733" s="673"/>
      <c r="E733" s="674"/>
      <c r="F733" s="636" t="s">
        <v>681</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560</v>
      </c>
      <c r="F737" s="986"/>
      <c r="G737" s="986"/>
      <c r="H737" s="986"/>
      <c r="I737" s="986"/>
      <c r="J737" s="986"/>
      <c r="K737" s="986"/>
      <c r="L737" s="986"/>
      <c r="M737" s="986"/>
      <c r="N737" s="358" t="s">
        <v>358</v>
      </c>
      <c r="O737" s="358"/>
      <c r="P737" s="358"/>
      <c r="Q737" s="358"/>
      <c r="R737" s="986" t="s">
        <v>559</v>
      </c>
      <c r="S737" s="986"/>
      <c r="T737" s="986"/>
      <c r="U737" s="986"/>
      <c r="V737" s="986"/>
      <c r="W737" s="986"/>
      <c r="X737" s="986"/>
      <c r="Y737" s="986"/>
      <c r="Z737" s="986"/>
      <c r="AA737" s="358" t="s">
        <v>359</v>
      </c>
      <c r="AB737" s="358"/>
      <c r="AC737" s="358"/>
      <c r="AD737" s="358"/>
      <c r="AE737" s="986" t="s">
        <v>560</v>
      </c>
      <c r="AF737" s="986"/>
      <c r="AG737" s="986"/>
      <c r="AH737" s="986"/>
      <c r="AI737" s="986"/>
      <c r="AJ737" s="986"/>
      <c r="AK737" s="986"/>
      <c r="AL737" s="986"/>
      <c r="AM737" s="986"/>
      <c r="AN737" s="358" t="s">
        <v>360</v>
      </c>
      <c r="AO737" s="358"/>
      <c r="AP737" s="358"/>
      <c r="AQ737" s="358"/>
      <c r="AR737" s="987" t="s">
        <v>559</v>
      </c>
      <c r="AS737" s="988"/>
      <c r="AT737" s="988"/>
      <c r="AU737" s="988"/>
      <c r="AV737" s="988"/>
      <c r="AW737" s="988"/>
      <c r="AX737" s="989"/>
      <c r="AY737" s="89"/>
      <c r="AZ737" s="89"/>
    </row>
    <row r="738" spans="1:52" ht="24.75" customHeight="1" x14ac:dyDescent="0.15">
      <c r="A738" s="990" t="s">
        <v>361</v>
      </c>
      <c r="B738" s="203"/>
      <c r="C738" s="203"/>
      <c r="D738" s="204"/>
      <c r="E738" s="986" t="s">
        <v>561</v>
      </c>
      <c r="F738" s="986"/>
      <c r="G738" s="986"/>
      <c r="H738" s="986"/>
      <c r="I738" s="986"/>
      <c r="J738" s="986"/>
      <c r="K738" s="986"/>
      <c r="L738" s="986"/>
      <c r="M738" s="986"/>
      <c r="N738" s="358" t="s">
        <v>362</v>
      </c>
      <c r="O738" s="358"/>
      <c r="P738" s="358"/>
      <c r="Q738" s="358"/>
      <c r="R738" s="986" t="s">
        <v>562</v>
      </c>
      <c r="S738" s="986"/>
      <c r="T738" s="986"/>
      <c r="U738" s="986"/>
      <c r="V738" s="986"/>
      <c r="W738" s="986"/>
      <c r="X738" s="986"/>
      <c r="Y738" s="986"/>
      <c r="Z738" s="986"/>
      <c r="AA738" s="358" t="s">
        <v>482</v>
      </c>
      <c r="AB738" s="358"/>
      <c r="AC738" s="358"/>
      <c r="AD738" s="358"/>
      <c r="AE738" s="986" t="s">
        <v>563</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549</v>
      </c>
      <c r="F739" s="998"/>
      <c r="G739" s="998"/>
      <c r="H739" s="91" t="str">
        <f>IF(E739="", "", "(")</f>
        <v>(</v>
      </c>
      <c r="I739" s="981"/>
      <c r="J739" s="981"/>
      <c r="K739" s="91" t="str">
        <f>IF(OR(I739="　", I739=""), "", "-")</f>
        <v/>
      </c>
      <c r="L739" s="982">
        <v>147</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667</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664</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637</v>
      </c>
      <c r="H781" s="670"/>
      <c r="I781" s="670"/>
      <c r="J781" s="670"/>
      <c r="K781" s="671"/>
      <c r="L781" s="663" t="s">
        <v>645</v>
      </c>
      <c r="M781" s="664"/>
      <c r="N781" s="664"/>
      <c r="O781" s="664"/>
      <c r="P781" s="664"/>
      <c r="Q781" s="664"/>
      <c r="R781" s="664"/>
      <c r="S781" s="664"/>
      <c r="T781" s="664"/>
      <c r="U781" s="664"/>
      <c r="V781" s="664"/>
      <c r="W781" s="664"/>
      <c r="X781" s="665"/>
      <c r="Y781" s="384">
        <v>129</v>
      </c>
      <c r="Z781" s="385"/>
      <c r="AA781" s="385"/>
      <c r="AB781" s="804"/>
      <c r="AC781" s="669" t="s">
        <v>625</v>
      </c>
      <c r="AD781" s="670"/>
      <c r="AE781" s="670"/>
      <c r="AF781" s="670"/>
      <c r="AG781" s="671"/>
      <c r="AH781" s="663" t="s">
        <v>629</v>
      </c>
      <c r="AI781" s="664"/>
      <c r="AJ781" s="664"/>
      <c r="AK781" s="664"/>
      <c r="AL781" s="664"/>
      <c r="AM781" s="664"/>
      <c r="AN781" s="664"/>
      <c r="AO781" s="664"/>
      <c r="AP781" s="664"/>
      <c r="AQ781" s="664"/>
      <c r="AR781" s="664"/>
      <c r="AS781" s="664"/>
      <c r="AT781" s="665"/>
      <c r="AU781" s="384">
        <v>23</v>
      </c>
      <c r="AV781" s="385"/>
      <c r="AW781" s="385"/>
      <c r="AX781" s="386"/>
    </row>
    <row r="782" spans="1:50" ht="24.75" customHeight="1" x14ac:dyDescent="0.15">
      <c r="A782" s="630"/>
      <c r="B782" s="631"/>
      <c r="C782" s="631"/>
      <c r="D782" s="631"/>
      <c r="E782" s="631"/>
      <c r="F782" s="632"/>
      <c r="G782" s="605" t="s">
        <v>638</v>
      </c>
      <c r="H782" s="606"/>
      <c r="I782" s="606"/>
      <c r="J782" s="606"/>
      <c r="K782" s="607"/>
      <c r="L782" s="597" t="s">
        <v>644</v>
      </c>
      <c r="M782" s="598"/>
      <c r="N782" s="598"/>
      <c r="O782" s="598"/>
      <c r="P782" s="598"/>
      <c r="Q782" s="598"/>
      <c r="R782" s="598"/>
      <c r="S782" s="598"/>
      <c r="T782" s="598"/>
      <c r="U782" s="598"/>
      <c r="V782" s="598"/>
      <c r="W782" s="598"/>
      <c r="X782" s="599"/>
      <c r="Y782" s="600">
        <v>87</v>
      </c>
      <c r="Z782" s="601"/>
      <c r="AA782" s="601"/>
      <c r="AB782" s="611"/>
      <c r="AC782" s="605" t="s">
        <v>626</v>
      </c>
      <c r="AD782" s="606"/>
      <c r="AE782" s="606"/>
      <c r="AF782" s="606"/>
      <c r="AG782" s="607"/>
      <c r="AH782" s="597" t="s">
        <v>630</v>
      </c>
      <c r="AI782" s="598"/>
      <c r="AJ782" s="598"/>
      <c r="AK782" s="598"/>
      <c r="AL782" s="598"/>
      <c r="AM782" s="598"/>
      <c r="AN782" s="598"/>
      <c r="AO782" s="598"/>
      <c r="AP782" s="598"/>
      <c r="AQ782" s="598"/>
      <c r="AR782" s="598"/>
      <c r="AS782" s="598"/>
      <c r="AT782" s="599"/>
      <c r="AU782" s="600">
        <v>8</v>
      </c>
      <c r="AV782" s="601"/>
      <c r="AW782" s="601"/>
      <c r="AX782" s="602"/>
    </row>
    <row r="783" spans="1:50" ht="24.75" customHeight="1" x14ac:dyDescent="0.15">
      <c r="A783" s="630"/>
      <c r="B783" s="631"/>
      <c r="C783" s="631"/>
      <c r="D783" s="631"/>
      <c r="E783" s="631"/>
      <c r="F783" s="632"/>
      <c r="G783" s="605" t="s">
        <v>639</v>
      </c>
      <c r="H783" s="606"/>
      <c r="I783" s="606"/>
      <c r="J783" s="606"/>
      <c r="K783" s="607"/>
      <c r="L783" s="597" t="s">
        <v>643</v>
      </c>
      <c r="M783" s="598"/>
      <c r="N783" s="598"/>
      <c r="O783" s="598"/>
      <c r="P783" s="598"/>
      <c r="Q783" s="598"/>
      <c r="R783" s="598"/>
      <c r="S783" s="598"/>
      <c r="T783" s="598"/>
      <c r="U783" s="598"/>
      <c r="V783" s="598"/>
      <c r="W783" s="598"/>
      <c r="X783" s="599"/>
      <c r="Y783" s="600">
        <v>79</v>
      </c>
      <c r="Z783" s="601"/>
      <c r="AA783" s="601"/>
      <c r="AB783" s="611"/>
      <c r="AC783" s="605" t="s">
        <v>627</v>
      </c>
      <c r="AD783" s="606"/>
      <c r="AE783" s="606"/>
      <c r="AF783" s="606"/>
      <c r="AG783" s="607"/>
      <c r="AH783" s="597" t="s">
        <v>631</v>
      </c>
      <c r="AI783" s="598"/>
      <c r="AJ783" s="598"/>
      <c r="AK783" s="598"/>
      <c r="AL783" s="598"/>
      <c r="AM783" s="598"/>
      <c r="AN783" s="598"/>
      <c r="AO783" s="598"/>
      <c r="AP783" s="598"/>
      <c r="AQ783" s="598"/>
      <c r="AR783" s="598"/>
      <c r="AS783" s="598"/>
      <c r="AT783" s="599"/>
      <c r="AU783" s="600">
        <v>6</v>
      </c>
      <c r="AV783" s="601"/>
      <c r="AW783" s="601"/>
      <c r="AX783" s="602"/>
    </row>
    <row r="784" spans="1:50" ht="24.75" customHeight="1" x14ac:dyDescent="0.15">
      <c r="A784" s="630"/>
      <c r="B784" s="631"/>
      <c r="C784" s="631"/>
      <c r="D784" s="631"/>
      <c r="E784" s="631"/>
      <c r="F784" s="632"/>
      <c r="G784" s="605" t="s">
        <v>640</v>
      </c>
      <c r="H784" s="606"/>
      <c r="I784" s="606"/>
      <c r="J784" s="606"/>
      <c r="K784" s="607"/>
      <c r="L784" s="597" t="s">
        <v>640</v>
      </c>
      <c r="M784" s="598"/>
      <c r="N784" s="598"/>
      <c r="O784" s="598"/>
      <c r="P784" s="598"/>
      <c r="Q784" s="598"/>
      <c r="R784" s="598"/>
      <c r="S784" s="598"/>
      <c r="T784" s="598"/>
      <c r="U784" s="598"/>
      <c r="V784" s="598"/>
      <c r="W784" s="598"/>
      <c r="X784" s="599"/>
      <c r="Y784" s="600">
        <v>16</v>
      </c>
      <c r="Z784" s="601"/>
      <c r="AA784" s="601"/>
      <c r="AB784" s="611"/>
      <c r="AC784" s="605" t="s">
        <v>628</v>
      </c>
      <c r="AD784" s="606"/>
      <c r="AE784" s="606"/>
      <c r="AF784" s="606"/>
      <c r="AG784" s="607"/>
      <c r="AH784" s="597" t="s">
        <v>632</v>
      </c>
      <c r="AI784" s="598"/>
      <c r="AJ784" s="598"/>
      <c r="AK784" s="598"/>
      <c r="AL784" s="598"/>
      <c r="AM784" s="598"/>
      <c r="AN784" s="598"/>
      <c r="AO784" s="598"/>
      <c r="AP784" s="598"/>
      <c r="AQ784" s="598"/>
      <c r="AR784" s="598"/>
      <c r="AS784" s="598"/>
      <c r="AT784" s="599"/>
      <c r="AU784" s="600">
        <v>0</v>
      </c>
      <c r="AV784" s="601"/>
      <c r="AW784" s="601"/>
      <c r="AX784" s="602"/>
    </row>
    <row r="785" spans="1:50" ht="24.75" customHeight="1" x14ac:dyDescent="0.15">
      <c r="A785" s="630"/>
      <c r="B785" s="631"/>
      <c r="C785" s="631"/>
      <c r="D785" s="631"/>
      <c r="E785" s="631"/>
      <c r="F785" s="632"/>
      <c r="G785" s="605" t="s">
        <v>641</v>
      </c>
      <c r="H785" s="606"/>
      <c r="I785" s="606"/>
      <c r="J785" s="606"/>
      <c r="K785" s="607"/>
      <c r="L785" s="597" t="s">
        <v>642</v>
      </c>
      <c r="M785" s="598"/>
      <c r="N785" s="598"/>
      <c r="O785" s="598"/>
      <c r="P785" s="598"/>
      <c r="Q785" s="598"/>
      <c r="R785" s="598"/>
      <c r="S785" s="598"/>
      <c r="T785" s="598"/>
      <c r="U785" s="598"/>
      <c r="V785" s="598"/>
      <c r="W785" s="598"/>
      <c r="X785" s="599"/>
      <c r="Y785" s="600">
        <v>3</v>
      </c>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314</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37</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60" customHeight="1" x14ac:dyDescent="0.15">
      <c r="A837" s="372">
        <v>1</v>
      </c>
      <c r="B837" s="372">
        <v>1</v>
      </c>
      <c r="C837" s="354" t="s">
        <v>665</v>
      </c>
      <c r="D837" s="340"/>
      <c r="E837" s="340"/>
      <c r="F837" s="340"/>
      <c r="G837" s="340"/>
      <c r="H837" s="340"/>
      <c r="I837" s="340"/>
      <c r="J837" s="341">
        <v>5011105000953</v>
      </c>
      <c r="K837" s="342"/>
      <c r="L837" s="342"/>
      <c r="M837" s="342"/>
      <c r="N837" s="342"/>
      <c r="O837" s="342"/>
      <c r="P837" s="355" t="s">
        <v>605</v>
      </c>
      <c r="Q837" s="343"/>
      <c r="R837" s="343"/>
      <c r="S837" s="343"/>
      <c r="T837" s="343"/>
      <c r="U837" s="343"/>
      <c r="V837" s="343"/>
      <c r="W837" s="343"/>
      <c r="X837" s="343"/>
      <c r="Y837" s="344">
        <v>314</v>
      </c>
      <c r="Z837" s="345"/>
      <c r="AA837" s="345"/>
      <c r="AB837" s="346"/>
      <c r="AC837" s="356" t="s">
        <v>616</v>
      </c>
      <c r="AD837" s="364"/>
      <c r="AE837" s="364"/>
      <c r="AF837" s="364"/>
      <c r="AG837" s="364"/>
      <c r="AH837" s="365" t="s">
        <v>617</v>
      </c>
      <c r="AI837" s="366"/>
      <c r="AJ837" s="366"/>
      <c r="AK837" s="366"/>
      <c r="AL837" s="350" t="s">
        <v>621</v>
      </c>
      <c r="AM837" s="351"/>
      <c r="AN837" s="351"/>
      <c r="AO837" s="352"/>
      <c r="AP837" s="353" t="s">
        <v>619</v>
      </c>
      <c r="AQ837" s="353"/>
      <c r="AR837" s="353"/>
      <c r="AS837" s="353"/>
      <c r="AT837" s="353"/>
      <c r="AU837" s="353"/>
      <c r="AV837" s="353"/>
      <c r="AW837" s="353"/>
      <c r="AX837" s="353"/>
    </row>
    <row r="838" spans="1:50" ht="38.25" customHeight="1" x14ac:dyDescent="0.15">
      <c r="A838" s="372">
        <v>2</v>
      </c>
      <c r="B838" s="372">
        <v>1</v>
      </c>
      <c r="C838" s="354" t="s">
        <v>666</v>
      </c>
      <c r="D838" s="340"/>
      <c r="E838" s="340"/>
      <c r="F838" s="340"/>
      <c r="G838" s="340"/>
      <c r="H838" s="340"/>
      <c r="I838" s="340"/>
      <c r="J838" s="341">
        <v>7370005002147</v>
      </c>
      <c r="K838" s="342"/>
      <c r="L838" s="342"/>
      <c r="M838" s="342"/>
      <c r="N838" s="342"/>
      <c r="O838" s="342"/>
      <c r="P838" s="355" t="s">
        <v>606</v>
      </c>
      <c r="Q838" s="343"/>
      <c r="R838" s="343"/>
      <c r="S838" s="343"/>
      <c r="T838" s="343"/>
      <c r="U838" s="343"/>
      <c r="V838" s="343"/>
      <c r="W838" s="343"/>
      <c r="X838" s="343"/>
      <c r="Y838" s="344">
        <v>308</v>
      </c>
      <c r="Z838" s="345"/>
      <c r="AA838" s="345"/>
      <c r="AB838" s="346"/>
      <c r="AC838" s="356" t="s">
        <v>616</v>
      </c>
      <c r="AD838" s="356"/>
      <c r="AE838" s="356"/>
      <c r="AF838" s="356"/>
      <c r="AG838" s="356"/>
      <c r="AH838" s="365" t="s">
        <v>620</v>
      </c>
      <c r="AI838" s="366"/>
      <c r="AJ838" s="366"/>
      <c r="AK838" s="366"/>
      <c r="AL838" s="367" t="s">
        <v>558</v>
      </c>
      <c r="AM838" s="368"/>
      <c r="AN838" s="368"/>
      <c r="AO838" s="369"/>
      <c r="AP838" s="353" t="s">
        <v>619</v>
      </c>
      <c r="AQ838" s="353"/>
      <c r="AR838" s="353"/>
      <c r="AS838" s="353"/>
      <c r="AT838" s="353"/>
      <c r="AU838" s="353"/>
      <c r="AV838" s="353"/>
      <c r="AW838" s="353"/>
      <c r="AX838" s="353"/>
    </row>
    <row r="839" spans="1:50" ht="60" customHeight="1" x14ac:dyDescent="0.15">
      <c r="A839" s="372">
        <v>3</v>
      </c>
      <c r="B839" s="372">
        <v>1</v>
      </c>
      <c r="C839" s="354" t="s">
        <v>668</v>
      </c>
      <c r="D839" s="340"/>
      <c r="E839" s="340"/>
      <c r="F839" s="340"/>
      <c r="G839" s="340"/>
      <c r="H839" s="340"/>
      <c r="I839" s="340"/>
      <c r="J839" s="341">
        <v>9013205001282</v>
      </c>
      <c r="K839" s="342"/>
      <c r="L839" s="342"/>
      <c r="M839" s="342"/>
      <c r="N839" s="342"/>
      <c r="O839" s="342"/>
      <c r="P839" s="355" t="s">
        <v>607</v>
      </c>
      <c r="Q839" s="343"/>
      <c r="R839" s="343"/>
      <c r="S839" s="343"/>
      <c r="T839" s="343"/>
      <c r="U839" s="343"/>
      <c r="V839" s="343"/>
      <c r="W839" s="343"/>
      <c r="X839" s="343"/>
      <c r="Y839" s="344">
        <v>307</v>
      </c>
      <c r="Z839" s="345"/>
      <c r="AA839" s="345"/>
      <c r="AB839" s="346"/>
      <c r="AC839" s="356" t="s">
        <v>616</v>
      </c>
      <c r="AD839" s="356"/>
      <c r="AE839" s="356"/>
      <c r="AF839" s="356"/>
      <c r="AG839" s="356"/>
      <c r="AH839" s="348" t="s">
        <v>621</v>
      </c>
      <c r="AI839" s="349"/>
      <c r="AJ839" s="349"/>
      <c r="AK839" s="349"/>
      <c r="AL839" s="350" t="s">
        <v>621</v>
      </c>
      <c r="AM839" s="351"/>
      <c r="AN839" s="351"/>
      <c r="AO839" s="352"/>
      <c r="AP839" s="353" t="s">
        <v>621</v>
      </c>
      <c r="AQ839" s="353"/>
      <c r="AR839" s="353"/>
      <c r="AS839" s="353"/>
      <c r="AT839" s="353"/>
      <c r="AU839" s="353"/>
      <c r="AV839" s="353"/>
      <c r="AW839" s="353"/>
      <c r="AX839" s="353"/>
    </row>
    <row r="840" spans="1:50" ht="60" customHeight="1" x14ac:dyDescent="0.15">
      <c r="A840" s="372">
        <v>4</v>
      </c>
      <c r="B840" s="372">
        <v>1</v>
      </c>
      <c r="C840" s="354" t="s">
        <v>669</v>
      </c>
      <c r="D840" s="340"/>
      <c r="E840" s="340"/>
      <c r="F840" s="340"/>
      <c r="G840" s="340"/>
      <c r="H840" s="340"/>
      <c r="I840" s="340"/>
      <c r="J840" s="341">
        <v>6430005004014</v>
      </c>
      <c r="K840" s="342"/>
      <c r="L840" s="342"/>
      <c r="M840" s="342"/>
      <c r="N840" s="342"/>
      <c r="O840" s="342"/>
      <c r="P840" s="355" t="s">
        <v>608</v>
      </c>
      <c r="Q840" s="343"/>
      <c r="R840" s="343"/>
      <c r="S840" s="343"/>
      <c r="T840" s="343"/>
      <c r="U840" s="343"/>
      <c r="V840" s="343"/>
      <c r="W840" s="343"/>
      <c r="X840" s="343"/>
      <c r="Y840" s="344">
        <v>302</v>
      </c>
      <c r="Z840" s="345"/>
      <c r="AA840" s="345"/>
      <c r="AB840" s="346"/>
      <c r="AC840" s="356" t="s">
        <v>616</v>
      </c>
      <c r="AD840" s="356"/>
      <c r="AE840" s="356"/>
      <c r="AF840" s="356"/>
      <c r="AG840" s="356"/>
      <c r="AH840" s="348" t="s">
        <v>621</v>
      </c>
      <c r="AI840" s="349"/>
      <c r="AJ840" s="349"/>
      <c r="AK840" s="349"/>
      <c r="AL840" s="350" t="s">
        <v>617</v>
      </c>
      <c r="AM840" s="351"/>
      <c r="AN840" s="351"/>
      <c r="AO840" s="352"/>
      <c r="AP840" s="353" t="s">
        <v>619</v>
      </c>
      <c r="AQ840" s="353"/>
      <c r="AR840" s="353"/>
      <c r="AS840" s="353"/>
      <c r="AT840" s="353"/>
      <c r="AU840" s="353"/>
      <c r="AV840" s="353"/>
      <c r="AW840" s="353"/>
      <c r="AX840" s="353"/>
    </row>
    <row r="841" spans="1:50" ht="45" customHeight="1" x14ac:dyDescent="0.15">
      <c r="A841" s="372">
        <v>5</v>
      </c>
      <c r="B841" s="372">
        <v>1</v>
      </c>
      <c r="C841" s="354" t="s">
        <v>670</v>
      </c>
      <c r="D841" s="340"/>
      <c r="E841" s="340"/>
      <c r="F841" s="340"/>
      <c r="G841" s="340"/>
      <c r="H841" s="340"/>
      <c r="I841" s="340"/>
      <c r="J841" s="341">
        <v>5010005007398</v>
      </c>
      <c r="K841" s="342"/>
      <c r="L841" s="342"/>
      <c r="M841" s="342"/>
      <c r="N841" s="342"/>
      <c r="O841" s="342"/>
      <c r="P841" s="355" t="s">
        <v>609</v>
      </c>
      <c r="Q841" s="343"/>
      <c r="R841" s="343"/>
      <c r="S841" s="343"/>
      <c r="T841" s="343"/>
      <c r="U841" s="343"/>
      <c r="V841" s="343"/>
      <c r="W841" s="343"/>
      <c r="X841" s="343"/>
      <c r="Y841" s="344">
        <v>300</v>
      </c>
      <c r="Z841" s="345"/>
      <c r="AA841" s="345"/>
      <c r="AB841" s="346"/>
      <c r="AC841" s="347" t="s">
        <v>616</v>
      </c>
      <c r="AD841" s="347"/>
      <c r="AE841" s="347"/>
      <c r="AF841" s="347"/>
      <c r="AG841" s="347"/>
      <c r="AH841" s="348" t="s">
        <v>621</v>
      </c>
      <c r="AI841" s="349"/>
      <c r="AJ841" s="349"/>
      <c r="AK841" s="349"/>
      <c r="AL841" s="350" t="s">
        <v>621</v>
      </c>
      <c r="AM841" s="351"/>
      <c r="AN841" s="351"/>
      <c r="AO841" s="352"/>
      <c r="AP841" s="353" t="s">
        <v>621</v>
      </c>
      <c r="AQ841" s="353"/>
      <c r="AR841" s="353"/>
      <c r="AS841" s="353"/>
      <c r="AT841" s="353"/>
      <c r="AU841" s="353"/>
      <c r="AV841" s="353"/>
      <c r="AW841" s="353"/>
      <c r="AX841" s="353"/>
    </row>
    <row r="842" spans="1:50" ht="45" customHeight="1" x14ac:dyDescent="0.15">
      <c r="A842" s="372">
        <v>6</v>
      </c>
      <c r="B842" s="372">
        <v>1</v>
      </c>
      <c r="C842" s="354" t="s">
        <v>671</v>
      </c>
      <c r="D842" s="340"/>
      <c r="E842" s="340"/>
      <c r="F842" s="340"/>
      <c r="G842" s="340"/>
      <c r="H842" s="340"/>
      <c r="I842" s="340"/>
      <c r="J842" s="341">
        <v>3130005005532</v>
      </c>
      <c r="K842" s="342"/>
      <c r="L842" s="342"/>
      <c r="M842" s="342"/>
      <c r="N842" s="342"/>
      <c r="O842" s="342"/>
      <c r="P842" s="355" t="s">
        <v>610</v>
      </c>
      <c r="Q842" s="343"/>
      <c r="R842" s="343"/>
      <c r="S842" s="343"/>
      <c r="T842" s="343"/>
      <c r="U842" s="343"/>
      <c r="V842" s="343"/>
      <c r="W842" s="343"/>
      <c r="X842" s="343"/>
      <c r="Y842" s="344">
        <v>292</v>
      </c>
      <c r="Z842" s="345"/>
      <c r="AA842" s="345"/>
      <c r="AB842" s="346"/>
      <c r="AC842" s="347" t="s">
        <v>616</v>
      </c>
      <c r="AD842" s="347"/>
      <c r="AE842" s="347"/>
      <c r="AF842" s="347"/>
      <c r="AG842" s="347"/>
      <c r="AH842" s="348" t="s">
        <v>621</v>
      </c>
      <c r="AI842" s="349"/>
      <c r="AJ842" s="349"/>
      <c r="AK842" s="349"/>
      <c r="AL842" s="350" t="s">
        <v>621</v>
      </c>
      <c r="AM842" s="351"/>
      <c r="AN842" s="351"/>
      <c r="AO842" s="352"/>
      <c r="AP842" s="353" t="s">
        <v>619</v>
      </c>
      <c r="AQ842" s="353"/>
      <c r="AR842" s="353"/>
      <c r="AS842" s="353"/>
      <c r="AT842" s="353"/>
      <c r="AU842" s="353"/>
      <c r="AV842" s="353"/>
      <c r="AW842" s="353"/>
      <c r="AX842" s="353"/>
    </row>
    <row r="843" spans="1:50" ht="60" customHeight="1" x14ac:dyDescent="0.15">
      <c r="A843" s="372">
        <v>7</v>
      </c>
      <c r="B843" s="372">
        <v>1</v>
      </c>
      <c r="C843" s="354" t="s">
        <v>672</v>
      </c>
      <c r="D843" s="340"/>
      <c r="E843" s="340"/>
      <c r="F843" s="340"/>
      <c r="G843" s="340"/>
      <c r="H843" s="340"/>
      <c r="I843" s="340"/>
      <c r="J843" s="341">
        <v>3290005003743</v>
      </c>
      <c r="K843" s="342"/>
      <c r="L843" s="342"/>
      <c r="M843" s="342"/>
      <c r="N843" s="342"/>
      <c r="O843" s="342"/>
      <c r="P843" s="355" t="s">
        <v>611</v>
      </c>
      <c r="Q843" s="343"/>
      <c r="R843" s="343"/>
      <c r="S843" s="343"/>
      <c r="T843" s="343"/>
      <c r="U843" s="343"/>
      <c r="V843" s="343"/>
      <c r="W843" s="343"/>
      <c r="X843" s="343"/>
      <c r="Y843" s="344">
        <v>291</v>
      </c>
      <c r="Z843" s="345"/>
      <c r="AA843" s="345"/>
      <c r="AB843" s="346"/>
      <c r="AC843" s="347" t="s">
        <v>616</v>
      </c>
      <c r="AD843" s="347"/>
      <c r="AE843" s="347"/>
      <c r="AF843" s="347"/>
      <c r="AG843" s="347"/>
      <c r="AH843" s="348" t="s">
        <v>617</v>
      </c>
      <c r="AI843" s="349"/>
      <c r="AJ843" s="349"/>
      <c r="AK843" s="349"/>
      <c r="AL843" s="350" t="s">
        <v>621</v>
      </c>
      <c r="AM843" s="351"/>
      <c r="AN843" s="351"/>
      <c r="AO843" s="352"/>
      <c r="AP843" s="353" t="s">
        <v>619</v>
      </c>
      <c r="AQ843" s="353"/>
      <c r="AR843" s="353"/>
      <c r="AS843" s="353"/>
      <c r="AT843" s="353"/>
      <c r="AU843" s="353"/>
      <c r="AV843" s="353"/>
      <c r="AW843" s="353"/>
      <c r="AX843" s="353"/>
    </row>
    <row r="844" spans="1:50" ht="60" customHeight="1" x14ac:dyDescent="0.15">
      <c r="A844" s="372">
        <v>8</v>
      </c>
      <c r="B844" s="372">
        <v>1</v>
      </c>
      <c r="C844" s="354" t="s">
        <v>673</v>
      </c>
      <c r="D844" s="340"/>
      <c r="E844" s="340"/>
      <c r="F844" s="340"/>
      <c r="G844" s="340"/>
      <c r="H844" s="340"/>
      <c r="I844" s="340"/>
      <c r="J844" s="341">
        <v>4010405001654</v>
      </c>
      <c r="K844" s="342"/>
      <c r="L844" s="342"/>
      <c r="M844" s="342"/>
      <c r="N844" s="342"/>
      <c r="O844" s="342"/>
      <c r="P844" s="355" t="s">
        <v>612</v>
      </c>
      <c r="Q844" s="343"/>
      <c r="R844" s="343"/>
      <c r="S844" s="343"/>
      <c r="T844" s="343"/>
      <c r="U844" s="343"/>
      <c r="V844" s="343"/>
      <c r="W844" s="343"/>
      <c r="X844" s="343"/>
      <c r="Y844" s="344">
        <v>271</v>
      </c>
      <c r="Z844" s="345"/>
      <c r="AA844" s="345"/>
      <c r="AB844" s="346"/>
      <c r="AC844" s="347" t="s">
        <v>616</v>
      </c>
      <c r="AD844" s="347"/>
      <c r="AE844" s="347"/>
      <c r="AF844" s="347"/>
      <c r="AG844" s="347"/>
      <c r="AH844" s="348" t="s">
        <v>622</v>
      </c>
      <c r="AI844" s="349"/>
      <c r="AJ844" s="349"/>
      <c r="AK844" s="349"/>
      <c r="AL844" s="350" t="s">
        <v>624</v>
      </c>
      <c r="AM844" s="351"/>
      <c r="AN844" s="351"/>
      <c r="AO844" s="352"/>
      <c r="AP844" s="353" t="s">
        <v>619</v>
      </c>
      <c r="AQ844" s="353"/>
      <c r="AR844" s="353"/>
      <c r="AS844" s="353"/>
      <c r="AT844" s="353"/>
      <c r="AU844" s="353"/>
      <c r="AV844" s="353"/>
      <c r="AW844" s="353"/>
      <c r="AX844" s="353"/>
    </row>
    <row r="845" spans="1:50" ht="60" customHeight="1" x14ac:dyDescent="0.15">
      <c r="A845" s="372">
        <v>9</v>
      </c>
      <c r="B845" s="372">
        <v>1</v>
      </c>
      <c r="C845" s="354" t="s">
        <v>674</v>
      </c>
      <c r="D845" s="340"/>
      <c r="E845" s="340"/>
      <c r="F845" s="340"/>
      <c r="G845" s="340"/>
      <c r="H845" s="340"/>
      <c r="I845" s="340"/>
      <c r="J845" s="341">
        <v>3180005006071</v>
      </c>
      <c r="K845" s="342"/>
      <c r="L845" s="342"/>
      <c r="M845" s="342"/>
      <c r="N845" s="342"/>
      <c r="O845" s="342"/>
      <c r="P845" s="355" t="s">
        <v>613</v>
      </c>
      <c r="Q845" s="343"/>
      <c r="R845" s="343"/>
      <c r="S845" s="343"/>
      <c r="T845" s="343"/>
      <c r="U845" s="343"/>
      <c r="V845" s="343"/>
      <c r="W845" s="343"/>
      <c r="X845" s="343"/>
      <c r="Y845" s="344">
        <v>265</v>
      </c>
      <c r="Z845" s="345"/>
      <c r="AA845" s="345"/>
      <c r="AB845" s="346"/>
      <c r="AC845" s="347" t="s">
        <v>616</v>
      </c>
      <c r="AD845" s="347"/>
      <c r="AE845" s="347"/>
      <c r="AF845" s="347"/>
      <c r="AG845" s="347"/>
      <c r="AH845" s="348" t="s">
        <v>623</v>
      </c>
      <c r="AI845" s="349"/>
      <c r="AJ845" s="349"/>
      <c r="AK845" s="349"/>
      <c r="AL845" s="350" t="s">
        <v>617</v>
      </c>
      <c r="AM845" s="351"/>
      <c r="AN845" s="351"/>
      <c r="AO845" s="352"/>
      <c r="AP845" s="353" t="s">
        <v>619</v>
      </c>
      <c r="AQ845" s="353"/>
      <c r="AR845" s="353"/>
      <c r="AS845" s="353"/>
      <c r="AT845" s="353"/>
      <c r="AU845" s="353"/>
      <c r="AV845" s="353"/>
      <c r="AW845" s="353"/>
      <c r="AX845" s="353"/>
    </row>
    <row r="846" spans="1:50" ht="45" customHeight="1" x14ac:dyDescent="0.15">
      <c r="A846" s="372">
        <v>10</v>
      </c>
      <c r="B846" s="372">
        <v>1</v>
      </c>
      <c r="C846" s="354" t="s">
        <v>675</v>
      </c>
      <c r="D846" s="340"/>
      <c r="E846" s="340"/>
      <c r="F846" s="340"/>
      <c r="G846" s="340"/>
      <c r="H846" s="340"/>
      <c r="I846" s="340"/>
      <c r="J846" s="341">
        <v>4120905002554</v>
      </c>
      <c r="K846" s="342"/>
      <c r="L846" s="342"/>
      <c r="M846" s="342"/>
      <c r="N846" s="342"/>
      <c r="O846" s="342"/>
      <c r="P846" s="355" t="s">
        <v>614</v>
      </c>
      <c r="Q846" s="343"/>
      <c r="R846" s="343"/>
      <c r="S846" s="343"/>
      <c r="T846" s="343"/>
      <c r="U846" s="343"/>
      <c r="V846" s="343"/>
      <c r="W846" s="343"/>
      <c r="X846" s="343"/>
      <c r="Y846" s="344">
        <v>265</v>
      </c>
      <c r="Z846" s="345"/>
      <c r="AA846" s="345"/>
      <c r="AB846" s="346"/>
      <c r="AC846" s="347" t="s">
        <v>616</v>
      </c>
      <c r="AD846" s="347"/>
      <c r="AE846" s="347"/>
      <c r="AF846" s="347"/>
      <c r="AG846" s="347"/>
      <c r="AH846" s="348" t="s">
        <v>621</v>
      </c>
      <c r="AI846" s="349"/>
      <c r="AJ846" s="349"/>
      <c r="AK846" s="349"/>
      <c r="AL846" s="350" t="s">
        <v>621</v>
      </c>
      <c r="AM846" s="351"/>
      <c r="AN846" s="351"/>
      <c r="AO846" s="352"/>
      <c r="AP846" s="353" t="s">
        <v>619</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663</v>
      </c>
      <c r="D870" s="340"/>
      <c r="E870" s="340"/>
      <c r="F870" s="340"/>
      <c r="G870" s="340"/>
      <c r="H870" s="340"/>
      <c r="I870" s="340"/>
      <c r="J870" s="341">
        <v>1010005006890</v>
      </c>
      <c r="K870" s="342"/>
      <c r="L870" s="342"/>
      <c r="M870" s="342"/>
      <c r="N870" s="342"/>
      <c r="O870" s="342"/>
      <c r="P870" s="355" t="s">
        <v>615</v>
      </c>
      <c r="Q870" s="343"/>
      <c r="R870" s="343"/>
      <c r="S870" s="343"/>
      <c r="T870" s="343"/>
      <c r="U870" s="343"/>
      <c r="V870" s="343"/>
      <c r="W870" s="343"/>
      <c r="X870" s="343"/>
      <c r="Y870" s="344">
        <v>37</v>
      </c>
      <c r="Z870" s="345"/>
      <c r="AA870" s="345"/>
      <c r="AB870" s="346"/>
      <c r="AC870" s="356" t="s">
        <v>616</v>
      </c>
      <c r="AD870" s="364"/>
      <c r="AE870" s="364"/>
      <c r="AF870" s="364"/>
      <c r="AG870" s="364"/>
      <c r="AH870" s="365" t="s">
        <v>617</v>
      </c>
      <c r="AI870" s="366"/>
      <c r="AJ870" s="366"/>
      <c r="AK870" s="366"/>
      <c r="AL870" s="350" t="s">
        <v>618</v>
      </c>
      <c r="AM870" s="351"/>
      <c r="AN870" s="351"/>
      <c r="AO870" s="352"/>
      <c r="AP870" s="353" t="s">
        <v>619</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idden="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idden="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idden="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idden="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idden="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idden="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idden="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idden="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idden="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idden="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idden="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idden="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idden="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idden="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idden="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idden="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idden="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idden="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idden="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idden="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idden="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idden="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idden="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idden="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idden="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idden="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idden="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idden="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idden="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idden="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idden="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idden="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idden="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idden="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idden="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idden="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idden="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idden="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idden="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idden="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idden="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idden="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idden="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idden="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idden="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idden="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idden="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idden="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idden="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idden="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idden="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idden="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idden="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idden="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idden="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idden="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idden="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idden="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idden="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idden="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idden="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idden="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idden="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idden="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idden="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idden="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idden="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idden="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idden="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idden="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idden="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idden="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idden="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idden="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idden="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idden="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idden="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idden="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idden="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idden="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idden="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idden="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idden="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idden="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idden="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idden="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idden="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idden="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idden="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idden="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idden="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idden="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idden="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idden="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idden="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idden="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idden="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idden="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idden="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idden="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idden="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idden="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idden="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idden="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idden="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idden="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idden="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idden="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idden="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idden="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idden="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idden="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idden="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idden="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idden="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idden="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idden="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idden="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idden="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idden="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idden="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idden="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idden="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idden="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idden="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idden="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idden="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idden="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idden="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idden="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idden="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idden="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idden="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idden="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idden="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idden="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idden="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idden="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idden="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idden="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idden="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idden="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idden="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idden="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idden="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idden="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idden="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idden="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idden="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idden="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idden="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idden="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idden="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idden="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idden="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idden="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idden="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idden="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idden="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idden="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idden="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idden="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idden="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idden="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idden="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14.25"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21.75" customHeight="1" x14ac:dyDescent="0.15">
      <c r="A1102" s="372">
        <v>1</v>
      </c>
      <c r="B1102" s="372">
        <v>1</v>
      </c>
      <c r="C1102" s="370"/>
      <c r="D1102" s="370"/>
      <c r="E1102" s="140" t="s">
        <v>661</v>
      </c>
      <c r="F1102" s="371"/>
      <c r="G1102" s="371"/>
      <c r="H1102" s="371"/>
      <c r="I1102" s="371"/>
      <c r="J1102" s="341" t="s">
        <v>660</v>
      </c>
      <c r="K1102" s="342"/>
      <c r="L1102" s="342"/>
      <c r="M1102" s="342"/>
      <c r="N1102" s="342"/>
      <c r="O1102" s="342"/>
      <c r="P1102" s="355" t="s">
        <v>660</v>
      </c>
      <c r="Q1102" s="343"/>
      <c r="R1102" s="343"/>
      <c r="S1102" s="343"/>
      <c r="T1102" s="343"/>
      <c r="U1102" s="343"/>
      <c r="V1102" s="343"/>
      <c r="W1102" s="343"/>
      <c r="X1102" s="343"/>
      <c r="Y1102" s="344" t="s">
        <v>660</v>
      </c>
      <c r="Z1102" s="345"/>
      <c r="AA1102" s="345"/>
      <c r="AB1102" s="346"/>
      <c r="AC1102" s="347"/>
      <c r="AD1102" s="347"/>
      <c r="AE1102" s="347"/>
      <c r="AF1102" s="347"/>
      <c r="AG1102" s="347"/>
      <c r="AH1102" s="348" t="s">
        <v>661</v>
      </c>
      <c r="AI1102" s="349"/>
      <c r="AJ1102" s="349"/>
      <c r="AK1102" s="349"/>
      <c r="AL1102" s="350" t="s">
        <v>660</v>
      </c>
      <c r="AM1102" s="351"/>
      <c r="AN1102" s="351"/>
      <c r="AO1102" s="352"/>
      <c r="AP1102" s="353" t="s">
        <v>662</v>
      </c>
      <c r="AQ1102" s="353"/>
      <c r="AR1102" s="353"/>
      <c r="AS1102" s="353"/>
      <c r="AT1102" s="353"/>
      <c r="AU1102" s="353"/>
      <c r="AV1102" s="353"/>
      <c r="AW1102" s="353"/>
      <c r="AX1102" s="353"/>
    </row>
    <row r="1103" spans="1:50" hidden="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idden="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idden="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idden="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idden="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idden="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idden="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idden="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idden="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idden="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idden="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idden="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idden="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idden="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idden="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idden="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idden="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idden="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idden="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idden="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idden="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idden="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idden="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idden="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idden="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idden="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idden="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idden="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idden="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49" man="1"/>
    <brk id="117" max="49" man="1"/>
    <brk id="699" max="49" man="1"/>
    <brk id="727"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B29" sqref="B2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550</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t="s">
        <v>550</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2018-08-03T09:28:37Z</cp:lastPrinted>
  <dcterms:created xsi:type="dcterms:W3CDTF">2012-03-13T00:50:25Z</dcterms:created>
  <dcterms:modified xsi:type="dcterms:W3CDTF">2018-09-03T06:02:00Z</dcterms:modified>
</cp:coreProperties>
</file>