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haseyu\AppData\Roaming\Microsoft\Windows\INetCache\Content.Outlook\QK3EADWY\"/>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08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<sst xmlns="http://schemas.openxmlformats.org/spreadsheetml/2006/main" count="2946" uniqueCount="664">
  <si>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</si>
  <si>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</si>
  <si>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</si>
  <si>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</si>
  <si>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</si>
  <si>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</si>
  <si>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</si>
  <si>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</si>
  <si>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</si>
  <si>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</si>
  <si>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</si>
  <si>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</si>
  <si>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</si>
  <si>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</si>
  <si>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</si>
  <si>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</si>
  <si>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</si>
  <si>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</si>
  <si>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</si>
  <si>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</si>
  <si>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</si>
  <si>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</si>
  <si>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</si>
  <si>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</si>
  <si>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</si>
  <si>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</si>
  <si>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</si>
  <si>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</si>
  <si>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</si>
  <si>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</si>
  <si>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</si>
  <si>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</si>
  <si>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</si>
  <si>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</si>
  <si>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</si>
  <si>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</si>
  <si>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</si>
  <si>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</si>
  <si>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</si>
  <si>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</si>
  <si>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</si>
  <si>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</si>
  <si>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</si>
  <si>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</si>
  <si>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</si>
  <si>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</si>
  <si>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</si>
  <si>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</si>
  <si>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</si>
  <si>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</si>
  <si>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</si>
  <si>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</si>
  <si>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</si>
  <si>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</si>
  <si>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</si>
  <si>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</si>
  <si>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</si>
  <si>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</si>
  <si>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</si>
  <si>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</si>
  <si>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</si>
  <si>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</si>
  <si>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</si>
  <si>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</si>
  <si>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</si>
  <si>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</si>
  <si>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</si>
  <si>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</si>
  <si>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</si>
  <si>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</si>
  <si>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</si>
  <si>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</si>
  <si>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</si>
  <si>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</si>
  <si>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</si>
  <si>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</si>
  <si>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</si>
  <si>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</si>
  <si>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</si>
  <si>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</si>
  <si>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</si>
  <si>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</si>
  <si>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</si>
  <si>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</si>
  <si>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</si>
  <si>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</si>
  <si>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</si>
  <si>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</si>
  <si>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</si>
  <si>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</si>
  <si>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</si>
  <si>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</si>
  <si>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</si>
  <si>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</si>
  <si>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</si>
  <si>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</si>
  <si>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</si>
  <si>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</si>
  <si>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</si>
  <si>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</si>
  <si>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</si>
  <si>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</si>
  <si>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</si>
  <si>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</si>
  <si>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</si>
  <si>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</si>
  <si>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</si>
  <si>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</si>
  <si>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</si>
  <si>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</si>
  <si>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</si>
  <si>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</si>
  <si>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</si>
  <si>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</si>
  <si>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</si>
  <si>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</si>
  <si>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</si>
  <si>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</si>
  <si>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</si>
  <si>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</si>
  <si>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</si>
  <si>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</si>
  <si>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</si>
  <si>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</si>
  <si>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</si>
  <si>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</si>
  <si>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</si>
  <si>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</si>
  <si>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</si>
  <si>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</si>
  <si>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</si>
  <si>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</si>
  <si>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</si>
  <si>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</si>
  <si>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</si>
  <si>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</si>
  <si>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</si>
  <si>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</si>
  <si>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</si>
  <si>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</si>
  <si>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</si>
  <si>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</si>
  <si>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</si>
  <si>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</si>
  <si>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</si>
  <si>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</si>
  <si>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</si>
  <si>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</si>
  <si>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</si>
  <si>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</si>
  <si>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</si>
  <si>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</si>
  <si>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</si>
  <si>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</si>
  <si>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</si>
  <si>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</si>
  <si>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</si>
  <si>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</si>
  <si>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</si>
  <si>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</si>
  <si>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</si>
  <si>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</si>
  <si>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</si>
  <si>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</si>
  <si>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</si>
  <si>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</si>
  <si>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</si>
  <si>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</si>
  <si>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</si>
  <si>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</si>
  <si>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</si>
  <si>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</si>
  <si>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</si>
  <si>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</si>
  <si>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</si>
  <si>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</si>
  <si>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</si>
  <si>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</si>
  <si>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</si>
  <si>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</si>
  <si>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</si>
  <si>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</si>
  <si>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</si>
  <si>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</si>
  <si>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</si>
  <si>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</si>
  <si>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</si>
  <si>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</si>
  <si>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</si>
  <si>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</si>
  <si>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</si>
  <si>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</si>
  <si>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</si>
  <si>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</si>
  <si>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</si>
  <si>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</si>
  <si>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</si>
  <si>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</si>
  <si>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</si>
  <si>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</si>
  <si>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</si>
  <si>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</si>
  <si>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</si>
  <si>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</si>
  <si>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</si>
  <si>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</si>
  <si>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</si>
  <si>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</si>
  <si>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</si>
  <si>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</si>
  <si>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</si>
  <si>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</si>
  <si>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</si>
  <si>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</si>
  <si>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</si>
  <si>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</si>
  <si>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</si>
  <si>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</si>
  <si>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</si>
  <si>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</si>
  <si>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</si>
  <si>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</si>
  <si>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</si>
  <si>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</si>
  <si>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</si>
  <si>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</si>
  <si>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</si>
  <si>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</si>
  <si>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</si>
  <si>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</si>
  <si>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</si>
  <si>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</si>
  <si>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</si>
  <si>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</si>
  <si>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</si>
  <si>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</si>
  <si>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</si>
  <si>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</si>
  <si>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</si>
  <si>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</si>
  <si>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</si>
  <si>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</si>
  <si>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</si>
  <si>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</si>
  <si>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</si>
  <si>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</si>
  <si>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</si>
  <si>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</si>
  <si>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</si>
  <si>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</si>
  <si>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</si>
  <si>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</si>
  <si>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</si>
  <si>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</si>
  <si>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</si>
  <si>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</si>
  <si>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</si>
  <si>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</si>
  <si>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</si>
  <si>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</si>
  <si>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</si>
  <si>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</si>
  <si>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</si>
  <si>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</si>
  <si>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</si>
  <si>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</si>
  <si>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</si>
  <si>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</si>
  <si>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</si>
  <si>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</si>
  <si>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</si>
  <si>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</si>
  <si>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</si>
  <si>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</si>
  <si>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</si>
  <si>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</si>
  <si>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</si>
  <si>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</si>
  <si>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</si>
  <si>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</si>
  <si>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</si>
  <si>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</si>
  <si>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</si>
  <si>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</si>
  <si>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</si>
  <si>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</si>
  <si>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</si>
  <si>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</si>
  <si>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</si>
  <si>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</si>
  <si>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</si>
  <si>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</si>
  <si>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</si>
  <si>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</si>
  <si>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</si>
  <si>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</si>
  <si>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</si>
  <si>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</si>
  <si>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</si>
  <si>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</si>
  <si>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</si>
  <si>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</si>
  <si>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</si>
  <si>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</si>
  <si>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</si>
  <si>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</si>
  <si>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</si>
  <si>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</si>
  <si>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</si>
  <si>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</si>
  <si>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</si>
  <si>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</si>
  <si>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</si>
  <si>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</si>
  <si>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</si>
  <si>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</si>
  <si>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</si>
  <si>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</si>
  <si>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</si>
  <si>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</si>
  <si>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</si>
  <si>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</si>
  <si>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</si>
  <si>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</si>
  <si>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</si>
  <si>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</si>
  <si>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</si>
  <si>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</si>
  <si>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</si>
  <si>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</si>
  <si>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</si>
  <si>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</si>
  <si>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</si>
  <si>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</si>
  <si>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</si>
  <si>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</si>
  <si>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</si>
  <si>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</si>
  <si>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</si>
  <si>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</si>
  <si>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</si>
  <si>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</si>
  <si>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</si>
  <si>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</si>
  <si>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</si>
  <si>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</si>
  <si>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</si>
  <si>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</si>
  <si>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</si>
  <si>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</si>
  <si>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</si>
  <si>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</si>
  <si>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</si>
  <si>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</si>
  <si>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</si>
  <si>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</si>
  <si>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</si>
  <si>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</si>
  <si>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</si>
  <si>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</si>
  <si>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</si>
  <si>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</si>
  <si>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</si>
  <si>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</si>
  <si>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</si>
  <si>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</si>
  <si>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</si>
  <si>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</si>
  <si>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</si>
  <si>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</si>
  <si>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</si>
  <si>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</si>
  <si>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</si>
  <si>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</si>
  <si>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</si>
  <si>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</si>
  <si>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</si>
  <si>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</si>
  <si>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</si>
  <si>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</si>
  <si>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</si>
  <si>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</si>
  <si>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</si>
  <si>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</si>
  <si>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</si>
  <si>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</si>
  <si>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</si>
  <si>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</si>
  <si>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</si>
  <si>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</si>
  <si>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</si>
  <si>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</si>
  <si>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</si>
  <si>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</si>
  <si>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</si>
  <si>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</si>
  <si>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</si>
  <si>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</si>
  <si>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</si>
  <si>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</si>
  <si>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</si>
  <si>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</si>
  <si>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</si>
  <si>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</si>
  <si>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</si>
  <si>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</si>
  <si>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</si>
  <si>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</si>
  <si>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</si>
  <si>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</si>
  <si>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</si>
  <si>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</si>
  <si>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</si>
  <si>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</si>
  <si>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</si>
  <si>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</si>
  <si>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</si>
  <si>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</si>
  <si>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</si>
  <si>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</si>
  <si>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</si>
  <si>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</si>
  <si>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</si>
  <si>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</si>
  <si>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</si>
  <si>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</si>
  <si>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</si>
  <si>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</si>
  <si>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</si>
  <si>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</si>
  <si>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</si>
  <si>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</si>
  <si>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</si>
  <si>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</si>
  <si>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</si>
  <si>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</si>
  <si>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</si>
  <si>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</si>
  <si>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</si>
  <si>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</si>
  <si>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</si>
  <si>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</si>
  <si>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</si>
  <si>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</si>
  <si>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</si>
  <si>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</si>
  <si>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</si>
  <si>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</si>
  <si>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</si>
  <si>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</si>
  <si>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</si>
  <si>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</si>
  <si>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</si>
  <si>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</si>
  <si>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</si>
  <si>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</si>
  <si>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</si>
  <si>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</si>
  <si>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</si>
  <si>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</si>
  <si>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</si>
  <si>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</si>
  <si>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</si>
  <si>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</si>
  <si>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</si>
  <si>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</si>
  <si>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</si>
  <si>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</si>
  <si>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</si>
  <si>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</si>
  <si>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</si>
  <si>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</si>
  <si>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</si>
  <si>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</si>
  <si>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</si>
  <si>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</si>
  <si>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</si>
  <si>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</si>
  <si>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</si>
  <si>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</si>
  <si>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</si>
  <si>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</si>
  <si>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</si>
  <si>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</si>
  <si>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</si>
  <si>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</si>
  <si>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</si>
  <si>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</si>
  <si>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</si>
  <si>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</si>
  <si>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</si>
  <si>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</si>
  <si>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</si>
  <si>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</si>
  <si>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</si>
  <si>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</si>
  <si>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</si>
  <si>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</si>
  <si>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</si>
  <si>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</si>
  <si>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</si>
  <si>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</si>
  <si>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</si>
  <si>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</si>
  <si>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</si>
  <si>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</si>
  <si>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</si>
  <si>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</si>
  <si>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</si>
  <si>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</si>
  <si>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</si>
  <si>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</si>
  <si>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</si>
  <si>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</si>
  <si>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</si>
  <si>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</si>
  <si>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</si>
  <si>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</si>
  <si>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</si>
  <si>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</si>
  <si>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</si>
  <si>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</si>
  <si>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</si>
  <si>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</si>
  <si>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</si>
  <si>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</si>
  <si>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</si>
  <si>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</si>
  <si>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</si>
  <si>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</si>
  <si>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</si>
  <si>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</si>
  <si>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</si>
  <si>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</si>
  <si>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</si>
  <si>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</si>
  <si>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</si>
  <si>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</si>
  <si>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</si>
  <si>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</si>
  <si>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</si>
  <si>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</si>
  <si>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</si>
  <si>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</si>
  <si>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</si>
  <si>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</si>
  <si>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</si>
  <si>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</si>
  <si>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</si>
  <si>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</si>
  <si>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</si>
  <si>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</si>
  <si>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</si>
  <si>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大学改革研究委託事業</t>
  </si>
  <si>
    <t>高等教育局</t>
    <rPh sb="0" eb="2">
      <t>コウトウ</t>
    </rPh>
    <rPh sb="2" eb="4">
      <t>キョウイク</t>
    </rPh>
    <rPh sb="4" eb="5">
      <t>キョク</t>
    </rPh>
    <phoneticPr fontId="5"/>
  </si>
  <si>
    <t>大学振興課改革推進室</t>
    <rPh sb="0" eb="2">
      <t>ダイガク</t>
    </rPh>
    <rPh sb="2" eb="5">
      <t>シンコウカ</t>
    </rPh>
    <rPh sb="5" eb="7">
      <t>カイカク</t>
    </rPh>
    <rPh sb="7" eb="9">
      <t>スイシン</t>
    </rPh>
    <rPh sb="9" eb="10">
      <t>シツ</t>
    </rPh>
    <phoneticPr fontId="5"/>
  </si>
  <si>
    <t>大学振興課長
三浦　和幸</t>
    <rPh sb="0" eb="2">
      <t>ダイガク</t>
    </rPh>
    <rPh sb="2" eb="4">
      <t>シンコウ</t>
    </rPh>
    <rPh sb="4" eb="6">
      <t>カチョウ</t>
    </rPh>
    <rPh sb="7" eb="9">
      <t>ミウラ</t>
    </rPh>
    <rPh sb="10" eb="12">
      <t>カズユキ</t>
    </rPh>
    <phoneticPr fontId="5"/>
  </si>
  <si>
    <t>-</t>
  </si>
  <si>
    <t>-</t>
    <phoneticPr fontId="5"/>
  </si>
  <si>
    <t>　国を挙げて取り組むべき大学教育の改革課題に機動的に対応するため、専門的知見を持つ研究者を有する大学等に、（１）中教審等の審議に資する専門的な調査研究、（２）政策目標、提言内容等の具体化、実質化を図るために必要な方策に関する調査研究、（３）その他実態把握等の調査研究を必要とする政策課題等を委託し、質の高い情報等を効率的に収集する。その成果を今後の高等教育行政施策の企画立案及び改善に資するとともに、成果を広く公表することにより、各大学の取組を支援・促進し、大学改革の一層の推進と教育の質の向上を図ることを目的とする。</t>
  </si>
  <si>
    <t>-</t>
    <phoneticPr fontId="5"/>
  </si>
  <si>
    <t>148</t>
    <phoneticPr fontId="5"/>
  </si>
  <si>
    <t>174</t>
    <phoneticPr fontId="5"/>
  </si>
  <si>
    <t>158</t>
    <phoneticPr fontId="5"/>
  </si>
  <si>
    <t>135</t>
    <phoneticPr fontId="5"/>
  </si>
  <si>
    <t>138</t>
    <phoneticPr fontId="5"/>
  </si>
  <si>
    <t>130</t>
    <phoneticPr fontId="5"/>
  </si>
  <si>
    <t>130</t>
    <phoneticPr fontId="5"/>
  </si>
  <si>
    <t>○事業成果物
http://www.mext.go.jp/a_menu/koutou/itaku/index.htm</t>
  </si>
  <si>
    <t>　国公私立の大学（短期大学を含む）、独立行政法人、民間の調査研究機関等を対象に、調査研究テーマの実施計画を公募し、応募のあった実施計画について、外部の有識者・専門家等で構成される選定委員会により、実施方法、事業計画、実施体制等の審査（一般競争入札）を行う。選定した実施計画については、文部科学省と委託機関の長との間で委託契約を締結し、業務計画書に基づき事業を実施する。
【参考】H29実施テーマ：
(1)教育改革の実態の把握及び分析等に関する調査研究、(2)大学等における「教職協働」の先進的事例に係る調査等を実施。</t>
    <rPh sb="254" eb="255">
      <t>トウ</t>
    </rPh>
    <rPh sb="256" eb="258">
      <t>ジッシ</t>
    </rPh>
    <phoneticPr fontId="5"/>
  </si>
  <si>
    <t>大学改革推進委託費</t>
    <rPh sb="4" eb="6">
      <t>スイシン</t>
    </rPh>
    <rPh sb="6" eb="8">
      <t>イタク</t>
    </rPh>
    <rPh sb="8" eb="9">
      <t>ヒ</t>
    </rPh>
    <phoneticPr fontId="5"/>
  </si>
  <si>
    <t>庁費、職員旅費、諸謝金</t>
    <rPh sb="0" eb="2">
      <t>チョウヒ</t>
    </rPh>
    <rPh sb="3" eb="5">
      <t>ショクイン</t>
    </rPh>
    <rPh sb="5" eb="7">
      <t>リョヒ</t>
    </rPh>
    <rPh sb="8" eb="11">
      <t>ショシャキン</t>
    </rPh>
    <phoneticPr fontId="5"/>
  </si>
  <si>
    <t>調査研究の結果を高等教育行政施策の企画立案・改善に活用する</t>
    <rPh sb="0" eb="2">
      <t>チョウサ</t>
    </rPh>
    <rPh sb="2" eb="4">
      <t>ケンキュウ</t>
    </rPh>
    <rPh sb="5" eb="7">
      <t>ケッカ</t>
    </rPh>
    <rPh sb="8" eb="10">
      <t>コウトウ</t>
    </rPh>
    <rPh sb="10" eb="12">
      <t>キョウイク</t>
    </rPh>
    <rPh sb="12" eb="14">
      <t>ギョウセイ</t>
    </rPh>
    <rPh sb="14" eb="15">
      <t>セ</t>
    </rPh>
    <rPh sb="15" eb="16">
      <t>サク</t>
    </rPh>
    <rPh sb="17" eb="19">
      <t>キカク</t>
    </rPh>
    <rPh sb="19" eb="21">
      <t>リツアン</t>
    </rPh>
    <rPh sb="22" eb="24">
      <t>カイゼン</t>
    </rPh>
    <rPh sb="25" eb="27">
      <t>カツヨウ</t>
    </rPh>
    <phoneticPr fontId="5"/>
  </si>
  <si>
    <t>％</t>
    <phoneticPr fontId="5"/>
  </si>
  <si>
    <t>調査研究の結果のうち、中央教育審議会での審議への活用等、高等教育行政施策の企画立案・改善へ活用されるものの割合</t>
    <rPh sb="0" eb="2">
      <t>チョウサ</t>
    </rPh>
    <rPh sb="2" eb="4">
      <t>ケンキュウ</t>
    </rPh>
    <rPh sb="5" eb="7">
      <t>ケッカ</t>
    </rPh>
    <rPh sb="11" eb="13">
      <t>チュウオウ</t>
    </rPh>
    <rPh sb="13" eb="15">
      <t>キョウイク</t>
    </rPh>
    <rPh sb="15" eb="18">
      <t>シンギカイ</t>
    </rPh>
    <rPh sb="20" eb="22">
      <t>シンギ</t>
    </rPh>
    <rPh sb="24" eb="26">
      <t>カツヨウ</t>
    </rPh>
    <rPh sb="26" eb="27">
      <t>トウ</t>
    </rPh>
    <rPh sb="28" eb="30">
      <t>コウトウ</t>
    </rPh>
    <rPh sb="30" eb="32">
      <t>キョウイク</t>
    </rPh>
    <rPh sb="32" eb="34">
      <t>ギョウセイ</t>
    </rPh>
    <rPh sb="34" eb="35">
      <t>セ</t>
    </rPh>
    <rPh sb="35" eb="36">
      <t>サク</t>
    </rPh>
    <rPh sb="37" eb="39">
      <t>キカク</t>
    </rPh>
    <rPh sb="39" eb="41">
      <t>リツアン</t>
    </rPh>
    <rPh sb="42" eb="44">
      <t>カイゼン</t>
    </rPh>
    <rPh sb="45" eb="47">
      <t>カツヨウ</t>
    </rPh>
    <rPh sb="53" eb="55">
      <t>ワリアイ</t>
    </rPh>
    <phoneticPr fontId="5"/>
  </si>
  <si>
    <t>-</t>
    <phoneticPr fontId="5"/>
  </si>
  <si>
    <t>-</t>
    <phoneticPr fontId="5"/>
  </si>
  <si>
    <t>成果報告書</t>
    <rPh sb="0" eb="2">
      <t>セイカ</t>
    </rPh>
    <rPh sb="2" eb="5">
      <t>ホウコクショ</t>
    </rPh>
    <phoneticPr fontId="5"/>
  </si>
  <si>
    <t>執行額（千円）／採択件数（件）
大学改革推進委託の実施テーマ全体で算出
※事務費を除く　　　　　　　　　　　　　　</t>
    <rPh sb="0" eb="2">
      <t>シッコウ</t>
    </rPh>
    <rPh sb="2" eb="3">
      <t>ガク</t>
    </rPh>
    <rPh sb="4" eb="6">
      <t>センエン</t>
    </rPh>
    <rPh sb="8" eb="10">
      <t>サイタク</t>
    </rPh>
    <rPh sb="10" eb="12">
      <t>ケンスウ</t>
    </rPh>
    <rPh sb="13" eb="14">
      <t>クダン</t>
    </rPh>
    <rPh sb="16" eb="18">
      <t>ダイガク</t>
    </rPh>
    <rPh sb="18" eb="20">
      <t>カイカク</t>
    </rPh>
    <rPh sb="20" eb="22">
      <t>スイシン</t>
    </rPh>
    <rPh sb="22" eb="24">
      <t>イタク</t>
    </rPh>
    <rPh sb="25" eb="27">
      <t>ジッシ</t>
    </rPh>
    <rPh sb="30" eb="32">
      <t>ゼンタイ</t>
    </rPh>
    <rPh sb="33" eb="35">
      <t>サンシュツ</t>
    </rPh>
    <rPh sb="37" eb="40">
      <t>ジムヒ</t>
    </rPh>
    <rPh sb="41" eb="42">
      <t>ノゾ</t>
    </rPh>
    <phoneticPr fontId="5"/>
  </si>
  <si>
    <t>新規採択件数（大学改革推進委託に係るもののみ）</t>
    <rPh sb="0" eb="2">
      <t>シンキ</t>
    </rPh>
    <rPh sb="2" eb="4">
      <t>サイタク</t>
    </rPh>
    <rPh sb="4" eb="6">
      <t>ケンスウ</t>
    </rPh>
    <rPh sb="7" eb="9">
      <t>ダイガク</t>
    </rPh>
    <rPh sb="9" eb="11">
      <t>カイカク</t>
    </rPh>
    <rPh sb="11" eb="13">
      <t>スイシン</t>
    </rPh>
    <rPh sb="13" eb="15">
      <t>イタク</t>
    </rPh>
    <rPh sb="16" eb="17">
      <t>カカワ</t>
    </rPh>
    <phoneticPr fontId="5"/>
  </si>
  <si>
    <t>成果報告書公表件数（http://www.mext.go.jp/a_menu/koutou/itaku/index.htmに掲載）（大学改革推進委託に係るもののみであり、今後の予定を含む）</t>
    <rPh sb="0" eb="2">
      <t>セイカ</t>
    </rPh>
    <rPh sb="2" eb="5">
      <t>ホウコクショ</t>
    </rPh>
    <rPh sb="5" eb="7">
      <t>コウヒョウ</t>
    </rPh>
    <rPh sb="7" eb="9">
      <t>ケンスウ</t>
    </rPh>
    <rPh sb="62" eb="64">
      <t>ケイサイ</t>
    </rPh>
    <rPh sb="85" eb="87">
      <t>コンゴ</t>
    </rPh>
    <rPh sb="88" eb="90">
      <t>ヨテイ</t>
    </rPh>
    <rPh sb="91" eb="92">
      <t>フク</t>
    </rPh>
    <phoneticPr fontId="5"/>
  </si>
  <si>
    <t>件</t>
    <rPh sb="0" eb="1">
      <t>クダン</t>
    </rPh>
    <phoneticPr fontId="5"/>
  </si>
  <si>
    <t>-</t>
    <phoneticPr fontId="5"/>
  </si>
  <si>
    <t>　　千円/件</t>
    <rPh sb="2" eb="4">
      <t>センエン</t>
    </rPh>
    <rPh sb="5" eb="6">
      <t>クダン</t>
    </rPh>
    <phoneticPr fontId="5"/>
  </si>
  <si>
    <t>千円/件</t>
    <rPh sb="3" eb="4">
      <t>クダン</t>
    </rPh>
    <phoneticPr fontId="5"/>
  </si>
  <si>
    <t>50,863/10</t>
    <phoneticPr fontId="5"/>
  </si>
  <si>
    <t>40,000/7</t>
    <phoneticPr fontId="5"/>
  </si>
  <si>
    <t>有</t>
  </si>
  <si>
    <t>‐</t>
  </si>
  <si>
    <t>大学教育に係る企画立案のエビデンスを得るものであり、社会のニーズを反映している。</t>
    <rPh sb="0" eb="2">
      <t>ダイガク</t>
    </rPh>
    <rPh sb="2" eb="4">
      <t>キョウイク</t>
    </rPh>
    <rPh sb="5" eb="6">
      <t>カカワ</t>
    </rPh>
    <rPh sb="7" eb="9">
      <t>キカク</t>
    </rPh>
    <rPh sb="9" eb="11">
      <t>リツアン</t>
    </rPh>
    <rPh sb="18" eb="19">
      <t>エ</t>
    </rPh>
    <rPh sb="26" eb="28">
      <t>シャカイ</t>
    </rPh>
    <rPh sb="33" eb="35">
      <t>ハンエイ</t>
    </rPh>
    <phoneticPr fontId="5"/>
  </si>
  <si>
    <t>本事業は国を挙げて取り組むべき大学教育改革課題に機動的に対応するために調査研究を委託するもので、国の高等教育施策の立案機能等の確保のために必要。</t>
    <rPh sb="0" eb="1">
      <t>ホン</t>
    </rPh>
    <rPh sb="1" eb="3">
      <t>ジギョウ</t>
    </rPh>
    <rPh sb="4" eb="5">
      <t>クニ</t>
    </rPh>
    <rPh sb="6" eb="7">
      <t>ア</t>
    </rPh>
    <rPh sb="9" eb="10">
      <t>ト</t>
    </rPh>
    <rPh sb="11" eb="12">
      <t>ク</t>
    </rPh>
    <rPh sb="15" eb="17">
      <t>ダイガク</t>
    </rPh>
    <rPh sb="17" eb="19">
      <t>キョウイク</t>
    </rPh>
    <rPh sb="19" eb="21">
      <t>カイカク</t>
    </rPh>
    <rPh sb="21" eb="23">
      <t>カダイ</t>
    </rPh>
    <rPh sb="24" eb="27">
      <t>キドウテキ</t>
    </rPh>
    <rPh sb="28" eb="30">
      <t>タイオウ</t>
    </rPh>
    <rPh sb="35" eb="37">
      <t>チョウサ</t>
    </rPh>
    <rPh sb="37" eb="39">
      <t>ケンキュウ</t>
    </rPh>
    <rPh sb="40" eb="42">
      <t>イタク</t>
    </rPh>
    <rPh sb="48" eb="49">
      <t>クニ</t>
    </rPh>
    <rPh sb="50" eb="52">
      <t>コウトウ</t>
    </rPh>
    <rPh sb="52" eb="54">
      <t>キョウイク</t>
    </rPh>
    <rPh sb="54" eb="55">
      <t>セ</t>
    </rPh>
    <rPh sb="55" eb="56">
      <t>サク</t>
    </rPh>
    <rPh sb="57" eb="59">
      <t>リツアン</t>
    </rPh>
    <rPh sb="59" eb="61">
      <t>キノウ</t>
    </rPh>
    <rPh sb="61" eb="62">
      <t>トウ</t>
    </rPh>
    <rPh sb="63" eb="65">
      <t>カクホ</t>
    </rPh>
    <rPh sb="69" eb="71">
      <t>ヒツヨウ</t>
    </rPh>
    <phoneticPr fontId="5"/>
  </si>
  <si>
    <t>大学教育に係る企画立案のエビデンスを得るために必要かつ適切な事業であり、優先度の高い事業である。</t>
    <rPh sb="0" eb="2">
      <t>ダイガク</t>
    </rPh>
    <rPh sb="2" eb="4">
      <t>キョウイク</t>
    </rPh>
    <rPh sb="5" eb="6">
      <t>カカワ</t>
    </rPh>
    <rPh sb="7" eb="9">
      <t>キカク</t>
    </rPh>
    <rPh sb="9" eb="11">
      <t>リツアン</t>
    </rPh>
    <rPh sb="18" eb="19">
      <t>エ</t>
    </rPh>
    <rPh sb="23" eb="25">
      <t>ヒツヨウ</t>
    </rPh>
    <rPh sb="27" eb="29">
      <t>テキセツ</t>
    </rPh>
    <rPh sb="30" eb="32">
      <t>ジギョウ</t>
    </rPh>
    <rPh sb="36" eb="39">
      <t>ユウセンド</t>
    </rPh>
    <rPh sb="40" eb="41">
      <t>タカ</t>
    </rPh>
    <rPh sb="42" eb="44">
      <t>ジギョウ</t>
    </rPh>
    <phoneticPr fontId="5"/>
  </si>
  <si>
    <t>契約・額の確定の際に、委託費の費目・使途の内容について厳正に確認するなど、妥当なコスト水準かを確認している。</t>
    <rPh sb="0" eb="2">
      <t>ケイヤク</t>
    </rPh>
    <rPh sb="3" eb="4">
      <t>ガク</t>
    </rPh>
    <rPh sb="5" eb="7">
      <t>カクテイ</t>
    </rPh>
    <rPh sb="8" eb="9">
      <t>サイ</t>
    </rPh>
    <rPh sb="11" eb="13">
      <t>イタク</t>
    </rPh>
    <rPh sb="13" eb="14">
      <t>ヒ</t>
    </rPh>
    <rPh sb="37" eb="39">
      <t>ダトウ</t>
    </rPh>
    <rPh sb="43" eb="45">
      <t>スイジュン</t>
    </rPh>
    <rPh sb="47" eb="49">
      <t>カクニン</t>
    </rPh>
    <phoneticPr fontId="5"/>
  </si>
  <si>
    <t>契約・額の確定の際に、再委託先や再委託内容の必要性・合理性について厳正に確認するなど、資金の流れを確認している。</t>
    <rPh sb="0" eb="2">
      <t>ケイヤク</t>
    </rPh>
    <rPh sb="3" eb="4">
      <t>ガク</t>
    </rPh>
    <rPh sb="5" eb="7">
      <t>カクテイ</t>
    </rPh>
    <rPh sb="11" eb="14">
      <t>サイイタク</t>
    </rPh>
    <rPh sb="14" eb="15">
      <t>サキ</t>
    </rPh>
    <rPh sb="16" eb="19">
      <t>サイイタク</t>
    </rPh>
    <rPh sb="19" eb="21">
      <t>ナイヨウ</t>
    </rPh>
    <rPh sb="22" eb="25">
      <t>ヒツヨウセイ</t>
    </rPh>
    <rPh sb="26" eb="29">
      <t>ゴウリセイ</t>
    </rPh>
    <rPh sb="43" eb="45">
      <t>シキン</t>
    </rPh>
    <rPh sb="46" eb="47">
      <t>ナガ</t>
    </rPh>
    <rPh sb="49" eb="51">
      <t>カクニン</t>
    </rPh>
    <phoneticPr fontId="5"/>
  </si>
  <si>
    <t>契約・額の確定の際に、委託費の費目・使途の内容について厳正に確認することで、事業目的に即した真に必要なものに限定している。</t>
    <rPh sb="0" eb="2">
      <t>ケイヤク</t>
    </rPh>
    <rPh sb="3" eb="4">
      <t>ガク</t>
    </rPh>
    <rPh sb="5" eb="7">
      <t>カクテイ</t>
    </rPh>
    <rPh sb="11" eb="13">
      <t>イタク</t>
    </rPh>
    <rPh sb="13" eb="14">
      <t>ヒ</t>
    </rPh>
    <rPh sb="38" eb="40">
      <t>ジギョウ</t>
    </rPh>
    <rPh sb="40" eb="42">
      <t>モクテキ</t>
    </rPh>
    <rPh sb="43" eb="44">
      <t>ソク</t>
    </rPh>
    <rPh sb="46" eb="47">
      <t>シン</t>
    </rPh>
    <rPh sb="48" eb="50">
      <t>ヒツヨウ</t>
    </rPh>
    <rPh sb="54" eb="56">
      <t>ゲンテイ</t>
    </rPh>
    <phoneticPr fontId="5"/>
  </si>
  <si>
    <t>事業期間中に委託先との連絡を密に取り、調査研究の円滑な進行と委託費の適切な使用について確認している。</t>
    <rPh sb="0" eb="2">
      <t>ジギョウ</t>
    </rPh>
    <rPh sb="2" eb="4">
      <t>キカン</t>
    </rPh>
    <rPh sb="4" eb="5">
      <t>ナカ</t>
    </rPh>
    <rPh sb="6" eb="9">
      <t>イタクサキ</t>
    </rPh>
    <rPh sb="11" eb="13">
      <t>レンラク</t>
    </rPh>
    <rPh sb="14" eb="15">
      <t>ミツ</t>
    </rPh>
    <rPh sb="16" eb="17">
      <t>ト</t>
    </rPh>
    <rPh sb="19" eb="21">
      <t>チョウサ</t>
    </rPh>
    <rPh sb="21" eb="23">
      <t>ケンキュウ</t>
    </rPh>
    <rPh sb="24" eb="26">
      <t>エンカツ</t>
    </rPh>
    <rPh sb="27" eb="29">
      <t>シンコウ</t>
    </rPh>
    <rPh sb="30" eb="32">
      <t>イタク</t>
    </rPh>
    <rPh sb="32" eb="33">
      <t>ヒ</t>
    </rPh>
    <rPh sb="34" eb="36">
      <t>テキセツ</t>
    </rPh>
    <rPh sb="37" eb="39">
      <t>シヨウ</t>
    </rPh>
    <rPh sb="43" eb="45">
      <t>カクニン</t>
    </rPh>
    <phoneticPr fontId="5"/>
  </si>
  <si>
    <t>事業目的は大学教育改革に係る調査研究の実施とその成果の活用であり、調査研究結果の活用割合は事業目的にふさわしい成果目標である。</t>
    <rPh sb="7" eb="9">
      <t>キョウイク</t>
    </rPh>
    <rPh sb="9" eb="11">
      <t>カイカク</t>
    </rPh>
    <rPh sb="12" eb="13">
      <t>カカ</t>
    </rPh>
    <rPh sb="14" eb="16">
      <t>チョウサ</t>
    </rPh>
    <rPh sb="16" eb="18">
      <t>ケンキュウ</t>
    </rPh>
    <rPh sb="19" eb="21">
      <t>ジッシ</t>
    </rPh>
    <rPh sb="24" eb="26">
      <t>セイカ</t>
    </rPh>
    <rPh sb="27" eb="29">
      <t>カツヨウ</t>
    </rPh>
    <rPh sb="33" eb="35">
      <t>チョウサ</t>
    </rPh>
    <rPh sb="35" eb="37">
      <t>ケンキュウ</t>
    </rPh>
    <rPh sb="37" eb="39">
      <t>ケッカ</t>
    </rPh>
    <rPh sb="40" eb="42">
      <t>カツヨウ</t>
    </rPh>
    <rPh sb="42" eb="44">
      <t>ワリアイ</t>
    </rPh>
    <phoneticPr fontId="5"/>
  </si>
  <si>
    <t>当初見込みにおいて想定していた数と概ね同程度又はそれ以上のテーマ数の調査研究を行っている。</t>
    <rPh sb="22" eb="23">
      <t>マタ</t>
    </rPh>
    <rPh sb="26" eb="28">
      <t>イジョウ</t>
    </rPh>
    <phoneticPr fontId="5"/>
  </si>
  <si>
    <t>本事業で得られた成果報告書については、中教審等の会議での報告、ＨＰへの掲載、各種説明会での周知等を通じて活用の促進を図っている。</t>
    <rPh sb="19" eb="22">
      <t>チュウキョウシン</t>
    </rPh>
    <rPh sb="22" eb="23">
      <t>トウ</t>
    </rPh>
    <rPh sb="24" eb="26">
      <t>カイギ</t>
    </rPh>
    <rPh sb="28" eb="30">
      <t>ホウコク</t>
    </rPh>
    <rPh sb="38" eb="40">
      <t>カクシュ</t>
    </rPh>
    <rPh sb="40" eb="42">
      <t>セツメイ</t>
    </rPh>
    <rPh sb="42" eb="43">
      <t>カイ</t>
    </rPh>
    <rPh sb="45" eb="47">
      <t>シュウチ</t>
    </rPh>
    <phoneticPr fontId="5"/>
  </si>
  <si>
    <t>本事業は、支出先の選定に当たって一般競争入札(総合評価落札方式)を実施しており、国費の負担割合は妥当である。</t>
    <rPh sb="0" eb="1">
      <t>ホン</t>
    </rPh>
    <rPh sb="1" eb="3">
      <t>ジギョウ</t>
    </rPh>
    <rPh sb="40" eb="42">
      <t>コクヒ</t>
    </rPh>
    <rPh sb="43" eb="45">
      <t>フタン</t>
    </rPh>
    <rPh sb="45" eb="47">
      <t>ワリアイ</t>
    </rPh>
    <rPh sb="48" eb="50">
      <t>ダトウ</t>
    </rPh>
    <phoneticPr fontId="5"/>
  </si>
  <si>
    <t>支出先の選定にあたっては、一般競争入札（総合評価落札方式）により各調査研究テーマを最も効果的、効率的に実施できる者を選んでいる。</t>
    <rPh sb="20" eb="22">
      <t>ソウゴウ</t>
    </rPh>
    <rPh sb="22" eb="24">
      <t>ヒョウカ</t>
    </rPh>
    <rPh sb="24" eb="26">
      <t>ラクサツ</t>
    </rPh>
    <rPh sb="26" eb="28">
      <t>ホウシキ</t>
    </rPh>
    <phoneticPr fontId="5"/>
  </si>
  <si>
    <t>引き続き、政策目標や提言内容等を踏まえた適切な調査研究テーマの設定や速やかな選定を行う。一般競争入札により委託先を決定する場合、当初想定していた額より小さい額で事業を実施できることが多いことを念頭に置き、落札率が低く予算に余剰が生じた場合に実施する予備テーマを用意するなど、より多くのテーマに係る調査研究を実施し、執行率を高めるよう努める。</t>
    <rPh sb="44" eb="46">
      <t>イッパン</t>
    </rPh>
    <rPh sb="46" eb="48">
      <t>キョウソウ</t>
    </rPh>
    <rPh sb="48" eb="50">
      <t>ニュウサツ</t>
    </rPh>
    <rPh sb="53" eb="56">
      <t>イタクサキ</t>
    </rPh>
    <rPh sb="57" eb="59">
      <t>ケッテイ</t>
    </rPh>
    <rPh sb="61" eb="63">
      <t>バアイ</t>
    </rPh>
    <rPh sb="64" eb="66">
      <t>トウショ</t>
    </rPh>
    <rPh sb="66" eb="68">
      <t>ソウテイ</t>
    </rPh>
    <rPh sb="72" eb="73">
      <t>ガク</t>
    </rPh>
    <rPh sb="75" eb="76">
      <t>チイ</t>
    </rPh>
    <rPh sb="78" eb="79">
      <t>ガク</t>
    </rPh>
    <rPh sb="80" eb="82">
      <t>ジギョウ</t>
    </rPh>
    <rPh sb="83" eb="85">
      <t>ジッシ</t>
    </rPh>
    <rPh sb="91" eb="92">
      <t>オオ</t>
    </rPh>
    <rPh sb="96" eb="98">
      <t>ネントウ</t>
    </rPh>
    <rPh sb="99" eb="100">
      <t>オ</t>
    </rPh>
    <rPh sb="102" eb="104">
      <t>ラクサツ</t>
    </rPh>
    <rPh sb="104" eb="105">
      <t>リツ</t>
    </rPh>
    <rPh sb="106" eb="107">
      <t>ヒク</t>
    </rPh>
    <rPh sb="108" eb="110">
      <t>ヨサン</t>
    </rPh>
    <rPh sb="111" eb="113">
      <t>ヨジョウ</t>
    </rPh>
    <rPh sb="114" eb="115">
      <t>ショウ</t>
    </rPh>
    <rPh sb="117" eb="119">
      <t>バアイ</t>
    </rPh>
    <rPh sb="120" eb="122">
      <t>ジッシ</t>
    </rPh>
    <rPh sb="124" eb="126">
      <t>ヨビ</t>
    </rPh>
    <rPh sb="130" eb="132">
      <t>ヨウイ</t>
    </rPh>
    <rPh sb="139" eb="140">
      <t>オオ</t>
    </rPh>
    <rPh sb="146" eb="147">
      <t>カカ</t>
    </rPh>
    <rPh sb="148" eb="150">
      <t>チョウサ</t>
    </rPh>
    <rPh sb="150" eb="152">
      <t>ケンキュウ</t>
    </rPh>
    <rPh sb="153" eb="155">
      <t>ジッシ</t>
    </rPh>
    <rPh sb="157" eb="159">
      <t>シッコウ</t>
    </rPh>
    <rPh sb="159" eb="160">
      <t>リツ</t>
    </rPh>
    <rPh sb="161" eb="162">
      <t>タカ</t>
    </rPh>
    <rPh sb="166" eb="167">
      <t>ツト</t>
    </rPh>
    <phoneticPr fontId="5"/>
  </si>
  <si>
    <t xml:space="preserve">中教審の審議に資する調査研究や政策目標、提言内容等の具体化、実施化を図るために必要な方策に関する調査研究を目的に委託しており、年度毎の様々な政策課題に対応するため、適切な調査研究テーマを設定し、速やかな選定に努めている。 </t>
  </si>
  <si>
    <t>40,787/8</t>
    <phoneticPr fontId="5"/>
  </si>
  <si>
    <t>63,639/12</t>
    <phoneticPr fontId="5"/>
  </si>
  <si>
    <t>大学改革推進委託においては、原則として、一般競争入札を利用し、競争性を確保しながら支出先を選定しているところであるが、委託調査の内容が高度かつ専門的であったため、一者応募となった案件や不落随意契約となった案件があった。これらについても、厳正な審査手続きを踏まえ、予定価格を下回る金額で委託を実施した。今後は、余裕を持った公告期間を設ける等、より業者が参画し競争性が担保されるよう留意する。</t>
    <rPh sb="0" eb="2">
      <t>ダイガク</t>
    </rPh>
    <rPh sb="2" eb="4">
      <t>カイカク</t>
    </rPh>
    <rPh sb="4" eb="6">
      <t>スイシン</t>
    </rPh>
    <rPh sb="6" eb="8">
      <t>イタク</t>
    </rPh>
    <rPh sb="14" eb="16">
      <t>ゲンソク</t>
    </rPh>
    <rPh sb="20" eb="22">
      <t>イッパン</t>
    </rPh>
    <rPh sb="22" eb="24">
      <t>キョウソウ</t>
    </rPh>
    <rPh sb="24" eb="26">
      <t>ニュウサツ</t>
    </rPh>
    <rPh sb="27" eb="29">
      <t>リヨウ</t>
    </rPh>
    <rPh sb="31" eb="34">
      <t>キョウソウセイ</t>
    </rPh>
    <rPh sb="35" eb="37">
      <t>カクホ</t>
    </rPh>
    <rPh sb="41" eb="44">
      <t>シシュツサキ</t>
    </rPh>
    <rPh sb="45" eb="47">
      <t>センテイ</t>
    </rPh>
    <rPh sb="59" eb="61">
      <t>イタク</t>
    </rPh>
    <rPh sb="61" eb="63">
      <t>チョウサ</t>
    </rPh>
    <rPh sb="64" eb="66">
      <t>ナイヨウ</t>
    </rPh>
    <rPh sb="67" eb="69">
      <t>コウド</t>
    </rPh>
    <rPh sb="71" eb="74">
      <t>センモンテキ</t>
    </rPh>
    <rPh sb="81" eb="82">
      <t>イッ</t>
    </rPh>
    <rPh sb="82" eb="83">
      <t>シャ</t>
    </rPh>
    <rPh sb="83" eb="85">
      <t>オウボ</t>
    </rPh>
    <rPh sb="89" eb="91">
      <t>アンケン</t>
    </rPh>
    <rPh sb="92" eb="94">
      <t>フラク</t>
    </rPh>
    <rPh sb="94" eb="96">
      <t>ズイイ</t>
    </rPh>
    <rPh sb="96" eb="98">
      <t>ケイヤク</t>
    </rPh>
    <rPh sb="102" eb="104">
      <t>アンケン</t>
    </rPh>
    <rPh sb="118" eb="120">
      <t>ゲンセイ</t>
    </rPh>
    <rPh sb="121" eb="123">
      <t>シンサ</t>
    </rPh>
    <rPh sb="123" eb="125">
      <t>テツヅ</t>
    </rPh>
    <rPh sb="127" eb="128">
      <t>フ</t>
    </rPh>
    <rPh sb="131" eb="133">
      <t>ヨテイ</t>
    </rPh>
    <rPh sb="133" eb="135">
      <t>カカク</t>
    </rPh>
    <rPh sb="136" eb="138">
      <t>シタマワ</t>
    </rPh>
    <rPh sb="139" eb="141">
      <t>キンガク</t>
    </rPh>
    <rPh sb="142" eb="144">
      <t>イタク</t>
    </rPh>
    <rPh sb="145" eb="147">
      <t>ジッシ</t>
    </rPh>
    <rPh sb="150" eb="152">
      <t>コンゴ</t>
    </rPh>
    <rPh sb="154" eb="156">
      <t>ヨユウ</t>
    </rPh>
    <rPh sb="157" eb="158">
      <t>モ</t>
    </rPh>
    <rPh sb="160" eb="162">
      <t>コウコク</t>
    </rPh>
    <rPh sb="162" eb="164">
      <t>キカン</t>
    </rPh>
    <rPh sb="165" eb="166">
      <t>モウ</t>
    </rPh>
    <rPh sb="168" eb="169">
      <t>ナド</t>
    </rPh>
    <rPh sb="172" eb="174">
      <t>ギョウシャ</t>
    </rPh>
    <rPh sb="175" eb="177">
      <t>サンカク</t>
    </rPh>
    <rPh sb="178" eb="181">
      <t>キョウソウセイ</t>
    </rPh>
    <rPh sb="182" eb="184">
      <t>タンポ</t>
    </rPh>
    <rPh sb="189" eb="191">
      <t>リュウイ</t>
    </rPh>
    <phoneticPr fontId="5"/>
  </si>
  <si>
    <t>A.公益財団法人未来工学研究所</t>
    <phoneticPr fontId="5"/>
  </si>
  <si>
    <t>人件費</t>
    <rPh sb="0" eb="3">
      <t>ジンケンヒ</t>
    </rPh>
    <phoneticPr fontId="5"/>
  </si>
  <si>
    <t>旅費</t>
    <rPh sb="0" eb="2">
      <t>リョヒ</t>
    </rPh>
    <phoneticPr fontId="5"/>
  </si>
  <si>
    <t>事業活動費</t>
    <rPh sb="0" eb="2">
      <t>ジギョウ</t>
    </rPh>
    <rPh sb="2" eb="4">
      <t>カツドウ</t>
    </rPh>
    <rPh sb="4" eb="5">
      <t>ヒ</t>
    </rPh>
    <phoneticPr fontId="5"/>
  </si>
  <si>
    <t>一般管理費</t>
    <rPh sb="0" eb="2">
      <t>イッパン</t>
    </rPh>
    <rPh sb="2" eb="5">
      <t>カンリヒ</t>
    </rPh>
    <phoneticPr fontId="5"/>
  </si>
  <si>
    <t>国内調査旅費。外国調査旅費</t>
    <rPh sb="0" eb="2">
      <t>コクナイ</t>
    </rPh>
    <rPh sb="2" eb="4">
      <t>チョウサ</t>
    </rPh>
    <rPh sb="4" eb="6">
      <t>リョヒ</t>
    </rPh>
    <rPh sb="7" eb="9">
      <t>ガイコク</t>
    </rPh>
    <rPh sb="9" eb="11">
      <t>チョウサ</t>
    </rPh>
    <rPh sb="11" eb="13">
      <t>リョヒ</t>
    </rPh>
    <phoneticPr fontId="5"/>
  </si>
  <si>
    <t>資料購入費、印刷費</t>
    <rPh sb="0" eb="2">
      <t>シリョウ</t>
    </rPh>
    <rPh sb="2" eb="4">
      <t>コウニュウ</t>
    </rPh>
    <rPh sb="4" eb="5">
      <t>ヒ</t>
    </rPh>
    <rPh sb="6" eb="8">
      <t>インサツ</t>
    </rPh>
    <rPh sb="8" eb="9">
      <t>ヒ</t>
    </rPh>
    <phoneticPr fontId="5"/>
  </si>
  <si>
    <t>その他</t>
    <rPh sb="2" eb="3">
      <t>タ</t>
    </rPh>
    <phoneticPr fontId="5"/>
  </si>
  <si>
    <t>公益財団法人未来工学研究所</t>
    <rPh sb="0" eb="2">
      <t>コウエキ</t>
    </rPh>
    <rPh sb="2" eb="4">
      <t>ザイダン</t>
    </rPh>
    <rPh sb="4" eb="6">
      <t>ホウジン</t>
    </rPh>
    <rPh sb="6" eb="8">
      <t>ミライ</t>
    </rPh>
    <rPh sb="8" eb="10">
      <t>コウガク</t>
    </rPh>
    <rPh sb="10" eb="13">
      <t>ケンキュウショ</t>
    </rPh>
    <phoneticPr fontId="5"/>
  </si>
  <si>
    <t>企業や個人から大学教育に対して投じられた資金等に係る諸外国の税制に関する調査研究</t>
    <rPh sb="0" eb="2">
      <t>キギョウ</t>
    </rPh>
    <rPh sb="3" eb="5">
      <t>コジン</t>
    </rPh>
    <rPh sb="7" eb="9">
      <t>ダイガク</t>
    </rPh>
    <rPh sb="9" eb="11">
      <t>キョウイク</t>
    </rPh>
    <rPh sb="12" eb="13">
      <t>タイ</t>
    </rPh>
    <rPh sb="15" eb="16">
      <t>トウ</t>
    </rPh>
    <rPh sb="20" eb="22">
      <t>シキン</t>
    </rPh>
    <rPh sb="22" eb="23">
      <t>トウ</t>
    </rPh>
    <rPh sb="24" eb="25">
      <t>カカワ</t>
    </rPh>
    <rPh sb="26" eb="29">
      <t>ショガイコク</t>
    </rPh>
    <rPh sb="30" eb="32">
      <t>ゼイセイ</t>
    </rPh>
    <rPh sb="33" eb="34">
      <t>カン</t>
    </rPh>
    <rPh sb="36" eb="38">
      <t>チョウサ</t>
    </rPh>
    <rPh sb="38" eb="40">
      <t>ケンキュウ</t>
    </rPh>
    <phoneticPr fontId="5"/>
  </si>
  <si>
    <t>所得連動型教育費負担制度による高等教育費の家計負担の軽減に関する調査研究</t>
    <phoneticPr fontId="5"/>
  </si>
  <si>
    <t>大学教育改革の実態把握及び分析等に関する調査研究</t>
    <rPh sb="0" eb="2">
      <t>ダイガク</t>
    </rPh>
    <rPh sb="2" eb="4">
      <t>キョウイク</t>
    </rPh>
    <rPh sb="4" eb="6">
      <t>カイカク</t>
    </rPh>
    <rPh sb="7" eb="9">
      <t>ジッタイ</t>
    </rPh>
    <rPh sb="9" eb="11">
      <t>ハアク</t>
    </rPh>
    <rPh sb="11" eb="12">
      <t>オヨ</t>
    </rPh>
    <rPh sb="13" eb="15">
      <t>ブンセキ</t>
    </rPh>
    <rPh sb="15" eb="16">
      <t>トウ</t>
    </rPh>
    <rPh sb="17" eb="18">
      <t>カン</t>
    </rPh>
    <rPh sb="20" eb="22">
      <t>チョウサ</t>
    </rPh>
    <rPh sb="22" eb="24">
      <t>ケンキュウ</t>
    </rPh>
    <phoneticPr fontId="5"/>
  </si>
  <si>
    <t>株式会社リベルタス・コンサルティング</t>
    <rPh sb="0" eb="2">
      <t>カブシキ</t>
    </rPh>
    <rPh sb="2" eb="4">
      <t>カイシャ</t>
    </rPh>
    <phoneticPr fontId="5"/>
  </si>
  <si>
    <t>一般社団法人情報処理学会</t>
    <rPh sb="0" eb="2">
      <t>イッパン</t>
    </rPh>
    <rPh sb="2" eb="4">
      <t>シャダン</t>
    </rPh>
    <rPh sb="4" eb="6">
      <t>ホウジン</t>
    </rPh>
    <rPh sb="6" eb="8">
      <t>ジョウホウ</t>
    </rPh>
    <rPh sb="8" eb="10">
      <t>ショリ</t>
    </rPh>
    <rPh sb="10" eb="12">
      <t>ガッカイ</t>
    </rPh>
    <phoneticPr fontId="5"/>
  </si>
  <si>
    <t>超スマート社会における情報教育カリキュラム標準の策定に関する調査研究</t>
    <rPh sb="0" eb="1">
      <t>チョウ</t>
    </rPh>
    <rPh sb="5" eb="7">
      <t>シャカイ</t>
    </rPh>
    <rPh sb="11" eb="13">
      <t>ジョウホウ</t>
    </rPh>
    <rPh sb="13" eb="15">
      <t>キョウイク</t>
    </rPh>
    <rPh sb="21" eb="23">
      <t>ヒョウジュン</t>
    </rPh>
    <rPh sb="24" eb="26">
      <t>サクテイ</t>
    </rPh>
    <rPh sb="27" eb="28">
      <t>カン</t>
    </rPh>
    <rPh sb="30" eb="32">
      <t>チョウサ</t>
    </rPh>
    <rPh sb="32" eb="34">
      <t>ケンキュウ</t>
    </rPh>
    <phoneticPr fontId="5"/>
  </si>
  <si>
    <t>大学等における「教職協働」の先進的事例に係る調査研究</t>
    <rPh sb="0" eb="2">
      <t>ダイガク</t>
    </rPh>
    <rPh sb="2" eb="3">
      <t>トウ</t>
    </rPh>
    <rPh sb="8" eb="10">
      <t>キョウショク</t>
    </rPh>
    <rPh sb="10" eb="12">
      <t>キョウドウ</t>
    </rPh>
    <rPh sb="14" eb="17">
      <t>センシンテキ</t>
    </rPh>
    <rPh sb="17" eb="19">
      <t>ジレイ</t>
    </rPh>
    <rPh sb="20" eb="21">
      <t>カカワ</t>
    </rPh>
    <rPh sb="22" eb="24">
      <t>チョウサ</t>
    </rPh>
    <rPh sb="24" eb="26">
      <t>ケンキュウ</t>
    </rPh>
    <phoneticPr fontId="5"/>
  </si>
  <si>
    <t>大学院における「第３次大学院教育振興施策要綱」等を踏まえた教育改革の実態の把握及び分析等に関する調査研究</t>
    <rPh sb="0" eb="3">
      <t>ダイガクイン</t>
    </rPh>
    <rPh sb="8" eb="9">
      <t>ダイ</t>
    </rPh>
    <rPh sb="10" eb="11">
      <t>ツギ</t>
    </rPh>
    <rPh sb="11" eb="14">
      <t>ダイガクイン</t>
    </rPh>
    <rPh sb="14" eb="16">
      <t>キョウイク</t>
    </rPh>
    <rPh sb="16" eb="18">
      <t>シンコウ</t>
    </rPh>
    <rPh sb="18" eb="19">
      <t>セ</t>
    </rPh>
    <rPh sb="19" eb="20">
      <t>サク</t>
    </rPh>
    <rPh sb="20" eb="22">
      <t>ヨウコウ</t>
    </rPh>
    <rPh sb="23" eb="24">
      <t>トウ</t>
    </rPh>
    <rPh sb="25" eb="26">
      <t>フ</t>
    </rPh>
    <rPh sb="29" eb="31">
      <t>キョウイク</t>
    </rPh>
    <rPh sb="31" eb="33">
      <t>カイカク</t>
    </rPh>
    <rPh sb="34" eb="36">
      <t>ジッタイ</t>
    </rPh>
    <rPh sb="37" eb="39">
      <t>ハアク</t>
    </rPh>
    <rPh sb="39" eb="40">
      <t>オヨ</t>
    </rPh>
    <rPh sb="41" eb="43">
      <t>ブンセキ</t>
    </rPh>
    <rPh sb="43" eb="44">
      <t>トウ</t>
    </rPh>
    <rPh sb="45" eb="46">
      <t>カン</t>
    </rPh>
    <rPh sb="48" eb="50">
      <t>チョウサ</t>
    </rPh>
    <rPh sb="50" eb="52">
      <t>ケンキュウ</t>
    </rPh>
    <phoneticPr fontId="5"/>
  </si>
  <si>
    <t>国内大学のＧＰＡの算定及び活用に係る実態の把握に関する調査研究</t>
    <phoneticPr fontId="5"/>
  </si>
  <si>
    <t>株式会社政策研究所</t>
    <rPh sb="0" eb="2">
      <t>カブシキ</t>
    </rPh>
    <rPh sb="2" eb="4">
      <t>カイシャ</t>
    </rPh>
    <rPh sb="4" eb="6">
      <t>セイサク</t>
    </rPh>
    <rPh sb="6" eb="9">
      <t>ケンキュウショ</t>
    </rPh>
    <phoneticPr fontId="5"/>
  </si>
  <si>
    <t>公益財団法人大学基準協会</t>
    <rPh sb="0" eb="2">
      <t>コウエキ</t>
    </rPh>
    <rPh sb="2" eb="4">
      <t>ザイダン</t>
    </rPh>
    <rPh sb="4" eb="6">
      <t>ホウジン</t>
    </rPh>
    <rPh sb="6" eb="8">
      <t>ダイガク</t>
    </rPh>
    <rPh sb="8" eb="10">
      <t>キジュン</t>
    </rPh>
    <rPh sb="10" eb="12">
      <t>キョウカイ</t>
    </rPh>
    <phoneticPr fontId="5"/>
  </si>
  <si>
    <t>経営系専門職大学院の認証評価における国際連携等の在り方に関する調査研究</t>
    <rPh sb="0" eb="2">
      <t>ケイエイ</t>
    </rPh>
    <rPh sb="2" eb="3">
      <t>ケイ</t>
    </rPh>
    <rPh sb="3" eb="5">
      <t>センモン</t>
    </rPh>
    <rPh sb="5" eb="6">
      <t>ショク</t>
    </rPh>
    <rPh sb="6" eb="9">
      <t>ダイガクイン</t>
    </rPh>
    <rPh sb="10" eb="12">
      <t>ニンショウ</t>
    </rPh>
    <rPh sb="12" eb="14">
      <t>ヒョウカ</t>
    </rPh>
    <rPh sb="18" eb="20">
      <t>コクサイ</t>
    </rPh>
    <rPh sb="20" eb="22">
      <t>レンケイ</t>
    </rPh>
    <rPh sb="22" eb="23">
      <t>トウ</t>
    </rPh>
    <rPh sb="24" eb="25">
      <t>ア</t>
    </rPh>
    <rPh sb="26" eb="27">
      <t>カタ</t>
    </rPh>
    <rPh sb="28" eb="29">
      <t>カン</t>
    </rPh>
    <rPh sb="31" eb="33">
      <t>チョウサ</t>
    </rPh>
    <rPh sb="33" eb="35">
      <t>ケンキュウ</t>
    </rPh>
    <phoneticPr fontId="5"/>
  </si>
  <si>
    <t>学校法人慶應義塾</t>
    <rPh sb="0" eb="2">
      <t>ガッコウ</t>
    </rPh>
    <rPh sb="2" eb="4">
      <t>ホウジン</t>
    </rPh>
    <rPh sb="4" eb="6">
      <t>ケイオウ</t>
    </rPh>
    <rPh sb="6" eb="8">
      <t>ギジュク</t>
    </rPh>
    <phoneticPr fontId="5"/>
  </si>
  <si>
    <t>法科大学院進学希望者に対する法科大学院と法学部の連携に関する調査研究</t>
    <rPh sb="0" eb="5">
      <t>ホウカダイガクイン</t>
    </rPh>
    <rPh sb="5" eb="7">
      <t>シンガク</t>
    </rPh>
    <rPh sb="7" eb="10">
      <t>キボウシャ</t>
    </rPh>
    <rPh sb="11" eb="12">
      <t>タイ</t>
    </rPh>
    <rPh sb="14" eb="19">
      <t>ホウカダイガクイン</t>
    </rPh>
    <rPh sb="20" eb="23">
      <t>ホウガクブ</t>
    </rPh>
    <rPh sb="24" eb="26">
      <t>レンケイ</t>
    </rPh>
    <rPh sb="27" eb="28">
      <t>カン</t>
    </rPh>
    <rPh sb="30" eb="32">
      <t>チョウサ</t>
    </rPh>
    <rPh sb="32" eb="34">
      <t>ケンキュウ</t>
    </rPh>
    <phoneticPr fontId="5"/>
  </si>
  <si>
    <t>株式会社教育測定研究所</t>
    <rPh sb="0" eb="2">
      <t>カブシキ</t>
    </rPh>
    <rPh sb="2" eb="4">
      <t>カイシャ</t>
    </rPh>
    <rPh sb="4" eb="6">
      <t>キョウイク</t>
    </rPh>
    <rPh sb="6" eb="8">
      <t>ソクテイ</t>
    </rPh>
    <rPh sb="8" eb="11">
      <t>ケンキュウショ</t>
    </rPh>
    <phoneticPr fontId="5"/>
  </si>
  <si>
    <t>大学入学者選抜における英語４技能評価への移行支援に関する調査研究</t>
    <rPh sb="0" eb="2">
      <t>ダイガク</t>
    </rPh>
    <rPh sb="2" eb="5">
      <t>ニュウガクシャ</t>
    </rPh>
    <rPh sb="5" eb="7">
      <t>センバツ</t>
    </rPh>
    <rPh sb="11" eb="13">
      <t>エイゴ</t>
    </rPh>
    <rPh sb="14" eb="16">
      <t>ギノウ</t>
    </rPh>
    <rPh sb="16" eb="18">
      <t>ヒョウカ</t>
    </rPh>
    <rPh sb="20" eb="22">
      <t>イコウ</t>
    </rPh>
    <rPh sb="22" eb="24">
      <t>シエン</t>
    </rPh>
    <rPh sb="25" eb="26">
      <t>カン</t>
    </rPh>
    <rPh sb="28" eb="30">
      <t>チョウサ</t>
    </rPh>
    <rPh sb="30" eb="32">
      <t>ケンキュウ</t>
    </rPh>
    <phoneticPr fontId="5"/>
  </si>
  <si>
    <t>無</t>
  </si>
  <si>
    <t>賃金、謝金</t>
    <rPh sb="0" eb="2">
      <t>チンギン</t>
    </rPh>
    <rPh sb="3" eb="5">
      <t>シャキン</t>
    </rPh>
    <phoneticPr fontId="5"/>
  </si>
  <si>
    <t>政策目標４：個性が輝く高等教育の進行</t>
    <rPh sb="0" eb="2">
      <t>セイサク</t>
    </rPh>
    <rPh sb="2" eb="4">
      <t>モクヒョウ</t>
    </rPh>
    <rPh sb="6" eb="8">
      <t>コセイ</t>
    </rPh>
    <rPh sb="9" eb="10">
      <t>カガヤ</t>
    </rPh>
    <rPh sb="11" eb="13">
      <t>コウトウ</t>
    </rPh>
    <rPh sb="13" eb="15">
      <t>キョウイク</t>
    </rPh>
    <rPh sb="16" eb="18">
      <t>シンコウ</t>
    </rPh>
    <phoneticPr fontId="5"/>
  </si>
  <si>
    <t>施策目標：４－１　大学などにおける教育研究の質の向上</t>
    <rPh sb="0" eb="1">
      <t>セ</t>
    </rPh>
    <rPh sb="1" eb="2">
      <t>サク</t>
    </rPh>
    <rPh sb="2" eb="4">
      <t>モクヒョウ</t>
    </rPh>
    <rPh sb="9" eb="11">
      <t>ダイガク</t>
    </rPh>
    <rPh sb="17" eb="19">
      <t>キョウイク</t>
    </rPh>
    <rPh sb="19" eb="21">
      <t>ケンキュウ</t>
    </rPh>
    <rPh sb="22" eb="23">
      <t>シツ</t>
    </rPh>
    <rPh sb="24" eb="26">
      <t>コウジョウ</t>
    </rPh>
    <phoneticPr fontId="5"/>
  </si>
  <si>
    <t>％</t>
    <phoneticPr fontId="5"/>
  </si>
  <si>
    <t>％</t>
    <phoneticPr fontId="5"/>
  </si>
  <si>
    <t>履修系統図（カリキュラムマップ、カリキュラムチャート）の活用（履修系統図を活用している大学／全国の国公私立大学）
※28年度実績値は調査中(30年度秋頃公表予定）
※29年度実績値は、30年度中に調査(31年度夏頃公表予定）</t>
    <rPh sb="31" eb="33">
      <t>リシュウ</t>
    </rPh>
    <rPh sb="33" eb="36">
      <t>ケイトウズ</t>
    </rPh>
    <rPh sb="37" eb="39">
      <t>カツヨウ</t>
    </rPh>
    <rPh sb="43" eb="45">
      <t>ダイガク</t>
    </rPh>
    <rPh sb="46" eb="48">
      <t>ゼンコク</t>
    </rPh>
    <rPh sb="49" eb="53">
      <t>コッコウシリツ</t>
    </rPh>
    <rPh sb="53" eb="55">
      <t>ダイガク</t>
    </rPh>
    <rPh sb="60" eb="62">
      <t>ネンド</t>
    </rPh>
    <rPh sb="62" eb="65">
      <t>ジッセキチ</t>
    </rPh>
    <rPh sb="66" eb="68">
      <t>チョウサ</t>
    </rPh>
    <rPh sb="68" eb="69">
      <t>ナカ</t>
    </rPh>
    <rPh sb="72" eb="74">
      <t>ネンド</t>
    </rPh>
    <rPh sb="74" eb="75">
      <t>アキ</t>
    </rPh>
    <rPh sb="75" eb="76">
      <t>コロ</t>
    </rPh>
    <rPh sb="76" eb="78">
      <t>コウヒョウ</t>
    </rPh>
    <rPh sb="78" eb="80">
      <t>ヨテイ</t>
    </rPh>
    <rPh sb="85" eb="87">
      <t>ネンド</t>
    </rPh>
    <rPh sb="87" eb="90">
      <t>ジッセキチ</t>
    </rPh>
    <rPh sb="94" eb="96">
      <t>ネンド</t>
    </rPh>
    <rPh sb="96" eb="97">
      <t>ナカ</t>
    </rPh>
    <rPh sb="98" eb="100">
      <t>チョウサ</t>
    </rPh>
    <rPh sb="103" eb="105">
      <t>ネンド</t>
    </rPh>
    <rPh sb="105" eb="106">
      <t>ナツ</t>
    </rPh>
    <rPh sb="106" eb="107">
      <t>コロ</t>
    </rPh>
    <rPh sb="107" eb="109">
      <t>コウヒョウ</t>
    </rPh>
    <rPh sb="109" eb="111">
      <t>ヨテイ</t>
    </rPh>
    <phoneticPr fontId="5"/>
  </si>
  <si>
    <t>プレゼンテーションやディスカッション等の口頭発表の技法を身に付けるためのプログラムを実施する大学の割合（実施する大学／全国の国公私立大学）
※28年度実績値は調査中(30年度秋頃公表予定）
※29年度実績値は、30年度中に調査(31年度夏頃公表予定）
※目標値は前年度実績以上</t>
    <rPh sb="52" eb="54">
      <t>ジッシ</t>
    </rPh>
    <rPh sb="56" eb="58">
      <t>ダイガク</t>
    </rPh>
    <rPh sb="59" eb="61">
      <t>ゼンコク</t>
    </rPh>
    <rPh sb="62" eb="66">
      <t>コッコウシリツ</t>
    </rPh>
    <rPh sb="66" eb="68">
      <t>ダイガク</t>
    </rPh>
    <rPh sb="127" eb="130">
      <t>モクヒョウチ</t>
    </rPh>
    <rPh sb="131" eb="134">
      <t>ゼンネンド</t>
    </rPh>
    <rPh sb="134" eb="136">
      <t>ジッセキ</t>
    </rPh>
    <rPh sb="136" eb="138">
      <t>イジョウ</t>
    </rPh>
    <phoneticPr fontId="5"/>
  </si>
  <si>
    <t>学生の学修時間や学修行動の把握を行っている大学の割合（把握を行っている大学/全国の国公私立大学）
※28年度実績値は調査中(30年度秋頃公表予定）
※29年度実績値は、30年度中に調査(31年度夏頃公表予定）
※目標値は前年度実績以上</t>
    <rPh sb="27" eb="29">
      <t>ハアク</t>
    </rPh>
    <rPh sb="30" eb="31">
      <t>オコナ</t>
    </rPh>
    <rPh sb="35" eb="37">
      <t>ダイガク</t>
    </rPh>
    <rPh sb="38" eb="40">
      <t>ゼンコク</t>
    </rPh>
    <rPh sb="41" eb="45">
      <t>コッコウシリツ</t>
    </rPh>
    <rPh sb="45" eb="47">
      <t>ダイガク</t>
    </rPh>
    <phoneticPr fontId="5"/>
  </si>
  <si>
    <t>-</t>
    <phoneticPr fontId="5"/>
  </si>
  <si>
    <t>-</t>
    <phoneticPr fontId="5"/>
  </si>
  <si>
    <t>-</t>
    <phoneticPr fontId="5"/>
  </si>
  <si>
    <t>-</t>
    <phoneticPr fontId="5"/>
  </si>
  <si>
    <t>-</t>
    <phoneticPr fontId="5"/>
  </si>
  <si>
    <t>-</t>
    <phoneticPr fontId="5"/>
  </si>
  <si>
    <t>-</t>
    <phoneticPr fontId="5"/>
  </si>
  <si>
    <t>-</t>
    <phoneticPr fontId="5"/>
  </si>
  <si>
    <t>本事業において、大学における教育改革の実態の把握及び分析を行う調査研究などを実施することで、各大学における教育改革の現状を定量的に指標化することが可能となる。こうした指標によって、大学などにおける教育研究の質の向上という施策目標がいかに達成されたかを測ることが可能となり、より現実に即した施策立案が可能となる。</t>
    <rPh sb="0" eb="1">
      <t>ホン</t>
    </rPh>
    <rPh sb="1" eb="3">
      <t>ジギョウ</t>
    </rPh>
    <rPh sb="8" eb="10">
      <t>ダイガク</t>
    </rPh>
    <rPh sb="14" eb="16">
      <t>キョウイク</t>
    </rPh>
    <rPh sb="16" eb="18">
      <t>カイカク</t>
    </rPh>
    <rPh sb="19" eb="21">
      <t>ジッタイ</t>
    </rPh>
    <rPh sb="22" eb="24">
      <t>ハアク</t>
    </rPh>
    <rPh sb="24" eb="25">
      <t>オヨ</t>
    </rPh>
    <rPh sb="26" eb="28">
      <t>ブンセキ</t>
    </rPh>
    <rPh sb="29" eb="30">
      <t>オコナ</t>
    </rPh>
    <rPh sb="31" eb="33">
      <t>チョウサ</t>
    </rPh>
    <rPh sb="33" eb="35">
      <t>ケンキュウ</t>
    </rPh>
    <rPh sb="38" eb="40">
      <t>ジッシ</t>
    </rPh>
    <rPh sb="46" eb="49">
      <t>カクダイガク</t>
    </rPh>
    <rPh sb="53" eb="55">
      <t>キョウイク</t>
    </rPh>
    <rPh sb="55" eb="57">
      <t>カイカク</t>
    </rPh>
    <rPh sb="58" eb="60">
      <t>ゲンジョウ</t>
    </rPh>
    <rPh sb="61" eb="63">
      <t>テイリョウ</t>
    </rPh>
    <rPh sb="63" eb="64">
      <t>テキ</t>
    </rPh>
    <rPh sb="65" eb="68">
      <t>シヒョウカ</t>
    </rPh>
    <rPh sb="73" eb="75">
      <t>カノウ</t>
    </rPh>
    <rPh sb="83" eb="85">
      <t>シヒョウ</t>
    </rPh>
    <rPh sb="90" eb="92">
      <t>ダイガク</t>
    </rPh>
    <rPh sb="98" eb="100">
      <t>キョウイク</t>
    </rPh>
    <rPh sb="100" eb="102">
      <t>ケンキュウ</t>
    </rPh>
    <rPh sb="103" eb="104">
      <t>シツ</t>
    </rPh>
    <rPh sb="105" eb="107">
      <t>コウジョウ</t>
    </rPh>
    <rPh sb="110" eb="111">
      <t>セ</t>
    </rPh>
    <rPh sb="111" eb="112">
      <t>サク</t>
    </rPh>
    <rPh sb="112" eb="114">
      <t>モクヒョウ</t>
    </rPh>
    <rPh sb="118" eb="120">
      <t>タッセイ</t>
    </rPh>
    <rPh sb="125" eb="126">
      <t>ハカ</t>
    </rPh>
    <rPh sb="130" eb="132">
      <t>カノウ</t>
    </rPh>
    <rPh sb="138" eb="140">
      <t>ゲンジツ</t>
    </rPh>
    <rPh sb="141" eb="142">
      <t>ソク</t>
    </rPh>
    <rPh sb="144" eb="145">
      <t>セ</t>
    </rPh>
    <rPh sb="145" eb="146">
      <t>サク</t>
    </rPh>
    <rPh sb="146" eb="148">
      <t>リツアン</t>
    </rPh>
    <rPh sb="149" eb="151">
      <t>カノウ</t>
    </rPh>
    <phoneticPr fontId="5"/>
  </si>
  <si>
    <t>-</t>
    <phoneticPr fontId="5"/>
  </si>
  <si>
    <t>-</t>
    <phoneticPr fontId="5"/>
  </si>
  <si>
    <t>-</t>
    <phoneticPr fontId="5"/>
  </si>
  <si>
    <t>-</t>
    <phoneticPr fontId="5"/>
  </si>
  <si>
    <t>-</t>
    <phoneticPr fontId="5"/>
  </si>
  <si>
    <t>-</t>
    <phoneticPr fontId="5"/>
  </si>
  <si>
    <t>-</t>
    <phoneticPr fontId="5"/>
  </si>
  <si>
    <t>-</t>
    <phoneticPr fontId="5"/>
  </si>
  <si>
    <t>従来の取組に加え、喫緊の大学改革の教育課題に対応するために新たな調査研究を行う必要があるため。</t>
    <rPh sb="0" eb="2">
      <t>ジュウライ</t>
    </rPh>
    <rPh sb="3" eb="5">
      <t>トリクミ</t>
    </rPh>
    <rPh sb="6" eb="7">
      <t>クワ</t>
    </rPh>
    <rPh sb="9" eb="11">
      <t>キッキン</t>
    </rPh>
    <rPh sb="12" eb="14">
      <t>ダイガク</t>
    </rPh>
    <rPh sb="14" eb="16">
      <t>カイカク</t>
    </rPh>
    <rPh sb="17" eb="19">
      <t>キョウイク</t>
    </rPh>
    <rPh sb="19" eb="21">
      <t>カダイ</t>
    </rPh>
    <rPh sb="22" eb="24">
      <t>タイオウ</t>
    </rPh>
    <rPh sb="29" eb="30">
      <t>アラ</t>
    </rPh>
    <rPh sb="32" eb="34">
      <t>チョウサ</t>
    </rPh>
    <rPh sb="34" eb="36">
      <t>ケンキュウ</t>
    </rPh>
    <rPh sb="37" eb="38">
      <t>オコナ</t>
    </rPh>
    <rPh sb="39" eb="41">
      <t>ヒツヨウ</t>
    </rPh>
    <phoneticPr fontId="5"/>
  </si>
  <si>
    <t>-</t>
    <phoneticPr fontId="5"/>
  </si>
  <si>
    <t>１．事業評価の観点 ： 本事業は、今後の高等教育行政施策の企画立案及び改善に資すること、大学改革の一層の推進と教育の質の向上を図ることを目的とした調査研究事業であり、事業評価に当たっては予算執行状況及び契約・執行手続きの観点から検証を行った。
２．所見 ： 中教審の審議に資する調査研究や政策目標、提言内容等の具体化、実施化を図るために必要な経費であることが認められる。一部の契約において一者応札となっているため、状況が改善するよう努めるとともに、更なる競争性の向上のための工夫を図るべきである。また、積算単価を再検証するなど、引き続きコスト削減に努めるべきである。</t>
    <phoneticPr fontId="5"/>
  </si>
  <si>
    <t>執行等改善</t>
  </si>
  <si>
    <t>一部委託研究テーマにおいて一者応札となっていることに関しては、従前より、各委託研究テーマの調査研究内容に必要な専門性等を考慮の上、過度に受注者を限定するような条件を設定していないかなどの点をチェックしてきたところであるが、引き続きこれらの点を厳正にチェックすることで、一者応札の改善に努める。また、一者応札となった案件が生じた場合、応札しなかった者へのアンケート調査等により要因分析を行い、改善方策の更なる検討を進める。
また、これまでも委託事業の仕様や内容を必要な規模とし、過大な調査研究とならないよう留意しているところであり、引き続き経費削減に努めていく。</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</si>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</sst>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39914</xdr:colOff>
      <xdr:row>746</xdr:row>
      <xdr:rowOff>94344</xdr:rowOff>
    </xdr:from>
    <xdr:to>
      <xdr:col>33</xdr:col>
      <xdr:colOff>6591</xdr:colOff>
      <xdr:row>747</xdr:row>
      <xdr:rowOff>297597</xdr:rowOff>
    </xdr:to>
    <xdr:sp macro="" textlink="">
      <xdr:nvSpPr>
        <xdr:cNvPr id="2" name="Rectangle 4">
          <a:extLst>
            <a:ext uri="{FF2B5EF4-FFF2-40B4-BE49-F238E27FC236}">
              <a16:creationId xmlns:a16="http://schemas.microsoft.com/office/drawing/2014/main" id="{504436AF-85D7-4E90-8159-388E85C79A58}"/>
            </a:ext>
          </a:extLst>
        </xdr:cNvPr>
        <xdr:cNvSpPr>
          <a:spLocks noChangeArrowheads="1"/>
        </xdr:cNvSpPr>
      </xdr:nvSpPr>
      <xdr:spPr bwMode="auto">
        <a:xfrm>
          <a:off x="4326164" y="113958915"/>
          <a:ext cx="2415963" cy="557039"/>
        </a:xfrm>
        <a:prstGeom prst="rect">
          <a:avLst/>
        </a:prstGeom>
        <a:noFill/>
        <a:ln w="9525">
          <a:solidFill>
            <a:srgbClr val="000000"/>
          </a:solidFill>
          <a:miter lim="800000"/>
          <a:headEnd/>
          <a:tailEnd/>
        </a:ln>
      </xdr:spPr>
      <xdr:txBody>
        <a:bodyPr vertOverflow="clip" wrap="square" lIns="27432" tIns="18288" rIns="27432" bIns="18288" anchor="ctr"/>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89807</xdr:colOff>
      <xdr:row>748</xdr:row>
      <xdr:rowOff>58058</xdr:rowOff>
    </xdr:from>
    <xdr:to>
      <xdr:col>34</xdr:col>
      <xdr:colOff>90232</xdr:colOff>
      <xdr:row>750</xdr:row>
      <xdr:rowOff>269551</xdr:rowOff>
    </xdr:to>
    <xdr:sp macro="" textlink="">
      <xdr:nvSpPr>
        <xdr:cNvPr id="4" name="AutoShape 22">
          <a:extLst>
            <a:ext uri="{FF2B5EF4-FFF2-40B4-BE49-F238E27FC236}">
              <a16:creationId xmlns:a16="http://schemas.microsoft.com/office/drawing/2014/main" id="{B3BCBE9D-D3A2-48B5-923C-45C53D1CA875}"/>
            </a:ext>
          </a:extLst>
        </xdr:cNvPr>
        <xdr:cNvSpPr>
          <a:spLocks noChangeArrowheads="1"/>
        </xdr:cNvSpPr>
      </xdr:nvSpPr>
      <xdr:spPr bwMode="auto">
        <a:xfrm>
          <a:off x="4171950" y="114630201"/>
          <a:ext cx="2857925" cy="91906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val="000000"/>
          </a:solidFill>
          <a:round/>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新たな教育手法の開発や具体的な導入方法等の先導的調査研究を委託し、成果を高等教育行政施策の企画立案及び改善に資するとともに、成果を広く公表。</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15421</xdr:colOff>
      <xdr:row>756</xdr:row>
      <xdr:rowOff>351063</xdr:rowOff>
    </xdr:from>
    <xdr:to>
      <xdr:col>33</xdr:col>
      <xdr:colOff>187405</xdr:colOff>
      <xdr:row>758</xdr:row>
      <xdr:rowOff>73476</xdr:rowOff>
    </xdr:to>
    <xdr:sp macro="" textlink="">
      <xdr:nvSpPr>
        <xdr:cNvPr id="5" name="Rectangle 7">
          <a:extLst>
            <a:ext uri="{FF2B5EF4-FFF2-40B4-BE49-F238E27FC236}">
              <a16:creationId xmlns:a16="http://schemas.microsoft.com/office/drawing/2014/main" id="{F1E24992-E8A2-4DE4-8EAF-C0A95DC0C676}"/>
            </a:ext>
          </a:extLst>
        </xdr:cNvPr>
        <xdr:cNvSpPr>
          <a:spLocks noChangeArrowheads="1"/>
        </xdr:cNvSpPr>
      </xdr:nvSpPr>
      <xdr:spPr bwMode="auto">
        <a:xfrm>
          <a:off x="4097564" y="117753492"/>
          <a:ext cx="2825377" cy="1055913"/>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大学改革推進委託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Ａ．大学、民間の調査研究機関等（全⒑件）</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51709</xdr:colOff>
      <xdr:row>758</xdr:row>
      <xdr:rowOff>183243</xdr:rowOff>
    </xdr:from>
    <xdr:to>
      <xdr:col>36</xdr:col>
      <xdr:colOff>190501</xdr:colOff>
      <xdr:row>759</xdr:row>
      <xdr:rowOff>321469</xdr:rowOff>
    </xdr:to>
    <xdr:sp macro="" textlink="">
      <xdr:nvSpPr>
        <xdr:cNvPr id="6" name="AutoShape 9">
          <a:extLst>
            <a:ext uri="{FF2B5EF4-FFF2-40B4-BE49-F238E27FC236}">
              <a16:creationId xmlns:a16="http://schemas.microsoft.com/office/drawing/2014/main" id="{8EBBB5C4-41C8-4588-8FE8-67D915EDB6A9}"/>
            </a:ext>
          </a:extLst>
        </xdr:cNvPr>
        <xdr:cNvSpPr>
          <a:spLocks noChangeArrowheads="1"/>
        </xdr:cNvSpPr>
      </xdr:nvSpPr>
      <xdr:spPr bwMode="auto">
        <a:xfrm>
          <a:off x="3695022" y="50153774"/>
          <a:ext cx="3782104" cy="80497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val="000000"/>
          </a:solidFill>
          <a:round/>
          <a:headEnd/>
          <a:tailEnd/>
        </a:ln>
      </xdr:spPr>
      <xdr:txBody>
        <a:bodyPr vertOverflow="clip" wrap="square" lIns="27432" tIns="18288" rIns="0" bIns="0" anchor="t"/>
        <a:lstStyle/>
        <a:p>
          <a:pPr marL="0" indent="0"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大学教育改革の実態の把握とそれに伴う調査分析や大学等における「教職協働」の先進的事例に係る調査等に関する調査研究等を実施。受託機関は、高等教育制度についての識見を有する複数の者の参画を得ながら事業を実施。</a:t>
          </a:r>
        </a:p>
      </xdr:txBody>
    </xdr:sp>
    <xdr:clientData/>
  </xdr:twoCellAnchor>
  <xdr:twoCellAnchor>
    <xdr:from>
      <xdr:col>26</xdr:col>
      <xdr:colOff>189861</xdr:colOff>
      <xdr:row>751</xdr:row>
      <xdr:rowOff>225879</xdr:rowOff>
    </xdr:from>
    <xdr:to>
      <xdr:col>27</xdr:col>
      <xdr:colOff>1815</xdr:colOff>
      <xdr:row>756</xdr:row>
      <xdr:rowOff>149678</xdr:rowOff>
    </xdr:to>
    <xdr:cxnSp macro="">
      <xdr:nvCxnSpPr>
        <xdr:cNvPr id="9" name="直線矢印コネクタ 8">
          <a:extLst>
            <a:ext uri="{FF2B5EF4-FFF2-40B4-BE49-F238E27FC236}">
              <a16:creationId xmlns:a16="http://schemas.microsoft.com/office/drawing/2014/main" id="{44ABEA90-CD2A-47AE-BFCD-41669BF8C33D}"/>
            </a:ext>
          </a:extLst>
        </xdr:cNvPr>
        <xdr:cNvCxnSpPr/>
      </xdr:nvCxnSpPr>
      <xdr:spPr>
        <a:xfrm flipH="1">
          <a:off x="5496647" y="115859379"/>
          <a:ext cx="16061" cy="16927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11906</xdr:colOff>
      <xdr:row>741</xdr:row>
      <xdr:rowOff>273845</xdr:rowOff>
    </xdr:from>
    <xdr:to>
      <xdr:col>46</xdr:col>
      <xdr:colOff>107636</xdr:colOff>
      <xdr:row>748</xdr:row>
      <xdr:rowOff>81022</xdr:rowOff>
    </xdr:to>
    <xdr:sp macro="" textlink="">
      <xdr:nvSpPr>
        <xdr:cNvPr id="7" name="Rectangle 5">
          <a:extLst>
            <a:ext uri="{FF2B5EF4-FFF2-40B4-BE49-F238E27FC236}">
              <a16:creationId xmlns:a16="http://schemas.microsoft.com/office/drawing/2014/main" id="{6258DF40-462E-4DB1-9B1B-BBA40A2F7E8D}"/>
            </a:ext>
          </a:extLst>
        </xdr:cNvPr>
        <xdr:cNvSpPr>
          <a:spLocks noChangeArrowheads="1"/>
        </xdr:cNvSpPr>
      </xdr:nvSpPr>
      <xdr:spPr bwMode="auto">
        <a:xfrm>
          <a:off x="7500937" y="44338876"/>
          <a:ext cx="1917387" cy="878740"/>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ja-JP" altLang="ja-JP" sz="1000" b="0" i="0" baseline="0">
              <a:effectLst/>
              <a:latin typeface="+mn-lt"/>
              <a:ea typeface="+mn-ea"/>
              <a:cs typeface="+mn-cs"/>
            </a:rPr>
            <a:t>　</a:t>
          </a:r>
          <a:r>
            <a:rPr lang="en-US" altLang="ja-JP" sz="1000" b="0" i="0" baseline="0">
              <a:effectLst/>
              <a:latin typeface="+mn-lt"/>
              <a:ea typeface="+mn-ea"/>
              <a:cs typeface="+mn-cs"/>
            </a:rPr>
            <a:t>0.4</a:t>
          </a:r>
          <a:r>
            <a:rPr lang="ja-JP" altLang="ja-JP" sz="1000" b="0" i="0" baseline="0">
              <a:effectLst/>
              <a:latin typeface="+mn-lt"/>
              <a:ea typeface="+mn-ea"/>
              <a:cs typeface="+mn-cs"/>
            </a:rPr>
            <a:t>百万円</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ja-JP" sz="1000" b="0" i="0" baseline="0">
              <a:effectLst/>
              <a:latin typeface="+mn-lt"/>
              <a:ea typeface="+mn-ea"/>
              <a:cs typeface="+mn-cs"/>
            </a:rPr>
            <a:t>円</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59532</xdr:colOff>
      <xdr:row>746</xdr:row>
      <xdr:rowOff>35718</xdr:rowOff>
    </xdr:from>
    <xdr:to>
      <xdr:col>48</xdr:col>
      <xdr:colOff>151641</xdr:colOff>
      <xdr:row>747</xdr:row>
      <xdr:rowOff>32772</xdr:rowOff>
    </xdr:to>
    <xdr:sp macro="" textlink="">
      <xdr:nvSpPr>
        <xdr:cNvPr id="8" name="Rectangle 6">
          <a:extLst>
            <a:ext uri="{FF2B5EF4-FFF2-40B4-BE49-F238E27FC236}">
              <a16:creationId xmlns:a16="http://schemas.microsoft.com/office/drawing/2014/main" id="{4CF3CAE5-4C76-4B75-8C84-F9E3A3770AC7}"/>
            </a:ext>
          </a:extLst>
        </xdr:cNvPr>
        <xdr:cNvSpPr>
          <a:spLocks noChangeArrowheads="1"/>
        </xdr:cNvSpPr>
      </xdr:nvSpPr>
      <xdr:spPr bwMode="auto">
        <a:xfrm>
          <a:off x="9167813" y="44457937"/>
          <a:ext cx="699328" cy="3542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190499</xdr:colOff>
      <xdr:row>741</xdr:row>
      <xdr:rowOff>273844</xdr:rowOff>
    </xdr:from>
    <xdr:to>
      <xdr:col>45</xdr:col>
      <xdr:colOff>35719</xdr:colOff>
      <xdr:row>747</xdr:row>
      <xdr:rowOff>202406</xdr:rowOff>
    </xdr:to>
    <xdr:sp macro="" textlink="">
      <xdr:nvSpPr>
        <xdr:cNvPr id="10" name="AutoShape 4">
          <a:extLst>
            <a:ext uri="{FF2B5EF4-FFF2-40B4-BE49-F238E27FC236}">
              <a16:creationId xmlns:a16="http://schemas.microsoft.com/office/drawing/2014/main" id="{E10D29AB-BD21-4687-945F-57CB14CEA917}"/>
            </a:ext>
          </a:extLst>
        </xdr:cNvPr>
        <xdr:cNvSpPr>
          <a:spLocks/>
        </xdr:cNvSpPr>
      </xdr:nvSpPr>
      <xdr:spPr bwMode="auto">
        <a:xfrm>
          <a:off x="9096374" y="44338875"/>
          <a:ext cx="47626" cy="642937"/>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136</v>
      </c>
      <c r="AT2" s="218"/>
      <c r="AU2" s="218"/>
      <c r="AV2" s="52" t="str">
        <f>IF(AW2="", "", "-")</f>
        <v/>
      </c>
      <c r="AW2" s="399"/>
      <c r="AX2" s="399"/>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180</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555</v>
      </c>
      <c r="AF5" s="720"/>
      <c r="AG5" s="720"/>
      <c r="AH5" s="720"/>
      <c r="AI5" s="720"/>
      <c r="AJ5" s="720"/>
      <c r="AK5" s="720"/>
      <c r="AL5" s="720"/>
      <c r="AM5" s="720"/>
      <c r="AN5" s="720"/>
      <c r="AO5" s="720"/>
      <c r="AP5" s="721"/>
      <c r="AQ5" s="722" t="s">
        <v>556</v>
      </c>
      <c r="AR5" s="723"/>
      <c r="AS5" s="723"/>
      <c r="AT5" s="723"/>
      <c r="AU5" s="723"/>
      <c r="AV5" s="723"/>
      <c r="AW5" s="723"/>
      <c r="AX5" s="724"/>
    </row>
    <row r="6" spans="1:50" ht="39" customHeight="1" x14ac:dyDescent="0.15">
      <c r="A6" s="727" t="s">
        <v>4</v>
      </c>
      <c r="B6" s="728"/>
      <c r="C6" s="728"/>
      <c r="D6" s="728"/>
      <c r="E6" s="728"/>
      <c r="F6" s="72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558</v>
      </c>
      <c r="H7" s="842"/>
      <c r="I7" s="842"/>
      <c r="J7" s="842"/>
      <c r="K7" s="842"/>
      <c r="L7" s="842"/>
      <c r="M7" s="842"/>
      <c r="N7" s="842"/>
      <c r="O7" s="842"/>
      <c r="P7" s="842"/>
      <c r="Q7" s="842"/>
      <c r="R7" s="842"/>
      <c r="S7" s="842"/>
      <c r="T7" s="842"/>
      <c r="U7" s="842"/>
      <c r="V7" s="842"/>
      <c r="W7" s="842"/>
      <c r="X7" s="843"/>
      <c r="Y7" s="397" t="s">
        <v>548</v>
      </c>
      <c r="Z7" s="294"/>
      <c r="AA7" s="294"/>
      <c r="AB7" s="294"/>
      <c r="AC7" s="294"/>
      <c r="AD7" s="398"/>
      <c r="AE7" s="385" t="s">
        <v>557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8" t="s">
        <v>389</v>
      </c>
      <c r="B8" s="839"/>
      <c r="C8" s="839"/>
      <c r="D8" s="839"/>
      <c r="E8" s="839"/>
      <c r="F8" s="840"/>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2"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3"/>
    </row>
    <row r="9" spans="1:50" ht="66.75" customHeight="1" x14ac:dyDescent="0.15">
      <c r="A9" s="142" t="s">
        <v>23</v>
      </c>
      <c r="B9" s="143"/>
      <c r="C9" s="143"/>
      <c r="D9" s="143"/>
      <c r="E9" s="143"/>
      <c r="F9" s="143"/>
      <c r="G9" s="575" t="s">
        <v>559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0.75" customHeight="1" x14ac:dyDescent="0.15">
      <c r="A10" s="744" t="s">
        <v>30</v>
      </c>
      <c r="B10" s="745"/>
      <c r="C10" s="745"/>
      <c r="D10" s="745"/>
      <c r="E10" s="745"/>
      <c r="F10" s="745"/>
      <c r="G10" s="672" t="s">
        <v>569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4" t="s">
        <v>5</v>
      </c>
      <c r="B11" s="745"/>
      <c r="C11" s="745"/>
      <c r="D11" s="745"/>
      <c r="E11" s="745"/>
      <c r="F11" s="753"/>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6"/>
    </row>
    <row r="13" spans="1:50" ht="21" customHeight="1" x14ac:dyDescent="0.15">
      <c r="A13" s="139"/>
      <c r="B13" s="140"/>
      <c r="C13" s="140"/>
      <c r="D13" s="140"/>
      <c r="E13" s="140"/>
      <c r="F13" s="141"/>
      <c r="G13" s="747" t="s">
        <v>6</v>
      </c>
      <c r="H13" s="748"/>
      <c r="I13" s="638" t="s">
        <v>7</v>
      </c>
      <c r="J13" s="639"/>
      <c r="K13" s="639"/>
      <c r="L13" s="639"/>
      <c r="M13" s="639"/>
      <c r="N13" s="639"/>
      <c r="O13" s="640"/>
      <c r="P13" s="97">
        <v>85</v>
      </c>
      <c r="Q13" s="98"/>
      <c r="R13" s="98"/>
      <c r="S13" s="98"/>
      <c r="T13" s="98"/>
      <c r="U13" s="98"/>
      <c r="V13" s="99"/>
      <c r="W13" s="97">
        <v>85</v>
      </c>
      <c r="X13" s="98"/>
      <c r="Y13" s="98"/>
      <c r="Z13" s="98"/>
      <c r="AA13" s="98"/>
      <c r="AB13" s="98"/>
      <c r="AC13" s="99"/>
      <c r="AD13" s="97">
        <v>63</v>
      </c>
      <c r="AE13" s="98"/>
      <c r="AF13" s="98"/>
      <c r="AG13" s="98"/>
      <c r="AH13" s="98"/>
      <c r="AI13" s="98"/>
      <c r="AJ13" s="99"/>
      <c r="AK13" s="97">
        <v>41</v>
      </c>
      <c r="AL13" s="98"/>
      <c r="AM13" s="98"/>
      <c r="AN13" s="98"/>
      <c r="AO13" s="98"/>
      <c r="AP13" s="98"/>
      <c r="AQ13" s="99"/>
      <c r="AR13" s="94">
        <v>102</v>
      </c>
      <c r="AS13" s="95"/>
      <c r="AT13" s="95"/>
      <c r="AU13" s="95"/>
      <c r="AV13" s="95"/>
      <c r="AW13" s="95"/>
      <c r="AX13" s="396"/>
    </row>
    <row r="14" spans="1:50" ht="21" customHeight="1" x14ac:dyDescent="0.15">
      <c r="A14" s="139"/>
      <c r="B14" s="140"/>
      <c r="C14" s="140"/>
      <c r="D14" s="140"/>
      <c r="E14" s="140"/>
      <c r="F14" s="141"/>
      <c r="G14" s="749"/>
      <c r="H14" s="750"/>
      <c r="I14" s="578" t="s">
        <v>8</v>
      </c>
      <c r="J14" s="632"/>
      <c r="K14" s="632"/>
      <c r="L14" s="632"/>
      <c r="M14" s="632"/>
      <c r="N14" s="632"/>
      <c r="O14" s="633"/>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663</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9"/>
      <c r="H15" s="750"/>
      <c r="I15" s="578" t="s">
        <v>51</v>
      </c>
      <c r="J15" s="579"/>
      <c r="K15" s="579"/>
      <c r="L15" s="579"/>
      <c r="M15" s="579"/>
      <c r="N15" s="579"/>
      <c r="O15" s="580"/>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560</v>
      </c>
      <c r="AL15" s="98"/>
      <c r="AM15" s="98"/>
      <c r="AN15" s="98"/>
      <c r="AO15" s="98"/>
      <c r="AP15" s="98"/>
      <c r="AQ15" s="99"/>
      <c r="AR15" s="97" t="s">
        <v>658</v>
      </c>
      <c r="AS15" s="98"/>
      <c r="AT15" s="98"/>
      <c r="AU15" s="98"/>
      <c r="AV15" s="98"/>
      <c r="AW15" s="98"/>
      <c r="AX15" s="631"/>
    </row>
    <row r="16" spans="1:50" ht="21" customHeight="1" x14ac:dyDescent="0.15">
      <c r="A16" s="139"/>
      <c r="B16" s="140"/>
      <c r="C16" s="140"/>
      <c r="D16" s="140"/>
      <c r="E16" s="140"/>
      <c r="F16" s="141"/>
      <c r="G16" s="749"/>
      <c r="H16" s="750"/>
      <c r="I16" s="578" t="s">
        <v>52</v>
      </c>
      <c r="J16" s="579"/>
      <c r="K16" s="579"/>
      <c r="L16" s="579"/>
      <c r="M16" s="579"/>
      <c r="N16" s="579"/>
      <c r="O16" s="580"/>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663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9"/>
      <c r="H17" s="750"/>
      <c r="I17" s="578" t="s">
        <v>50</v>
      </c>
      <c r="J17" s="632"/>
      <c r="K17" s="632"/>
      <c r="L17" s="632"/>
      <c r="M17" s="632"/>
      <c r="N17" s="632"/>
      <c r="O17" s="633"/>
      <c r="P17" s="97">
        <v>1</v>
      </c>
      <c r="Q17" s="98"/>
      <c r="R17" s="98"/>
      <c r="S17" s="98"/>
      <c r="T17" s="98"/>
      <c r="U17" s="98"/>
      <c r="V17" s="99"/>
      <c r="W17" s="97" t="s">
        <v>557</v>
      </c>
      <c r="X17" s="98"/>
      <c r="Y17" s="98"/>
      <c r="Z17" s="98"/>
      <c r="AA17" s="98"/>
      <c r="AB17" s="98"/>
      <c r="AC17" s="99"/>
      <c r="AD17" s="97" t="s">
        <v>557</v>
      </c>
      <c r="AE17" s="98"/>
      <c r="AF17" s="98"/>
      <c r="AG17" s="98"/>
      <c r="AH17" s="98"/>
      <c r="AI17" s="98"/>
      <c r="AJ17" s="99"/>
      <c r="AK17" s="97" t="s">
        <v>663</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1"/>
      <c r="H18" s="752"/>
      <c r="I18" s="739" t="s">
        <v>20</v>
      </c>
      <c r="J18" s="740"/>
      <c r="K18" s="740"/>
      <c r="L18" s="740"/>
      <c r="M18" s="740"/>
      <c r="N18" s="740"/>
      <c r="O18" s="741"/>
      <c r="P18" s="103">
        <f>SUM(P13:V17)</f>
        <v>86</v>
      </c>
      <c r="Q18" s="104"/>
      <c r="R18" s="104"/>
      <c r="S18" s="104"/>
      <c r="T18" s="104"/>
      <c r="U18" s="104"/>
      <c r="V18" s="105"/>
      <c r="W18" s="103">
        <f>SUM(W13:AC17)</f>
        <v>85</v>
      </c>
      <c r="X18" s="104"/>
      <c r="Y18" s="104"/>
      <c r="Z18" s="104"/>
      <c r="AA18" s="104"/>
      <c r="AB18" s="104"/>
      <c r="AC18" s="105"/>
      <c r="AD18" s="103">
        <f>SUM(AD13:AJ17)</f>
        <v>63</v>
      </c>
      <c r="AE18" s="104"/>
      <c r="AF18" s="104"/>
      <c r="AG18" s="104"/>
      <c r="AH18" s="104"/>
      <c r="AI18" s="104"/>
      <c r="AJ18" s="105"/>
      <c r="AK18" s="103">
        <f>SUM(AK13:AQ17)</f>
        <v>41</v>
      </c>
      <c r="AL18" s="104"/>
      <c r="AM18" s="104"/>
      <c r="AN18" s="104"/>
      <c r="AO18" s="104"/>
      <c r="AP18" s="104"/>
      <c r="AQ18" s="105"/>
      <c r="AR18" s="103">
        <f>SUM(AR13:AX17)</f>
        <v>102</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85</v>
      </c>
      <c r="Q19" s="98"/>
      <c r="R19" s="98"/>
      <c r="S19" s="98"/>
      <c r="T19" s="98"/>
      <c r="U19" s="98"/>
      <c r="V19" s="99"/>
      <c r="W19" s="97">
        <v>65</v>
      </c>
      <c r="X19" s="98"/>
      <c r="Y19" s="98"/>
      <c r="Z19" s="98"/>
      <c r="AA19" s="98"/>
      <c r="AB19" s="98"/>
      <c r="AC19" s="99"/>
      <c r="AD19" s="97">
        <v>51</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0.98837209302325579</v>
      </c>
      <c r="Q20" s="542"/>
      <c r="R20" s="542"/>
      <c r="S20" s="542"/>
      <c r="T20" s="542"/>
      <c r="U20" s="542"/>
      <c r="V20" s="542"/>
      <c r="W20" s="542">
        <f t="shared" ref="W20" si="0">IF(W18=0, "-", SUM(W19)/W18)</f>
        <v>0.76470588235294112</v>
      </c>
      <c r="X20" s="542"/>
      <c r="Y20" s="542"/>
      <c r="Z20" s="542"/>
      <c r="AA20" s="542"/>
      <c r="AB20" s="542"/>
      <c r="AC20" s="542"/>
      <c r="AD20" s="542">
        <f t="shared" ref="AD20" si="1">IF(AD18=0, "-", SUM(AD19)/AD18)</f>
        <v>0.80952380952380953</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40" t="s">
        <v>497</v>
      </c>
      <c r="H21" s="941"/>
      <c r="I21" s="941"/>
      <c r="J21" s="941"/>
      <c r="K21" s="941"/>
      <c r="L21" s="941"/>
      <c r="M21" s="941"/>
      <c r="N21" s="941"/>
      <c r="O21" s="941"/>
      <c r="P21" s="542">
        <f>IF(P19=0, "-", SUM(P19)/SUM(P13,P14))</f>
        <v>1</v>
      </c>
      <c r="Q21" s="542"/>
      <c r="R21" s="542"/>
      <c r="S21" s="542"/>
      <c r="T21" s="542"/>
      <c r="U21" s="542"/>
      <c r="V21" s="542"/>
      <c r="W21" s="542">
        <f t="shared" ref="W21" si="2">IF(W19=0, "-", SUM(W19)/SUM(W13,W14))</f>
        <v>0.76470588235294112</v>
      </c>
      <c r="X21" s="542"/>
      <c r="Y21" s="542"/>
      <c r="Z21" s="542"/>
      <c r="AA21" s="542"/>
      <c r="AB21" s="542"/>
      <c r="AC21" s="542"/>
      <c r="AD21" s="542">
        <f t="shared" ref="AD21" si="3">IF(AD19=0, "-", SUM(AD19)/SUM(AD13,AD14))</f>
        <v>0.80952380952380953</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570</v>
      </c>
      <c r="H23" s="184"/>
      <c r="I23" s="184"/>
      <c r="J23" s="184"/>
      <c r="K23" s="184"/>
      <c r="L23" s="184"/>
      <c r="M23" s="184"/>
      <c r="N23" s="184"/>
      <c r="O23" s="185"/>
      <c r="P23" s="94">
        <v>40</v>
      </c>
      <c r="Q23" s="95"/>
      <c r="R23" s="95"/>
      <c r="S23" s="95"/>
      <c r="T23" s="95"/>
      <c r="U23" s="95"/>
      <c r="V23" s="96"/>
      <c r="W23" s="94">
        <v>100</v>
      </c>
      <c r="X23" s="95"/>
      <c r="Y23" s="95"/>
      <c r="Z23" s="95"/>
      <c r="AA23" s="95"/>
      <c r="AB23" s="95"/>
      <c r="AC23" s="96"/>
      <c r="AD23" s="206" t="s">
        <v>657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571</v>
      </c>
      <c r="H24" s="187"/>
      <c r="I24" s="187"/>
      <c r="J24" s="187"/>
      <c r="K24" s="187"/>
      <c r="L24" s="187"/>
      <c r="M24" s="187"/>
      <c r="N24" s="187"/>
      <c r="O24" s="188"/>
      <c r="P24" s="97">
        <v>1</v>
      </c>
      <c r="Q24" s="98"/>
      <c r="R24" s="98"/>
      <c r="S24" s="98"/>
      <c r="T24" s="98"/>
      <c r="U24" s="98"/>
      <c r="V24" s="99"/>
      <c r="W24" s="97">
        <v>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41</v>
      </c>
      <c r="Q29" s="226"/>
      <c r="R29" s="226"/>
      <c r="S29" s="226"/>
      <c r="T29" s="226"/>
      <c r="U29" s="226"/>
      <c r="V29" s="227"/>
      <c r="W29" s="225">
        <f>AR13</f>
        <v>102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357</v>
      </c>
      <c r="AF30" s="389"/>
      <c r="AG30" s="389"/>
      <c r="AH30" s="390"/>
      <c r="AI30" s="388" t="s">
        <v>363</v>
      </c>
      <c r="AJ30" s="389"/>
      <c r="AK30" s="389"/>
      <c r="AL30" s="390"/>
      <c r="AM30" s="391" t="s">
        <v>472</v>
      </c>
      <c r="AN30" s="391"/>
      <c r="AO30" s="391"/>
      <c r="AP30" s="388"/>
      <c r="AQ30" s="641" t="s">
        <v>355</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5" t="s">
        <v>575</v>
      </c>
      <c r="AR31" s="133"/>
      <c r="AS31" s="134" t="s">
        <v>356</v>
      </c>
      <c r="AT31" s="169"/>
      <c r="AU31" s="269">
        <v>30</v>
      </c>
      <c r="AV31" s="269"/>
      <c r="AW31" s="381" t="s">
        <v>300</v>
      </c>
      <c r="AX31" s="382"/>
    </row>
    <row r="32" spans="1:50" ht="33" customHeight="1" x14ac:dyDescent="0.15">
      <c r="A32" s="518"/>
      <c r="B32" s="516"/>
      <c r="C32" s="516"/>
      <c r="D32" s="516"/>
      <c r="E32" s="516"/>
      <c r="F32" s="517"/>
      <c r="G32" s="543" t="s">
        <v>572</v>
      </c>
      <c r="H32" s="544"/>
      <c r="I32" s="544"/>
      <c r="J32" s="544"/>
      <c r="K32" s="544"/>
      <c r="L32" s="544"/>
      <c r="M32" s="544"/>
      <c r="N32" s="544"/>
      <c r="O32" s="545"/>
      <c r="P32" s="158" t="s">
        <v>574</v>
      </c>
      <c r="Q32" s="158"/>
      <c r="R32" s="158"/>
      <c r="S32" s="158"/>
      <c r="T32" s="158"/>
      <c r="U32" s="158"/>
      <c r="V32" s="158"/>
      <c r="W32" s="158"/>
      <c r="X32" s="229"/>
      <c r="Y32" s="340" t="s">
        <v>12</v>
      </c>
      <c r="Z32" s="552"/>
      <c r="AA32" s="553"/>
      <c r="AB32" s="554" t="s">
        <v>573</v>
      </c>
      <c r="AC32" s="554"/>
      <c r="AD32" s="554"/>
      <c r="AE32" s="366">
        <v>100</v>
      </c>
      <c r="AF32" s="367"/>
      <c r="AG32" s="367"/>
      <c r="AH32" s="367"/>
      <c r="AI32" s="366">
        <v>100</v>
      </c>
      <c r="AJ32" s="367"/>
      <c r="AK32" s="367"/>
      <c r="AL32" s="367"/>
      <c r="AM32" s="366">
        <v>100</v>
      </c>
      <c r="AN32" s="367"/>
      <c r="AO32" s="367"/>
      <c r="AP32" s="367"/>
      <c r="AQ32" s="100" t="s">
        <v>576</v>
      </c>
      <c r="AR32" s="101"/>
      <c r="AS32" s="101"/>
      <c r="AT32" s="102"/>
      <c r="AU32" s="367" t="s">
        <v>576</v>
      </c>
      <c r="AV32" s="367"/>
      <c r="AW32" s="367"/>
      <c r="AX32" s="369"/>
    </row>
    <row r="33" spans="1:50" ht="33"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301</v>
      </c>
      <c r="AC33" s="525"/>
      <c r="AD33" s="525"/>
      <c r="AE33" s="366">
        <v>100</v>
      </c>
      <c r="AF33" s="367"/>
      <c r="AG33" s="367"/>
      <c r="AH33" s="367"/>
      <c r="AI33" s="366">
        <v>100</v>
      </c>
      <c r="AJ33" s="367"/>
      <c r="AK33" s="367"/>
      <c r="AL33" s="367"/>
      <c r="AM33" s="366">
        <v>100</v>
      </c>
      <c r="AN33" s="367"/>
      <c r="AO33" s="367"/>
      <c r="AP33" s="367"/>
      <c r="AQ33" s="100" t="s">
        <v>576</v>
      </c>
      <c r="AR33" s="101"/>
      <c r="AS33" s="101"/>
      <c r="AT33" s="102"/>
      <c r="AU33" s="367">
        <v>100</v>
      </c>
      <c r="AV33" s="367"/>
      <c r="AW33" s="367"/>
      <c r="AX33" s="369"/>
    </row>
    <row r="34" spans="1:50" ht="33"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6">
        <v>100</v>
      </c>
      <c r="AF34" s="367"/>
      <c r="AG34" s="367"/>
      <c r="AH34" s="367"/>
      <c r="AI34" s="366">
        <v>100</v>
      </c>
      <c r="AJ34" s="367"/>
      <c r="AK34" s="367"/>
      <c r="AL34" s="367"/>
      <c r="AM34" s="366">
        <v>100</v>
      </c>
      <c r="AN34" s="367"/>
      <c r="AO34" s="367"/>
      <c r="AP34" s="367"/>
      <c r="AQ34" s="100" t="s">
        <v>576</v>
      </c>
      <c r="AR34" s="101"/>
      <c r="AS34" s="101"/>
      <c r="AT34" s="102"/>
      <c r="AU34" s="367" t="s">
        <v>576</v>
      </c>
      <c r="AV34" s="367"/>
      <c r="AW34" s="367"/>
      <c r="AX34" s="369"/>
    </row>
    <row r="35" spans="1:50" ht="23.25" customHeight="1" x14ac:dyDescent="0.15">
      <c r="A35" s="911" t="s">
        <v>528</v>
      </c>
      <c r="B35" s="912"/>
      <c r="C35" s="912"/>
      <c r="D35" s="912"/>
      <c r="E35" s="912"/>
      <c r="F35" s="913"/>
      <c r="G35" s="917" t="s">
        <v>577</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44" t="s">
        <v>491</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40" t="s">
        <v>12</v>
      </c>
      <c r="Z39" s="552"/>
      <c r="AA39" s="553"/>
      <c r="AB39" s="554"/>
      <c r="AC39" s="554"/>
      <c r="AD39" s="55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1" t="s">
        <v>528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44" t="s">
        <v>491</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40" t="s">
        <v>12</v>
      </c>
      <c r="Z46" s="552"/>
      <c r="AA46" s="553"/>
      <c r="AB46" s="554"/>
      <c r="AC46" s="554"/>
      <c r="AD46" s="55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1" t="s">
        <v>528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5" t="s">
        <v>491</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40" t="s">
        <v>12</v>
      </c>
      <c r="Z53" s="552"/>
      <c r="AA53" s="553"/>
      <c r="AB53" s="554"/>
      <c r="AC53" s="554"/>
      <c r="AD53" s="55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1" t="s">
        <v>528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5" t="s">
        <v>491</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40" t="s">
        <v>12</v>
      </c>
      <c r="Z60" s="552"/>
      <c r="AA60" s="553"/>
      <c r="AB60" s="554"/>
      <c r="AC60" s="554"/>
      <c r="AD60" s="55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1" t="s">
        <v>528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70" t="s">
        <v>357</v>
      </c>
      <c r="AF65" s="371"/>
      <c r="AG65" s="371"/>
      <c r="AH65" s="372"/>
      <c r="AI65" s="370" t="s">
        <v>363</v>
      </c>
      <c r="AJ65" s="371"/>
      <c r="AK65" s="371"/>
      <c r="AL65" s="372"/>
      <c r="AM65" s="377" t="s">
        <v>472</v>
      </c>
      <c r="AN65" s="377"/>
      <c r="AO65" s="377"/>
      <c r="AP65" s="370"/>
      <c r="AQ65" s="879" t="s">
        <v>355</v>
      </c>
      <c r="AR65" s="875"/>
      <c r="AS65" s="875"/>
      <c r="AT65" s="876"/>
      <c r="AU65" s="990" t="s">
        <v>253</v>
      </c>
      <c r="AV65" s="990"/>
      <c r="AW65" s="990"/>
      <c r="AX65" s="991"/>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4"/>
      <c r="AF66" s="335"/>
      <c r="AG66" s="335"/>
      <c r="AH66" s="336"/>
      <c r="AI66" s="334"/>
      <c r="AJ66" s="335"/>
      <c r="AK66" s="335"/>
      <c r="AL66" s="336"/>
      <c r="AM66" s="378"/>
      <c r="AN66" s="378"/>
      <c r="AO66" s="378"/>
      <c r="AP66" s="334"/>
      <c r="AQ66" s="268"/>
      <c r="AR66" s="269"/>
      <c r="AS66" s="877" t="s">
        <v>356</v>
      </c>
      <c r="AT66" s="878"/>
      <c r="AU66" s="269"/>
      <c r="AV66" s="269"/>
      <c r="AW66" s="877" t="s">
        <v>490</v>
      </c>
      <c r="AX66" s="992"/>
    </row>
    <row r="67" spans="1:50" ht="23.25" hidden="1" customHeight="1" x14ac:dyDescent="0.15">
      <c r="A67" s="863"/>
      <c r="B67" s="864"/>
      <c r="C67" s="864"/>
      <c r="D67" s="864"/>
      <c r="E67" s="864"/>
      <c r="F67" s="865"/>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518</v>
      </c>
      <c r="AC67" s="965"/>
      <c r="AD67" s="96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3"/>
      <c r="B68" s="864"/>
      <c r="C68" s="864"/>
      <c r="D68" s="864"/>
      <c r="E68" s="864"/>
      <c r="F68" s="865"/>
      <c r="G68" s="953"/>
      <c r="H68" s="979"/>
      <c r="I68" s="980"/>
      <c r="J68" s="980"/>
      <c r="K68" s="980"/>
      <c r="L68" s="980"/>
      <c r="M68" s="980"/>
      <c r="N68" s="980"/>
      <c r="O68" s="981"/>
      <c r="P68" s="979"/>
      <c r="Q68" s="980"/>
      <c r="R68" s="980"/>
      <c r="S68" s="980"/>
      <c r="T68" s="980"/>
      <c r="U68" s="980"/>
      <c r="V68" s="981"/>
      <c r="W68" s="984"/>
      <c r="X68" s="985"/>
      <c r="Y68" s="181" t="s">
        <v>54</v>
      </c>
      <c r="Z68" s="181"/>
      <c r="AA68" s="182"/>
      <c r="AB68" s="988" t="s">
        <v>518</v>
      </c>
      <c r="AC68" s="988"/>
      <c r="AD68" s="98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3"/>
      <c r="B69" s="864"/>
      <c r="C69" s="864"/>
      <c r="D69" s="864"/>
      <c r="E69" s="864"/>
      <c r="F69" s="865"/>
      <c r="G69" s="994"/>
      <c r="H69" s="979"/>
      <c r="I69" s="980"/>
      <c r="J69" s="980"/>
      <c r="K69" s="980"/>
      <c r="L69" s="980"/>
      <c r="M69" s="980"/>
      <c r="N69" s="980"/>
      <c r="O69" s="981"/>
      <c r="P69" s="979"/>
      <c r="Q69" s="980"/>
      <c r="R69" s="980"/>
      <c r="S69" s="980"/>
      <c r="T69" s="980"/>
      <c r="U69" s="980"/>
      <c r="V69" s="981"/>
      <c r="W69" s="986"/>
      <c r="X69" s="987"/>
      <c r="Y69" s="181" t="s">
        <v>13</v>
      </c>
      <c r="Z69" s="181"/>
      <c r="AA69" s="182"/>
      <c r="AB69" s="989" t="s">
        <v>519</v>
      </c>
      <c r="AC69" s="989"/>
      <c r="AD69" s="989"/>
      <c r="AE69" s="826"/>
      <c r="AF69" s="827"/>
      <c r="AG69" s="827"/>
      <c r="AH69" s="827"/>
      <c r="AI69" s="826"/>
      <c r="AJ69" s="827"/>
      <c r="AK69" s="827"/>
      <c r="AL69" s="827"/>
      <c r="AM69" s="826"/>
      <c r="AN69" s="827"/>
      <c r="AO69" s="827"/>
      <c r="AP69" s="827"/>
      <c r="AQ69" s="366"/>
      <c r="AR69" s="367"/>
      <c r="AS69" s="367"/>
      <c r="AT69" s="368"/>
      <c r="AU69" s="367"/>
      <c r="AV69" s="367"/>
      <c r="AW69" s="367"/>
      <c r="AX69" s="369"/>
    </row>
    <row r="70" spans="1:50" ht="23.25" hidden="1" customHeight="1" x14ac:dyDescent="0.15">
      <c r="A70" s="863" t="s">
        <v>498</v>
      </c>
      <c r="B70" s="864"/>
      <c r="C70" s="864"/>
      <c r="D70" s="864"/>
      <c r="E70" s="864"/>
      <c r="F70" s="865"/>
      <c r="G70" s="953" t="s">
        <v>365</v>
      </c>
      <c r="H70" s="954"/>
      <c r="I70" s="954"/>
      <c r="J70" s="954"/>
      <c r="K70" s="954"/>
      <c r="L70" s="954"/>
      <c r="M70" s="954"/>
      <c r="N70" s="954"/>
      <c r="O70" s="954"/>
      <c r="P70" s="954"/>
      <c r="Q70" s="954"/>
      <c r="R70" s="954"/>
      <c r="S70" s="954"/>
      <c r="T70" s="954"/>
      <c r="U70" s="954"/>
      <c r="V70" s="954"/>
      <c r="W70" s="957" t="s">
        <v>517</v>
      </c>
      <c r="X70" s="958"/>
      <c r="Y70" s="963" t="s">
        <v>12</v>
      </c>
      <c r="Z70" s="963"/>
      <c r="AA70" s="964"/>
      <c r="AB70" s="965" t="s">
        <v>518</v>
      </c>
      <c r="AC70" s="965"/>
      <c r="AD70" s="96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3"/>
      <c r="B71" s="864"/>
      <c r="C71" s="864"/>
      <c r="D71" s="864"/>
      <c r="E71" s="864"/>
      <c r="F71" s="865"/>
      <c r="G71" s="953"/>
      <c r="H71" s="955"/>
      <c r="I71" s="955"/>
      <c r="J71" s="955"/>
      <c r="K71" s="955"/>
      <c r="L71" s="955"/>
      <c r="M71" s="955"/>
      <c r="N71" s="955"/>
      <c r="O71" s="955"/>
      <c r="P71" s="955"/>
      <c r="Q71" s="955"/>
      <c r="R71" s="955"/>
      <c r="S71" s="955"/>
      <c r="T71" s="955"/>
      <c r="U71" s="955"/>
      <c r="V71" s="955"/>
      <c r="W71" s="959"/>
      <c r="X71" s="960"/>
      <c r="Y71" s="181" t="s">
        <v>54</v>
      </c>
      <c r="Z71" s="181"/>
      <c r="AA71" s="182"/>
      <c r="AB71" s="988" t="s">
        <v>518</v>
      </c>
      <c r="AC71" s="988"/>
      <c r="AD71" s="98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6"/>
      <c r="B72" s="867"/>
      <c r="C72" s="867"/>
      <c r="D72" s="867"/>
      <c r="E72" s="867"/>
      <c r="F72" s="868"/>
      <c r="G72" s="953"/>
      <c r="H72" s="956"/>
      <c r="I72" s="956"/>
      <c r="J72" s="956"/>
      <c r="K72" s="956"/>
      <c r="L72" s="956"/>
      <c r="M72" s="956"/>
      <c r="N72" s="956"/>
      <c r="O72" s="956"/>
      <c r="P72" s="956"/>
      <c r="Q72" s="956"/>
      <c r="R72" s="956"/>
      <c r="S72" s="956"/>
      <c r="T72" s="956"/>
      <c r="U72" s="956"/>
      <c r="V72" s="956"/>
      <c r="W72" s="961"/>
      <c r="X72" s="962"/>
      <c r="Y72" s="181" t="s">
        <v>13</v>
      </c>
      <c r="Z72" s="181"/>
      <c r="AA72" s="182"/>
      <c r="AB72" s="989" t="s">
        <v>519</v>
      </c>
      <c r="AC72" s="989"/>
      <c r="AD72" s="98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9" t="s">
        <v>492</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52"/>
      <c r="B74" s="853"/>
      <c r="C74" s="853"/>
      <c r="D74" s="853"/>
      <c r="E74" s="853"/>
      <c r="F74" s="854"/>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2"/>
      <c r="B75" s="853"/>
      <c r="C75" s="853"/>
      <c r="D75" s="853"/>
      <c r="E75" s="853"/>
      <c r="F75" s="854"/>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2"/>
      <c r="B76" s="853"/>
      <c r="C76" s="853"/>
      <c r="D76" s="853"/>
      <c r="E76" s="853"/>
      <c r="F76" s="854"/>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2"/>
      <c r="B77" s="853"/>
      <c r="C77" s="853"/>
      <c r="D77" s="853"/>
      <c r="E77" s="853"/>
      <c r="F77" s="854"/>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5" t="s">
        <v>531</v>
      </c>
      <c r="B78" s="926"/>
      <c r="C78" s="926"/>
      <c r="D78" s="926"/>
      <c r="E78" s="923" t="s">
        <v>465</v>
      </c>
      <c r="F78" s="924"/>
      <c r="G78" s="57" t="s">
        <v>365</v>
      </c>
      <c r="H78" s="799"/>
      <c r="I78" s="242"/>
      <c r="J78" s="242"/>
      <c r="K78" s="242"/>
      <c r="L78" s="242"/>
      <c r="M78" s="242"/>
      <c r="N78" s="242"/>
      <c r="O78" s="800"/>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hidden="1" customHeight="1" x14ac:dyDescent="0.15">
      <c r="A80" s="522" t="s">
        <v>266</v>
      </c>
      <c r="B80" s="858" t="s">
        <v>483</v>
      </c>
      <c r="C80" s="859"/>
      <c r="D80" s="859"/>
      <c r="E80" s="859"/>
      <c r="F80" s="860"/>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4"/>
    </row>
    <row r="81" spans="1:60" ht="22.5" hidden="1" customHeight="1" x14ac:dyDescent="0.15">
      <c r="A81" s="523"/>
      <c r="B81" s="861"/>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61"/>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1"/>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2"/>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1" t="s">
        <v>61</v>
      </c>
      <c r="H85" s="784"/>
      <c r="I85" s="784"/>
      <c r="J85" s="784"/>
      <c r="K85" s="784"/>
      <c r="L85" s="784"/>
      <c r="M85" s="784"/>
      <c r="N85" s="784"/>
      <c r="O85" s="785"/>
      <c r="P85" s="783" t="s">
        <v>63</v>
      </c>
      <c r="Q85" s="784"/>
      <c r="R85" s="784"/>
      <c r="S85" s="784"/>
      <c r="T85" s="784"/>
      <c r="U85" s="784"/>
      <c r="V85" s="784"/>
      <c r="W85" s="784"/>
      <c r="X85" s="785"/>
      <c r="Y85" s="170"/>
      <c r="Z85" s="171"/>
      <c r="AA85" s="172"/>
      <c r="AB85" s="461" t="s">
        <v>11</v>
      </c>
      <c r="AC85" s="462"/>
      <c r="AD85" s="463"/>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11"/>
      <c r="R87" s="811"/>
      <c r="S87" s="811"/>
      <c r="T87" s="811"/>
      <c r="U87" s="811"/>
      <c r="V87" s="811"/>
      <c r="W87" s="811"/>
      <c r="X87" s="812"/>
      <c r="Y87" s="760" t="s">
        <v>62</v>
      </c>
      <c r="Z87" s="761"/>
      <c r="AA87" s="762"/>
      <c r="AB87" s="554"/>
      <c r="AC87" s="554"/>
      <c r="AD87" s="554"/>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3"/>
      <c r="B88" s="555"/>
      <c r="C88" s="555"/>
      <c r="D88" s="555"/>
      <c r="E88" s="555"/>
      <c r="F88" s="556"/>
      <c r="G88" s="230"/>
      <c r="H88" s="231"/>
      <c r="I88" s="231"/>
      <c r="J88" s="231"/>
      <c r="K88" s="231"/>
      <c r="L88" s="231"/>
      <c r="M88" s="231"/>
      <c r="N88" s="231"/>
      <c r="O88" s="232"/>
      <c r="P88" s="813"/>
      <c r="Q88" s="813"/>
      <c r="R88" s="813"/>
      <c r="S88" s="813"/>
      <c r="T88" s="813"/>
      <c r="U88" s="813"/>
      <c r="V88" s="813"/>
      <c r="W88" s="813"/>
      <c r="X88" s="814"/>
      <c r="Y88" s="734" t="s">
        <v>54</v>
      </c>
      <c r="Z88" s="735"/>
      <c r="AA88" s="736"/>
      <c r="AB88" s="525"/>
      <c r="AC88" s="525"/>
      <c r="AD88" s="525"/>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5"/>
      <c r="Y89" s="734" t="s">
        <v>13</v>
      </c>
      <c r="Z89" s="735"/>
      <c r="AA89" s="736"/>
      <c r="AB89" s="464" t="s">
        <v>14</v>
      </c>
      <c r="AC89" s="464"/>
      <c r="AD89" s="464"/>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1" t="s">
        <v>61</v>
      </c>
      <c r="H90" s="784"/>
      <c r="I90" s="784"/>
      <c r="J90" s="784"/>
      <c r="K90" s="784"/>
      <c r="L90" s="784"/>
      <c r="M90" s="784"/>
      <c r="N90" s="784"/>
      <c r="O90" s="785"/>
      <c r="P90" s="783" t="s">
        <v>63</v>
      </c>
      <c r="Q90" s="784"/>
      <c r="R90" s="784"/>
      <c r="S90" s="784"/>
      <c r="T90" s="784"/>
      <c r="U90" s="784"/>
      <c r="V90" s="784"/>
      <c r="W90" s="784"/>
      <c r="X90" s="785"/>
      <c r="Y90" s="170"/>
      <c r="Z90" s="171"/>
      <c r="AA90" s="172"/>
      <c r="AB90" s="461" t="s">
        <v>11</v>
      </c>
      <c r="AC90" s="462"/>
      <c r="AD90" s="463"/>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11"/>
      <c r="R92" s="811"/>
      <c r="S92" s="811"/>
      <c r="T92" s="811"/>
      <c r="U92" s="811"/>
      <c r="V92" s="811"/>
      <c r="W92" s="811"/>
      <c r="X92" s="812"/>
      <c r="Y92" s="760" t="s">
        <v>62</v>
      </c>
      <c r="Z92" s="761"/>
      <c r="AA92" s="762"/>
      <c r="AB92" s="554"/>
      <c r="AC92" s="554"/>
      <c r="AD92" s="554"/>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13"/>
      <c r="Q93" s="813"/>
      <c r="R93" s="813"/>
      <c r="S93" s="813"/>
      <c r="T93" s="813"/>
      <c r="U93" s="813"/>
      <c r="V93" s="813"/>
      <c r="W93" s="813"/>
      <c r="X93" s="814"/>
      <c r="Y93" s="734" t="s">
        <v>54</v>
      </c>
      <c r="Z93" s="735"/>
      <c r="AA93" s="736"/>
      <c r="AB93" s="525"/>
      <c r="AC93" s="525"/>
      <c r="AD93" s="525"/>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5"/>
      <c r="Y94" s="734" t="s">
        <v>13</v>
      </c>
      <c r="Z94" s="735"/>
      <c r="AA94" s="736"/>
      <c r="AB94" s="464" t="s">
        <v>14</v>
      </c>
      <c r="AC94" s="464"/>
      <c r="AD94" s="464"/>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3"/>
      <c r="B95" s="555" t="s">
        <v>264</v>
      </c>
      <c r="C95" s="555"/>
      <c r="D95" s="555"/>
      <c r="E95" s="555"/>
      <c r="F95" s="556"/>
      <c r="G95" s="801" t="s">
        <v>61</v>
      </c>
      <c r="H95" s="784"/>
      <c r="I95" s="784"/>
      <c r="J95" s="784"/>
      <c r="K95" s="784"/>
      <c r="L95" s="784"/>
      <c r="M95" s="784"/>
      <c r="N95" s="784"/>
      <c r="O95" s="785"/>
      <c r="P95" s="783" t="s">
        <v>63</v>
      </c>
      <c r="Q95" s="784"/>
      <c r="R95" s="784"/>
      <c r="S95" s="784"/>
      <c r="T95" s="784"/>
      <c r="U95" s="784"/>
      <c r="V95" s="784"/>
      <c r="W95" s="784"/>
      <c r="X95" s="785"/>
      <c r="Y95" s="170"/>
      <c r="Z95" s="171"/>
      <c r="AA95" s="172"/>
      <c r="AB95" s="461" t="s">
        <v>11</v>
      </c>
      <c r="AC95" s="462"/>
      <c r="AD95" s="463"/>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3"/>
      <c r="B97" s="555"/>
      <c r="C97" s="555"/>
      <c r="D97" s="555"/>
      <c r="E97" s="555"/>
      <c r="F97" s="556"/>
      <c r="G97" s="228"/>
      <c r="H97" s="158"/>
      <c r="I97" s="158"/>
      <c r="J97" s="158"/>
      <c r="K97" s="158"/>
      <c r="L97" s="158"/>
      <c r="M97" s="158"/>
      <c r="N97" s="158"/>
      <c r="O97" s="229"/>
      <c r="P97" s="158"/>
      <c r="Q97" s="811"/>
      <c r="R97" s="811"/>
      <c r="S97" s="811"/>
      <c r="T97" s="811"/>
      <c r="U97" s="811"/>
      <c r="V97" s="811"/>
      <c r="W97" s="811"/>
      <c r="X97" s="812"/>
      <c r="Y97" s="760" t="s">
        <v>62</v>
      </c>
      <c r="Z97" s="761"/>
      <c r="AA97" s="762"/>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13"/>
      <c r="Q98" s="813"/>
      <c r="R98" s="813"/>
      <c r="S98" s="813"/>
      <c r="T98" s="813"/>
      <c r="U98" s="813"/>
      <c r="V98" s="813"/>
      <c r="W98" s="813"/>
      <c r="X98" s="814"/>
      <c r="Y98" s="734" t="s">
        <v>54</v>
      </c>
      <c r="Z98" s="735"/>
      <c r="AA98" s="736"/>
      <c r="AB98" s="808"/>
      <c r="AC98" s="809"/>
      <c r="AD98" s="810"/>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4"/>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83" t="s">
        <v>13</v>
      </c>
      <c r="Z99" s="484"/>
      <c r="AA99" s="485"/>
      <c r="AB99" s="465" t="s">
        <v>14</v>
      </c>
      <c r="AC99" s="466"/>
      <c r="AD99" s="467"/>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8"/>
      <c r="Z100" s="469"/>
      <c r="AA100" s="470"/>
      <c r="AB100" s="869" t="s">
        <v>11</v>
      </c>
      <c r="AC100" s="869"/>
      <c r="AD100" s="869"/>
      <c r="AE100" s="835" t="s">
        <v>357</v>
      </c>
      <c r="AF100" s="836"/>
      <c r="AG100" s="836"/>
      <c r="AH100" s="837"/>
      <c r="AI100" s="835" t="s">
        <v>363</v>
      </c>
      <c r="AJ100" s="836"/>
      <c r="AK100" s="836"/>
      <c r="AL100" s="837"/>
      <c r="AM100" s="835" t="s">
        <v>472</v>
      </c>
      <c r="AN100" s="836"/>
      <c r="AO100" s="836"/>
      <c r="AP100" s="837"/>
      <c r="AQ100" s="942" t="s">
        <v>494</v>
      </c>
      <c r="AR100" s="943"/>
      <c r="AS100" s="943"/>
      <c r="AT100" s="944"/>
      <c r="AU100" s="942" t="s">
        <v>541</v>
      </c>
      <c r="AV100" s="943"/>
      <c r="AW100" s="943"/>
      <c r="AX100" s="945"/>
    </row>
    <row r="101" spans="1:60" ht="23.25" customHeight="1" x14ac:dyDescent="0.15">
      <c r="A101" s="494"/>
      <c r="B101" s="495"/>
      <c r="C101" s="495"/>
      <c r="D101" s="495"/>
      <c r="E101" s="495"/>
      <c r="F101" s="496"/>
      <c r="G101" s="158" t="s">
        <v>579</v>
      </c>
      <c r="H101" s="158"/>
      <c r="I101" s="158"/>
      <c r="J101" s="158"/>
      <c r="K101" s="158"/>
      <c r="L101" s="158"/>
      <c r="M101" s="158"/>
      <c r="N101" s="158"/>
      <c r="O101" s="158"/>
      <c r="P101" s="158"/>
      <c r="Q101" s="158"/>
      <c r="R101" s="158"/>
      <c r="S101" s="158"/>
      <c r="T101" s="158"/>
      <c r="U101" s="158"/>
      <c r="V101" s="158"/>
      <c r="W101" s="158"/>
      <c r="X101" s="229"/>
      <c r="Y101" s="825" t="s">
        <v>55</v>
      </c>
      <c r="Z101" s="718"/>
      <c r="AA101" s="719"/>
      <c r="AB101" s="554" t="s">
        <v>581</v>
      </c>
      <c r="AC101" s="554"/>
      <c r="AD101" s="554"/>
      <c r="AE101" s="366">
        <v>12</v>
      </c>
      <c r="AF101" s="367"/>
      <c r="AG101" s="367"/>
      <c r="AH101" s="368"/>
      <c r="AI101" s="366">
        <v>8</v>
      </c>
      <c r="AJ101" s="367"/>
      <c r="AK101" s="367"/>
      <c r="AL101" s="368"/>
      <c r="AM101" s="366">
        <v>10</v>
      </c>
      <c r="AN101" s="367"/>
      <c r="AO101" s="367"/>
      <c r="AP101" s="368"/>
      <c r="AQ101" s="366" t="s">
        <v>582</v>
      </c>
      <c r="AR101" s="367"/>
      <c r="AS101" s="367"/>
      <c r="AT101" s="368"/>
      <c r="AU101" s="366"/>
      <c r="AV101" s="367"/>
      <c r="AW101" s="367"/>
      <c r="AX101" s="368"/>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41"/>
      <c r="AA102" s="342"/>
      <c r="AB102" s="554" t="s">
        <v>581</v>
      </c>
      <c r="AC102" s="554"/>
      <c r="AD102" s="554"/>
      <c r="AE102" s="360">
        <v>10</v>
      </c>
      <c r="AF102" s="360"/>
      <c r="AG102" s="360"/>
      <c r="AH102" s="360"/>
      <c r="AI102" s="360">
        <v>10</v>
      </c>
      <c r="AJ102" s="360"/>
      <c r="AK102" s="360"/>
      <c r="AL102" s="360"/>
      <c r="AM102" s="360">
        <v>9</v>
      </c>
      <c r="AN102" s="360"/>
      <c r="AO102" s="360"/>
      <c r="AP102" s="360"/>
      <c r="AQ102" s="826">
        <v>7</v>
      </c>
      <c r="AR102" s="827"/>
      <c r="AS102" s="827"/>
      <c r="AT102" s="828"/>
      <c r="AU102" s="826">
        <v>10</v>
      </c>
      <c r="AV102" s="827"/>
      <c r="AW102" s="827"/>
      <c r="AX102" s="828"/>
    </row>
    <row r="103" spans="1:60" ht="31.5" customHeight="1" x14ac:dyDescent="0.15">
      <c r="A103" s="491" t="s">
        <v>493</v>
      </c>
      <c r="B103" s="492"/>
      <c r="C103" s="492"/>
      <c r="D103" s="492"/>
      <c r="E103" s="492"/>
      <c r="F103" s="493"/>
      <c r="G103" s="735" t="s">
        <v>60</v>
      </c>
      <c r="H103" s="735"/>
      <c r="I103" s="735"/>
      <c r="J103" s="735"/>
      <c r="K103" s="735"/>
      <c r="L103" s="735"/>
      <c r="M103" s="735"/>
      <c r="N103" s="735"/>
      <c r="O103" s="735"/>
      <c r="P103" s="735"/>
      <c r="Q103" s="735"/>
      <c r="R103" s="735"/>
      <c r="S103" s="735"/>
      <c r="T103" s="735"/>
      <c r="U103" s="735"/>
      <c r="V103" s="735"/>
      <c r="W103" s="735"/>
      <c r="X103" s="736"/>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23.25" customHeight="1" x14ac:dyDescent="0.15">
      <c r="A104" s="494"/>
      <c r="B104" s="495"/>
      <c r="C104" s="495"/>
      <c r="D104" s="495"/>
      <c r="E104" s="495"/>
      <c r="F104" s="496"/>
      <c r="G104" s="158" t="s">
        <v>580</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581</v>
      </c>
      <c r="AC104" s="475"/>
      <c r="AD104" s="476"/>
      <c r="AE104" s="366">
        <v>12</v>
      </c>
      <c r="AF104" s="367"/>
      <c r="AG104" s="367"/>
      <c r="AH104" s="368"/>
      <c r="AI104" s="366">
        <v>8</v>
      </c>
      <c r="AJ104" s="367"/>
      <c r="AK104" s="367"/>
      <c r="AL104" s="368"/>
      <c r="AM104" s="366">
        <v>10</v>
      </c>
      <c r="AN104" s="367"/>
      <c r="AO104" s="367"/>
      <c r="AP104" s="368"/>
      <c r="AQ104" s="366" t="s">
        <v>576</v>
      </c>
      <c r="AR104" s="367"/>
      <c r="AS104" s="367"/>
      <c r="AT104" s="368"/>
      <c r="AU104" s="366"/>
      <c r="AV104" s="367"/>
      <c r="AW104" s="367"/>
      <c r="AX104" s="368"/>
    </row>
    <row r="105" spans="1:60" ht="42.7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8" t="s">
        <v>581</v>
      </c>
      <c r="AC105" s="409"/>
      <c r="AD105" s="410"/>
      <c r="AE105" s="360">
        <v>12</v>
      </c>
      <c r="AF105" s="360"/>
      <c r="AG105" s="360"/>
      <c r="AH105" s="360"/>
      <c r="AI105" s="360">
        <v>8</v>
      </c>
      <c r="AJ105" s="360"/>
      <c r="AK105" s="360"/>
      <c r="AL105" s="360"/>
      <c r="AM105" s="360">
        <v>10</v>
      </c>
      <c r="AN105" s="360"/>
      <c r="AO105" s="360"/>
      <c r="AP105" s="360"/>
      <c r="AQ105" s="366">
        <v>7</v>
      </c>
      <c r="AR105" s="367"/>
      <c r="AS105" s="367"/>
      <c r="AT105" s="368"/>
      <c r="AU105" s="826">
        <v>10</v>
      </c>
      <c r="AV105" s="827"/>
      <c r="AW105" s="827"/>
      <c r="AX105" s="828"/>
    </row>
    <row r="106" spans="1:60" ht="31.5" hidden="1" customHeight="1" x14ac:dyDescent="0.15">
      <c r="A106" s="491" t="s">
        <v>493</v>
      </c>
      <c r="B106" s="492"/>
      <c r="C106" s="492"/>
      <c r="D106" s="492"/>
      <c r="E106" s="492"/>
      <c r="F106" s="493"/>
      <c r="G106" s="735" t="s">
        <v>60</v>
      </c>
      <c r="H106" s="735"/>
      <c r="I106" s="735"/>
      <c r="J106" s="735"/>
      <c r="K106" s="735"/>
      <c r="L106" s="735"/>
      <c r="M106" s="735"/>
      <c r="N106" s="735"/>
      <c r="O106" s="735"/>
      <c r="P106" s="735"/>
      <c r="Q106" s="735"/>
      <c r="R106" s="735"/>
      <c r="S106" s="735"/>
      <c r="T106" s="735"/>
      <c r="U106" s="735"/>
      <c r="V106" s="735"/>
      <c r="W106" s="735"/>
      <c r="X106" s="736"/>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6"/>
      <c r="AV108" s="827"/>
      <c r="AW108" s="827"/>
      <c r="AX108" s="828"/>
    </row>
    <row r="109" spans="1:60" ht="31.5" hidden="1" customHeight="1" x14ac:dyDescent="0.15">
      <c r="A109" s="491" t="s">
        <v>493</v>
      </c>
      <c r="B109" s="492"/>
      <c r="C109" s="492"/>
      <c r="D109" s="492"/>
      <c r="E109" s="492"/>
      <c r="F109" s="493"/>
      <c r="G109" s="735" t="s">
        <v>60</v>
      </c>
      <c r="H109" s="735"/>
      <c r="I109" s="735"/>
      <c r="J109" s="735"/>
      <c r="K109" s="735"/>
      <c r="L109" s="735"/>
      <c r="M109" s="735"/>
      <c r="N109" s="735"/>
      <c r="O109" s="735"/>
      <c r="P109" s="735"/>
      <c r="Q109" s="735"/>
      <c r="R109" s="735"/>
      <c r="S109" s="735"/>
      <c r="T109" s="735"/>
      <c r="U109" s="735"/>
      <c r="V109" s="735"/>
      <c r="W109" s="735"/>
      <c r="X109" s="736"/>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6"/>
      <c r="AV111" s="827"/>
      <c r="AW111" s="827"/>
      <c r="AX111" s="828"/>
    </row>
    <row r="112" spans="1:60" ht="31.5" hidden="1" customHeight="1" x14ac:dyDescent="0.15">
      <c r="A112" s="491" t="s">
        <v>493</v>
      </c>
      <c r="B112" s="492"/>
      <c r="C112" s="492"/>
      <c r="D112" s="492"/>
      <c r="E112" s="492"/>
      <c r="F112" s="493"/>
      <c r="G112" s="735" t="s">
        <v>60</v>
      </c>
      <c r="H112" s="735"/>
      <c r="I112" s="735"/>
      <c r="J112" s="735"/>
      <c r="K112" s="735"/>
      <c r="L112" s="735"/>
      <c r="M112" s="735"/>
      <c r="N112" s="735"/>
      <c r="O112" s="735"/>
      <c r="P112" s="735"/>
      <c r="Q112" s="735"/>
      <c r="R112" s="735"/>
      <c r="S112" s="735"/>
      <c r="T112" s="735"/>
      <c r="U112" s="735"/>
      <c r="V112" s="735"/>
      <c r="W112" s="735"/>
      <c r="X112" s="736"/>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15">
      <c r="A116" s="290"/>
      <c r="B116" s="291"/>
      <c r="C116" s="291"/>
      <c r="D116" s="291"/>
      <c r="E116" s="291"/>
      <c r="F116" s="292"/>
      <c r="G116" s="353" t="s">
        <v>578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584</v>
      </c>
      <c r="AC116" s="299"/>
      <c r="AD116" s="300"/>
      <c r="AE116" s="360">
        <v>5303</v>
      </c>
      <c r="AF116" s="360"/>
      <c r="AG116" s="360"/>
      <c r="AH116" s="360"/>
      <c r="AI116" s="360">
        <v>5098</v>
      </c>
      <c r="AJ116" s="360"/>
      <c r="AK116" s="360"/>
      <c r="AL116" s="360"/>
      <c r="AM116" s="360">
        <v>5086</v>
      </c>
      <c r="AN116" s="360"/>
      <c r="AO116" s="360"/>
      <c r="AP116" s="360"/>
      <c r="AQ116" s="366">
        <v>5714</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583</v>
      </c>
      <c r="AC117" s="344"/>
      <c r="AD117" s="345"/>
      <c r="AE117" s="304" t="s">
        <v>604</v>
      </c>
      <c r="AF117" s="304"/>
      <c r="AG117" s="304"/>
      <c r="AH117" s="304"/>
      <c r="AI117" s="304" t="s">
        <v>603</v>
      </c>
      <c r="AJ117" s="304"/>
      <c r="AK117" s="304"/>
      <c r="AL117" s="304"/>
      <c r="AM117" s="304" t="s">
        <v>585</v>
      </c>
      <c r="AN117" s="304"/>
      <c r="AO117" s="304"/>
      <c r="AP117" s="304"/>
      <c r="AQ117" s="304" t="s">
        <v>586</v>
      </c>
      <c r="AR117" s="304"/>
      <c r="AS117" s="304"/>
      <c r="AT117" s="304"/>
      <c r="AU117" s="304"/>
      <c r="AV117" s="304"/>
      <c r="AW117" s="304"/>
      <c r="AX117" s="305"/>
    </row>
    <row r="118" spans="1:50" ht="23.25" hidden="1" customHeight="1" thickBo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7" t="s">
        <v>369</v>
      </c>
      <c r="B130" s="1005"/>
      <c r="C130" s="1004" t="s">
        <v>366</v>
      </c>
      <c r="D130" s="1005"/>
      <c r="E130" s="306" t="s">
        <v>399</v>
      </c>
      <c r="F130" s="307"/>
      <c r="G130" s="308" t="s">
        <v>633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8"/>
      <c r="B131" s="250"/>
      <c r="C131" s="249"/>
      <c r="D131" s="250"/>
      <c r="E131" s="236" t="s">
        <v>398</v>
      </c>
      <c r="F131" s="237"/>
      <c r="G131" s="233" t="s">
        <v>634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641</v>
      </c>
      <c r="AR133" s="269"/>
      <c r="AS133" s="134" t="s">
        <v>356</v>
      </c>
      <c r="AT133" s="169"/>
      <c r="AU133" s="133" t="s">
        <v>640</v>
      </c>
      <c r="AV133" s="133"/>
      <c r="AW133" s="134" t="s">
        <v>300</v>
      </c>
      <c r="AX133" s="135"/>
    </row>
    <row r="134" spans="1:50" ht="51" customHeight="1" x14ac:dyDescent="0.15">
      <c r="A134" s="1008"/>
      <c r="B134" s="250"/>
      <c r="C134" s="249"/>
      <c r="D134" s="250"/>
      <c r="E134" s="249"/>
      <c r="F134" s="312"/>
      <c r="G134" s="228" t="s">
        <v>637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635</v>
      </c>
      <c r="AC134" s="219"/>
      <c r="AD134" s="219"/>
      <c r="AE134" s="264">
        <v>63.1</v>
      </c>
      <c r="AF134" s="101"/>
      <c r="AG134" s="101"/>
      <c r="AH134" s="101"/>
      <c r="AI134" s="264" t="s">
        <v>640</v>
      </c>
      <c r="AJ134" s="101"/>
      <c r="AK134" s="101"/>
      <c r="AL134" s="101"/>
      <c r="AM134" s="264" t="s">
        <v>641</v>
      </c>
      <c r="AN134" s="101"/>
      <c r="AO134" s="101"/>
      <c r="AP134" s="101"/>
      <c r="AQ134" s="264" t="s">
        <v>642</v>
      </c>
      <c r="AR134" s="101"/>
      <c r="AS134" s="101"/>
      <c r="AT134" s="101"/>
      <c r="AU134" s="264" t="s">
        <v>640</v>
      </c>
      <c r="AV134" s="101"/>
      <c r="AW134" s="101"/>
      <c r="AX134" s="220"/>
    </row>
    <row r="135" spans="1:50" ht="51" customHeight="1" x14ac:dyDescent="0.15">
      <c r="A135" s="100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643</v>
      </c>
      <c r="AC135" s="130"/>
      <c r="AD135" s="130"/>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t="s">
        <v>644</v>
      </c>
      <c r="AV135" s="101"/>
      <c r="AW135" s="101"/>
      <c r="AX135" s="220"/>
    </row>
    <row r="136" spans="1:50" ht="18.75" customHeight="1" x14ac:dyDescent="0.15">
      <c r="A136" s="100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646</v>
      </c>
      <c r="AR137" s="269"/>
      <c r="AS137" s="134" t="s">
        <v>356</v>
      </c>
      <c r="AT137" s="169"/>
      <c r="AU137" s="133" t="s">
        <v>647</v>
      </c>
      <c r="AV137" s="133"/>
      <c r="AW137" s="134" t="s">
        <v>300</v>
      </c>
      <c r="AX137" s="135"/>
    </row>
    <row r="138" spans="1:50" ht="54.75" customHeight="1" x14ac:dyDescent="0.15">
      <c r="A138" s="1008"/>
      <c r="B138" s="250"/>
      <c r="C138" s="249"/>
      <c r="D138" s="250"/>
      <c r="E138" s="249"/>
      <c r="F138" s="312"/>
      <c r="G138" s="228" t="s">
        <v>638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636</v>
      </c>
      <c r="AC138" s="219"/>
      <c r="AD138" s="219"/>
      <c r="AE138" s="264">
        <v>82.3</v>
      </c>
      <c r="AF138" s="101"/>
      <c r="AG138" s="101"/>
      <c r="AH138" s="101"/>
      <c r="AI138" s="264" t="s">
        <v>557</v>
      </c>
      <c r="AJ138" s="101"/>
      <c r="AK138" s="101"/>
      <c r="AL138" s="101"/>
      <c r="AM138" s="264" t="s">
        <v>557</v>
      </c>
      <c r="AN138" s="101"/>
      <c r="AO138" s="101"/>
      <c r="AP138" s="101"/>
      <c r="AQ138" s="264" t="s">
        <v>557</v>
      </c>
      <c r="AR138" s="101"/>
      <c r="AS138" s="101"/>
      <c r="AT138" s="101"/>
      <c r="AU138" s="264" t="s">
        <v>646</v>
      </c>
      <c r="AV138" s="101"/>
      <c r="AW138" s="101"/>
      <c r="AX138" s="220"/>
    </row>
    <row r="139" spans="1:50" ht="54.75" customHeight="1" x14ac:dyDescent="0.15">
      <c r="A139" s="100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643</v>
      </c>
      <c r="AC139" s="130"/>
      <c r="AD139" s="130"/>
      <c r="AE139" s="264" t="s">
        <v>557</v>
      </c>
      <c r="AF139" s="101"/>
      <c r="AG139" s="101"/>
      <c r="AH139" s="101"/>
      <c r="AI139" s="264" t="s">
        <v>557</v>
      </c>
      <c r="AJ139" s="101"/>
      <c r="AK139" s="101"/>
      <c r="AL139" s="101"/>
      <c r="AM139" s="264" t="s">
        <v>557</v>
      </c>
      <c r="AN139" s="101"/>
      <c r="AO139" s="101"/>
      <c r="AP139" s="101"/>
      <c r="AQ139" s="264" t="s">
        <v>557</v>
      </c>
      <c r="AR139" s="101"/>
      <c r="AS139" s="101"/>
      <c r="AT139" s="101"/>
      <c r="AU139" s="264" t="s">
        <v>645</v>
      </c>
      <c r="AV139" s="101"/>
      <c r="AW139" s="101"/>
      <c r="AX139" s="220"/>
    </row>
    <row r="140" spans="1:50" ht="18.75" customHeight="1" x14ac:dyDescent="0.15">
      <c r="A140" s="100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100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640</v>
      </c>
      <c r="AR141" s="269"/>
      <c r="AS141" s="134" t="s">
        <v>356</v>
      </c>
      <c r="AT141" s="169"/>
      <c r="AU141" s="133" t="s">
        <v>640</v>
      </c>
      <c r="AV141" s="133"/>
      <c r="AW141" s="134" t="s">
        <v>300</v>
      </c>
      <c r="AX141" s="135"/>
    </row>
    <row r="142" spans="1:50" ht="55.5" customHeight="1" x14ac:dyDescent="0.15">
      <c r="A142" s="1008"/>
      <c r="B142" s="250"/>
      <c r="C142" s="249"/>
      <c r="D142" s="250"/>
      <c r="E142" s="249"/>
      <c r="F142" s="312"/>
      <c r="G142" s="228" t="s">
        <v>639</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14</v>
      </c>
      <c r="AC142" s="219"/>
      <c r="AD142" s="219"/>
      <c r="AE142" s="264">
        <v>81</v>
      </c>
      <c r="AF142" s="101"/>
      <c r="AG142" s="101"/>
      <c r="AH142" s="101"/>
      <c r="AI142" s="264" t="s">
        <v>557</v>
      </c>
      <c r="AJ142" s="101"/>
      <c r="AK142" s="101"/>
      <c r="AL142" s="101"/>
      <c r="AM142" s="264" t="s">
        <v>557</v>
      </c>
      <c r="AN142" s="101"/>
      <c r="AO142" s="101"/>
      <c r="AP142" s="101"/>
      <c r="AQ142" s="264" t="s">
        <v>557</v>
      </c>
      <c r="AR142" s="101"/>
      <c r="AS142" s="101"/>
      <c r="AT142" s="101"/>
      <c r="AU142" s="264" t="s">
        <v>640</v>
      </c>
      <c r="AV142" s="101"/>
      <c r="AW142" s="101"/>
      <c r="AX142" s="220"/>
    </row>
    <row r="143" spans="1:50" ht="55.5" customHeight="1" x14ac:dyDescent="0.15">
      <c r="A143" s="100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643</v>
      </c>
      <c r="AC143" s="130"/>
      <c r="AD143" s="130"/>
      <c r="AE143" s="264" t="s">
        <v>557</v>
      </c>
      <c r="AF143" s="101"/>
      <c r="AG143" s="101"/>
      <c r="AH143" s="101"/>
      <c r="AI143" s="264" t="s">
        <v>557</v>
      </c>
      <c r="AJ143" s="101"/>
      <c r="AK143" s="101"/>
      <c r="AL143" s="101"/>
      <c r="AM143" s="264" t="s">
        <v>557</v>
      </c>
      <c r="AN143" s="101"/>
      <c r="AO143" s="101"/>
      <c r="AP143" s="101"/>
      <c r="AQ143" s="264" t="s">
        <v>557</v>
      </c>
      <c r="AR143" s="101"/>
      <c r="AS143" s="101"/>
      <c r="AT143" s="101"/>
      <c r="AU143" s="264" t="s">
        <v>640</v>
      </c>
      <c r="AV143" s="101"/>
      <c r="AW143" s="101"/>
      <c r="AX143" s="220"/>
    </row>
    <row r="144" spans="1:50" ht="18.75" hidden="1" customHeight="1" x14ac:dyDescent="0.15">
      <c r="A144" s="100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8"/>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8"/>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8"/>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8"/>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8"/>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8"/>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8"/>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8"/>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8"/>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8"/>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8"/>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8"/>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8"/>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8"/>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8"/>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8"/>
      <c r="B188" s="250"/>
      <c r="C188" s="249"/>
      <c r="D188" s="250"/>
      <c r="E188" s="157" t="s">
        <v>648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8"/>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8"/>
      <c r="B214" s="250"/>
      <c r="C214" s="249"/>
      <c r="D214" s="250"/>
      <c r="E214" s="249"/>
      <c r="F214" s="312"/>
      <c r="G214" s="228"/>
      <c r="H214" s="158"/>
      <c r="I214" s="158"/>
      <c r="J214" s="158"/>
      <c r="K214" s="158"/>
      <c r="L214" s="158"/>
      <c r="M214" s="158"/>
      <c r="N214" s="158"/>
      <c r="O214" s="158"/>
      <c r="P214" s="229"/>
      <c r="Q214" s="995"/>
      <c r="R214" s="996"/>
      <c r="S214" s="996"/>
      <c r="T214" s="996"/>
      <c r="U214" s="996"/>
      <c r="V214" s="996"/>
      <c r="W214" s="996"/>
      <c r="X214" s="996"/>
      <c r="Y214" s="996"/>
      <c r="Z214" s="996"/>
      <c r="AA214" s="99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8"/>
      <c r="B215" s="250"/>
      <c r="C215" s="249"/>
      <c r="D215" s="250"/>
      <c r="E215" s="249"/>
      <c r="F215" s="312"/>
      <c r="G215" s="230"/>
      <c r="H215" s="231"/>
      <c r="I215" s="231"/>
      <c r="J215" s="231"/>
      <c r="K215" s="231"/>
      <c r="L215" s="231"/>
      <c r="M215" s="231"/>
      <c r="N215" s="231"/>
      <c r="O215" s="231"/>
      <c r="P215" s="232"/>
      <c r="Q215" s="998"/>
      <c r="R215" s="999"/>
      <c r="S215" s="999"/>
      <c r="T215" s="999"/>
      <c r="U215" s="999"/>
      <c r="V215" s="999"/>
      <c r="W215" s="999"/>
      <c r="X215" s="999"/>
      <c r="Y215" s="999"/>
      <c r="Z215" s="999"/>
      <c r="AA215" s="100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8"/>
      <c r="B216" s="250"/>
      <c r="C216" s="249"/>
      <c r="D216" s="250"/>
      <c r="E216" s="249"/>
      <c r="F216" s="312"/>
      <c r="G216" s="230"/>
      <c r="H216" s="231"/>
      <c r="I216" s="231"/>
      <c r="J216" s="231"/>
      <c r="K216" s="231"/>
      <c r="L216" s="231"/>
      <c r="M216" s="231"/>
      <c r="N216" s="231"/>
      <c r="O216" s="231"/>
      <c r="P216" s="232"/>
      <c r="Q216" s="998"/>
      <c r="R216" s="999"/>
      <c r="S216" s="999"/>
      <c r="T216" s="999"/>
      <c r="U216" s="999"/>
      <c r="V216" s="999"/>
      <c r="W216" s="999"/>
      <c r="X216" s="999"/>
      <c r="Y216" s="999"/>
      <c r="Z216" s="999"/>
      <c r="AA216" s="100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8"/>
      <c r="B217" s="250"/>
      <c r="C217" s="249"/>
      <c r="D217" s="250"/>
      <c r="E217" s="249"/>
      <c r="F217" s="312"/>
      <c r="G217" s="230"/>
      <c r="H217" s="231"/>
      <c r="I217" s="231"/>
      <c r="J217" s="231"/>
      <c r="K217" s="231"/>
      <c r="L217" s="231"/>
      <c r="M217" s="231"/>
      <c r="N217" s="231"/>
      <c r="O217" s="231"/>
      <c r="P217" s="232"/>
      <c r="Q217" s="998"/>
      <c r="R217" s="999"/>
      <c r="S217" s="999"/>
      <c r="T217" s="999"/>
      <c r="U217" s="999"/>
      <c r="V217" s="999"/>
      <c r="W217" s="999"/>
      <c r="X217" s="999"/>
      <c r="Y217" s="999"/>
      <c r="Z217" s="999"/>
      <c r="AA217" s="100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8"/>
      <c r="B218" s="250"/>
      <c r="C218" s="249"/>
      <c r="D218" s="250"/>
      <c r="E218" s="249"/>
      <c r="F218" s="312"/>
      <c r="G218" s="233"/>
      <c r="H218" s="161"/>
      <c r="I218" s="161"/>
      <c r="J218" s="161"/>
      <c r="K218" s="161"/>
      <c r="L218" s="161"/>
      <c r="M218" s="161"/>
      <c r="N218" s="161"/>
      <c r="O218" s="161"/>
      <c r="P218" s="234"/>
      <c r="Q218" s="1001"/>
      <c r="R218" s="1002"/>
      <c r="S218" s="1002"/>
      <c r="T218" s="1002"/>
      <c r="U218" s="1002"/>
      <c r="V218" s="1002"/>
      <c r="W218" s="1002"/>
      <c r="X218" s="1002"/>
      <c r="Y218" s="1002"/>
      <c r="Z218" s="1002"/>
      <c r="AA218" s="100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8"/>
      <c r="B221" s="250"/>
      <c r="C221" s="249"/>
      <c r="D221" s="250"/>
      <c r="E221" s="249"/>
      <c r="F221" s="312"/>
      <c r="G221" s="228"/>
      <c r="H221" s="158"/>
      <c r="I221" s="158"/>
      <c r="J221" s="158"/>
      <c r="K221" s="158"/>
      <c r="L221" s="158"/>
      <c r="M221" s="158"/>
      <c r="N221" s="158"/>
      <c r="O221" s="158"/>
      <c r="P221" s="229"/>
      <c r="Q221" s="995"/>
      <c r="R221" s="996"/>
      <c r="S221" s="996"/>
      <c r="T221" s="996"/>
      <c r="U221" s="996"/>
      <c r="V221" s="996"/>
      <c r="W221" s="996"/>
      <c r="X221" s="996"/>
      <c r="Y221" s="996"/>
      <c r="Z221" s="996"/>
      <c r="AA221" s="99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8"/>
      <c r="B222" s="250"/>
      <c r="C222" s="249"/>
      <c r="D222" s="250"/>
      <c r="E222" s="249"/>
      <c r="F222" s="312"/>
      <c r="G222" s="230"/>
      <c r="H222" s="231"/>
      <c r="I222" s="231"/>
      <c r="J222" s="231"/>
      <c r="K222" s="231"/>
      <c r="L222" s="231"/>
      <c r="M222" s="231"/>
      <c r="N222" s="231"/>
      <c r="O222" s="231"/>
      <c r="P222" s="232"/>
      <c r="Q222" s="998"/>
      <c r="R222" s="999"/>
      <c r="S222" s="999"/>
      <c r="T222" s="999"/>
      <c r="U222" s="999"/>
      <c r="V222" s="999"/>
      <c r="W222" s="999"/>
      <c r="X222" s="999"/>
      <c r="Y222" s="999"/>
      <c r="Z222" s="999"/>
      <c r="AA222" s="100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8"/>
      <c r="B223" s="250"/>
      <c r="C223" s="249"/>
      <c r="D223" s="250"/>
      <c r="E223" s="249"/>
      <c r="F223" s="312"/>
      <c r="G223" s="230"/>
      <c r="H223" s="231"/>
      <c r="I223" s="231"/>
      <c r="J223" s="231"/>
      <c r="K223" s="231"/>
      <c r="L223" s="231"/>
      <c r="M223" s="231"/>
      <c r="N223" s="231"/>
      <c r="O223" s="231"/>
      <c r="P223" s="232"/>
      <c r="Q223" s="998"/>
      <c r="R223" s="999"/>
      <c r="S223" s="999"/>
      <c r="T223" s="999"/>
      <c r="U223" s="999"/>
      <c r="V223" s="999"/>
      <c r="W223" s="999"/>
      <c r="X223" s="999"/>
      <c r="Y223" s="999"/>
      <c r="Z223" s="999"/>
      <c r="AA223" s="100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8"/>
      <c r="B224" s="250"/>
      <c r="C224" s="249"/>
      <c r="D224" s="250"/>
      <c r="E224" s="249"/>
      <c r="F224" s="312"/>
      <c r="G224" s="230"/>
      <c r="H224" s="231"/>
      <c r="I224" s="231"/>
      <c r="J224" s="231"/>
      <c r="K224" s="231"/>
      <c r="L224" s="231"/>
      <c r="M224" s="231"/>
      <c r="N224" s="231"/>
      <c r="O224" s="231"/>
      <c r="P224" s="232"/>
      <c r="Q224" s="998"/>
      <c r="R224" s="999"/>
      <c r="S224" s="999"/>
      <c r="T224" s="999"/>
      <c r="U224" s="999"/>
      <c r="V224" s="999"/>
      <c r="W224" s="999"/>
      <c r="X224" s="999"/>
      <c r="Y224" s="999"/>
      <c r="Z224" s="999"/>
      <c r="AA224" s="100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8"/>
      <c r="B225" s="250"/>
      <c r="C225" s="249"/>
      <c r="D225" s="250"/>
      <c r="E225" s="249"/>
      <c r="F225" s="312"/>
      <c r="G225" s="233"/>
      <c r="H225" s="161"/>
      <c r="I225" s="161"/>
      <c r="J225" s="161"/>
      <c r="K225" s="161"/>
      <c r="L225" s="161"/>
      <c r="M225" s="161"/>
      <c r="N225" s="161"/>
      <c r="O225" s="161"/>
      <c r="P225" s="234"/>
      <c r="Q225" s="1001"/>
      <c r="R225" s="1002"/>
      <c r="S225" s="1002"/>
      <c r="T225" s="1002"/>
      <c r="U225" s="1002"/>
      <c r="V225" s="1002"/>
      <c r="W225" s="1002"/>
      <c r="X225" s="1002"/>
      <c r="Y225" s="1002"/>
      <c r="Z225" s="1002"/>
      <c r="AA225" s="100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8"/>
      <c r="B228" s="250"/>
      <c r="C228" s="249"/>
      <c r="D228" s="250"/>
      <c r="E228" s="249"/>
      <c r="F228" s="312"/>
      <c r="G228" s="228"/>
      <c r="H228" s="158"/>
      <c r="I228" s="158"/>
      <c r="J228" s="158"/>
      <c r="K228" s="158"/>
      <c r="L228" s="158"/>
      <c r="M228" s="158"/>
      <c r="N228" s="158"/>
      <c r="O228" s="158"/>
      <c r="P228" s="229"/>
      <c r="Q228" s="995"/>
      <c r="R228" s="996"/>
      <c r="S228" s="996"/>
      <c r="T228" s="996"/>
      <c r="U228" s="996"/>
      <c r="V228" s="996"/>
      <c r="W228" s="996"/>
      <c r="X228" s="996"/>
      <c r="Y228" s="996"/>
      <c r="Z228" s="996"/>
      <c r="AA228" s="99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8"/>
      <c r="B229" s="250"/>
      <c r="C229" s="249"/>
      <c r="D229" s="250"/>
      <c r="E229" s="249"/>
      <c r="F229" s="312"/>
      <c r="G229" s="230"/>
      <c r="H229" s="231"/>
      <c r="I229" s="231"/>
      <c r="J229" s="231"/>
      <c r="K229" s="231"/>
      <c r="L229" s="231"/>
      <c r="M229" s="231"/>
      <c r="N229" s="231"/>
      <c r="O229" s="231"/>
      <c r="P229" s="232"/>
      <c r="Q229" s="998"/>
      <c r="R229" s="999"/>
      <c r="S229" s="999"/>
      <c r="T229" s="999"/>
      <c r="U229" s="999"/>
      <c r="V229" s="999"/>
      <c r="W229" s="999"/>
      <c r="X229" s="999"/>
      <c r="Y229" s="999"/>
      <c r="Z229" s="999"/>
      <c r="AA229" s="100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8"/>
      <c r="B230" s="250"/>
      <c r="C230" s="249"/>
      <c r="D230" s="250"/>
      <c r="E230" s="249"/>
      <c r="F230" s="312"/>
      <c r="G230" s="230"/>
      <c r="H230" s="231"/>
      <c r="I230" s="231"/>
      <c r="J230" s="231"/>
      <c r="K230" s="231"/>
      <c r="L230" s="231"/>
      <c r="M230" s="231"/>
      <c r="N230" s="231"/>
      <c r="O230" s="231"/>
      <c r="P230" s="232"/>
      <c r="Q230" s="998"/>
      <c r="R230" s="999"/>
      <c r="S230" s="999"/>
      <c r="T230" s="999"/>
      <c r="U230" s="999"/>
      <c r="V230" s="999"/>
      <c r="W230" s="999"/>
      <c r="X230" s="999"/>
      <c r="Y230" s="999"/>
      <c r="Z230" s="999"/>
      <c r="AA230" s="100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8"/>
      <c r="B231" s="250"/>
      <c r="C231" s="249"/>
      <c r="D231" s="250"/>
      <c r="E231" s="249"/>
      <c r="F231" s="312"/>
      <c r="G231" s="230"/>
      <c r="H231" s="231"/>
      <c r="I231" s="231"/>
      <c r="J231" s="231"/>
      <c r="K231" s="231"/>
      <c r="L231" s="231"/>
      <c r="M231" s="231"/>
      <c r="N231" s="231"/>
      <c r="O231" s="231"/>
      <c r="P231" s="232"/>
      <c r="Q231" s="998"/>
      <c r="R231" s="999"/>
      <c r="S231" s="999"/>
      <c r="T231" s="999"/>
      <c r="U231" s="999"/>
      <c r="V231" s="999"/>
      <c r="W231" s="999"/>
      <c r="X231" s="999"/>
      <c r="Y231" s="999"/>
      <c r="Z231" s="999"/>
      <c r="AA231" s="100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8"/>
      <c r="B232" s="250"/>
      <c r="C232" s="249"/>
      <c r="D232" s="250"/>
      <c r="E232" s="249"/>
      <c r="F232" s="312"/>
      <c r="G232" s="233"/>
      <c r="H232" s="161"/>
      <c r="I232" s="161"/>
      <c r="J232" s="161"/>
      <c r="K232" s="161"/>
      <c r="L232" s="161"/>
      <c r="M232" s="161"/>
      <c r="N232" s="161"/>
      <c r="O232" s="161"/>
      <c r="P232" s="234"/>
      <c r="Q232" s="1001"/>
      <c r="R232" s="1002"/>
      <c r="S232" s="1002"/>
      <c r="T232" s="1002"/>
      <c r="U232" s="1002"/>
      <c r="V232" s="1002"/>
      <c r="W232" s="1002"/>
      <c r="X232" s="1002"/>
      <c r="Y232" s="1002"/>
      <c r="Z232" s="1002"/>
      <c r="AA232" s="100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8"/>
      <c r="B235" s="250"/>
      <c r="C235" s="249"/>
      <c r="D235" s="250"/>
      <c r="E235" s="249"/>
      <c r="F235" s="312"/>
      <c r="G235" s="228"/>
      <c r="H235" s="158"/>
      <c r="I235" s="158"/>
      <c r="J235" s="158"/>
      <c r="K235" s="158"/>
      <c r="L235" s="158"/>
      <c r="M235" s="158"/>
      <c r="N235" s="158"/>
      <c r="O235" s="158"/>
      <c r="P235" s="229"/>
      <c r="Q235" s="995"/>
      <c r="R235" s="996"/>
      <c r="S235" s="996"/>
      <c r="T235" s="996"/>
      <c r="U235" s="996"/>
      <c r="V235" s="996"/>
      <c r="W235" s="996"/>
      <c r="X235" s="996"/>
      <c r="Y235" s="996"/>
      <c r="Z235" s="996"/>
      <c r="AA235" s="99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8"/>
      <c r="B236" s="250"/>
      <c r="C236" s="249"/>
      <c r="D236" s="250"/>
      <c r="E236" s="249"/>
      <c r="F236" s="312"/>
      <c r="G236" s="230"/>
      <c r="H236" s="231"/>
      <c r="I236" s="231"/>
      <c r="J236" s="231"/>
      <c r="K236" s="231"/>
      <c r="L236" s="231"/>
      <c r="M236" s="231"/>
      <c r="N236" s="231"/>
      <c r="O236" s="231"/>
      <c r="P236" s="232"/>
      <c r="Q236" s="998"/>
      <c r="R236" s="999"/>
      <c r="S236" s="999"/>
      <c r="T236" s="999"/>
      <c r="U236" s="999"/>
      <c r="V236" s="999"/>
      <c r="W236" s="999"/>
      <c r="X236" s="999"/>
      <c r="Y236" s="999"/>
      <c r="Z236" s="999"/>
      <c r="AA236" s="100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8"/>
      <c r="B237" s="250"/>
      <c r="C237" s="249"/>
      <c r="D237" s="250"/>
      <c r="E237" s="249"/>
      <c r="F237" s="312"/>
      <c r="G237" s="230"/>
      <c r="H237" s="231"/>
      <c r="I237" s="231"/>
      <c r="J237" s="231"/>
      <c r="K237" s="231"/>
      <c r="L237" s="231"/>
      <c r="M237" s="231"/>
      <c r="N237" s="231"/>
      <c r="O237" s="231"/>
      <c r="P237" s="232"/>
      <c r="Q237" s="998"/>
      <c r="R237" s="999"/>
      <c r="S237" s="999"/>
      <c r="T237" s="999"/>
      <c r="U237" s="999"/>
      <c r="V237" s="999"/>
      <c r="W237" s="999"/>
      <c r="X237" s="999"/>
      <c r="Y237" s="999"/>
      <c r="Z237" s="999"/>
      <c r="AA237" s="100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8"/>
      <c r="B238" s="250"/>
      <c r="C238" s="249"/>
      <c r="D238" s="250"/>
      <c r="E238" s="249"/>
      <c r="F238" s="312"/>
      <c r="G238" s="230"/>
      <c r="H238" s="231"/>
      <c r="I238" s="231"/>
      <c r="J238" s="231"/>
      <c r="K238" s="231"/>
      <c r="L238" s="231"/>
      <c r="M238" s="231"/>
      <c r="N238" s="231"/>
      <c r="O238" s="231"/>
      <c r="P238" s="232"/>
      <c r="Q238" s="998"/>
      <c r="R238" s="999"/>
      <c r="S238" s="999"/>
      <c r="T238" s="999"/>
      <c r="U238" s="999"/>
      <c r="V238" s="999"/>
      <c r="W238" s="999"/>
      <c r="X238" s="999"/>
      <c r="Y238" s="999"/>
      <c r="Z238" s="999"/>
      <c r="AA238" s="100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8"/>
      <c r="B239" s="250"/>
      <c r="C239" s="249"/>
      <c r="D239" s="250"/>
      <c r="E239" s="249"/>
      <c r="F239" s="312"/>
      <c r="G239" s="233"/>
      <c r="H239" s="161"/>
      <c r="I239" s="161"/>
      <c r="J239" s="161"/>
      <c r="K239" s="161"/>
      <c r="L239" s="161"/>
      <c r="M239" s="161"/>
      <c r="N239" s="161"/>
      <c r="O239" s="161"/>
      <c r="P239" s="234"/>
      <c r="Q239" s="1001"/>
      <c r="R239" s="1002"/>
      <c r="S239" s="1002"/>
      <c r="T239" s="1002"/>
      <c r="U239" s="1002"/>
      <c r="V239" s="1002"/>
      <c r="W239" s="1002"/>
      <c r="X239" s="1002"/>
      <c r="Y239" s="1002"/>
      <c r="Z239" s="1002"/>
      <c r="AA239" s="100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8"/>
      <c r="B242" s="250"/>
      <c r="C242" s="249"/>
      <c r="D242" s="250"/>
      <c r="E242" s="249"/>
      <c r="F242" s="312"/>
      <c r="G242" s="228"/>
      <c r="H242" s="158"/>
      <c r="I242" s="158"/>
      <c r="J242" s="158"/>
      <c r="K242" s="158"/>
      <c r="L242" s="158"/>
      <c r="M242" s="158"/>
      <c r="N242" s="158"/>
      <c r="O242" s="158"/>
      <c r="P242" s="229"/>
      <c r="Q242" s="995"/>
      <c r="R242" s="996"/>
      <c r="S242" s="996"/>
      <c r="T242" s="996"/>
      <c r="U242" s="996"/>
      <c r="V242" s="996"/>
      <c r="W242" s="996"/>
      <c r="X242" s="996"/>
      <c r="Y242" s="996"/>
      <c r="Z242" s="996"/>
      <c r="AA242" s="99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8"/>
      <c r="B243" s="250"/>
      <c r="C243" s="249"/>
      <c r="D243" s="250"/>
      <c r="E243" s="249"/>
      <c r="F243" s="312"/>
      <c r="G243" s="230"/>
      <c r="H243" s="231"/>
      <c r="I243" s="231"/>
      <c r="J243" s="231"/>
      <c r="K243" s="231"/>
      <c r="L243" s="231"/>
      <c r="M243" s="231"/>
      <c r="N243" s="231"/>
      <c r="O243" s="231"/>
      <c r="P243" s="232"/>
      <c r="Q243" s="998"/>
      <c r="R243" s="999"/>
      <c r="S243" s="999"/>
      <c r="T243" s="999"/>
      <c r="U243" s="999"/>
      <c r="V243" s="999"/>
      <c r="W243" s="999"/>
      <c r="X243" s="999"/>
      <c r="Y243" s="999"/>
      <c r="Z243" s="999"/>
      <c r="AA243" s="100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8"/>
      <c r="B244" s="250"/>
      <c r="C244" s="249"/>
      <c r="D244" s="250"/>
      <c r="E244" s="249"/>
      <c r="F244" s="312"/>
      <c r="G244" s="230"/>
      <c r="H244" s="231"/>
      <c r="I244" s="231"/>
      <c r="J244" s="231"/>
      <c r="K244" s="231"/>
      <c r="L244" s="231"/>
      <c r="M244" s="231"/>
      <c r="N244" s="231"/>
      <c r="O244" s="231"/>
      <c r="P244" s="232"/>
      <c r="Q244" s="998"/>
      <c r="R244" s="999"/>
      <c r="S244" s="999"/>
      <c r="T244" s="999"/>
      <c r="U244" s="999"/>
      <c r="V244" s="999"/>
      <c r="W244" s="999"/>
      <c r="X244" s="999"/>
      <c r="Y244" s="999"/>
      <c r="Z244" s="999"/>
      <c r="AA244" s="100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8"/>
      <c r="B245" s="250"/>
      <c r="C245" s="249"/>
      <c r="D245" s="250"/>
      <c r="E245" s="249"/>
      <c r="F245" s="312"/>
      <c r="G245" s="230"/>
      <c r="H245" s="231"/>
      <c r="I245" s="231"/>
      <c r="J245" s="231"/>
      <c r="K245" s="231"/>
      <c r="L245" s="231"/>
      <c r="M245" s="231"/>
      <c r="N245" s="231"/>
      <c r="O245" s="231"/>
      <c r="P245" s="232"/>
      <c r="Q245" s="998"/>
      <c r="R245" s="999"/>
      <c r="S245" s="999"/>
      <c r="T245" s="999"/>
      <c r="U245" s="999"/>
      <c r="V245" s="999"/>
      <c r="W245" s="999"/>
      <c r="X245" s="999"/>
      <c r="Y245" s="999"/>
      <c r="Z245" s="999"/>
      <c r="AA245" s="100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8"/>
      <c r="B246" s="250"/>
      <c r="C246" s="249"/>
      <c r="D246" s="250"/>
      <c r="E246" s="313"/>
      <c r="F246" s="314"/>
      <c r="G246" s="233"/>
      <c r="H246" s="161"/>
      <c r="I246" s="161"/>
      <c r="J246" s="161"/>
      <c r="K246" s="161"/>
      <c r="L246" s="161"/>
      <c r="M246" s="161"/>
      <c r="N246" s="161"/>
      <c r="O246" s="161"/>
      <c r="P246" s="234"/>
      <c r="Q246" s="1001"/>
      <c r="R246" s="1002"/>
      <c r="S246" s="1002"/>
      <c r="T246" s="1002"/>
      <c r="U246" s="1002"/>
      <c r="V246" s="1002"/>
      <c r="W246" s="1002"/>
      <c r="X246" s="1002"/>
      <c r="Y246" s="1002"/>
      <c r="Z246" s="1002"/>
      <c r="AA246" s="100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8"/>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8"/>
      <c r="B274" s="250"/>
      <c r="C274" s="249"/>
      <c r="D274" s="250"/>
      <c r="E274" s="249"/>
      <c r="F274" s="312"/>
      <c r="G274" s="228"/>
      <c r="H274" s="158"/>
      <c r="I274" s="158"/>
      <c r="J274" s="158"/>
      <c r="K274" s="158"/>
      <c r="L274" s="158"/>
      <c r="M274" s="158"/>
      <c r="N274" s="158"/>
      <c r="O274" s="158"/>
      <c r="P274" s="229"/>
      <c r="Q274" s="995"/>
      <c r="R274" s="996"/>
      <c r="S274" s="996"/>
      <c r="T274" s="996"/>
      <c r="U274" s="996"/>
      <c r="V274" s="996"/>
      <c r="W274" s="996"/>
      <c r="X274" s="996"/>
      <c r="Y274" s="996"/>
      <c r="Z274" s="996"/>
      <c r="AA274" s="99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8"/>
      <c r="B275" s="250"/>
      <c r="C275" s="249"/>
      <c r="D275" s="250"/>
      <c r="E275" s="249"/>
      <c r="F275" s="312"/>
      <c r="G275" s="230"/>
      <c r="H275" s="231"/>
      <c r="I275" s="231"/>
      <c r="J275" s="231"/>
      <c r="K275" s="231"/>
      <c r="L275" s="231"/>
      <c r="M275" s="231"/>
      <c r="N275" s="231"/>
      <c r="O275" s="231"/>
      <c r="P275" s="232"/>
      <c r="Q275" s="998"/>
      <c r="R275" s="999"/>
      <c r="S275" s="999"/>
      <c r="T275" s="999"/>
      <c r="U275" s="999"/>
      <c r="V275" s="999"/>
      <c r="W275" s="999"/>
      <c r="X275" s="999"/>
      <c r="Y275" s="999"/>
      <c r="Z275" s="999"/>
      <c r="AA275" s="100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8"/>
      <c r="B276" s="250"/>
      <c r="C276" s="249"/>
      <c r="D276" s="250"/>
      <c r="E276" s="249"/>
      <c r="F276" s="312"/>
      <c r="G276" s="230"/>
      <c r="H276" s="231"/>
      <c r="I276" s="231"/>
      <c r="J276" s="231"/>
      <c r="K276" s="231"/>
      <c r="L276" s="231"/>
      <c r="M276" s="231"/>
      <c r="N276" s="231"/>
      <c r="O276" s="231"/>
      <c r="P276" s="232"/>
      <c r="Q276" s="998"/>
      <c r="R276" s="999"/>
      <c r="S276" s="999"/>
      <c r="T276" s="999"/>
      <c r="U276" s="999"/>
      <c r="V276" s="999"/>
      <c r="W276" s="999"/>
      <c r="X276" s="999"/>
      <c r="Y276" s="999"/>
      <c r="Z276" s="999"/>
      <c r="AA276" s="100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8"/>
      <c r="B277" s="250"/>
      <c r="C277" s="249"/>
      <c r="D277" s="250"/>
      <c r="E277" s="249"/>
      <c r="F277" s="312"/>
      <c r="G277" s="230"/>
      <c r="H277" s="231"/>
      <c r="I277" s="231"/>
      <c r="J277" s="231"/>
      <c r="K277" s="231"/>
      <c r="L277" s="231"/>
      <c r="M277" s="231"/>
      <c r="N277" s="231"/>
      <c r="O277" s="231"/>
      <c r="P277" s="232"/>
      <c r="Q277" s="998"/>
      <c r="R277" s="999"/>
      <c r="S277" s="999"/>
      <c r="T277" s="999"/>
      <c r="U277" s="999"/>
      <c r="V277" s="999"/>
      <c r="W277" s="999"/>
      <c r="X277" s="999"/>
      <c r="Y277" s="999"/>
      <c r="Z277" s="999"/>
      <c r="AA277" s="100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8"/>
      <c r="B278" s="250"/>
      <c r="C278" s="249"/>
      <c r="D278" s="250"/>
      <c r="E278" s="249"/>
      <c r="F278" s="312"/>
      <c r="G278" s="233"/>
      <c r="H278" s="161"/>
      <c r="I278" s="161"/>
      <c r="J278" s="161"/>
      <c r="K278" s="161"/>
      <c r="L278" s="161"/>
      <c r="M278" s="161"/>
      <c r="N278" s="161"/>
      <c r="O278" s="161"/>
      <c r="P278" s="234"/>
      <c r="Q278" s="1001"/>
      <c r="R278" s="1002"/>
      <c r="S278" s="1002"/>
      <c r="T278" s="1002"/>
      <c r="U278" s="1002"/>
      <c r="V278" s="1002"/>
      <c r="W278" s="1002"/>
      <c r="X278" s="1002"/>
      <c r="Y278" s="1002"/>
      <c r="Z278" s="1002"/>
      <c r="AA278" s="100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8"/>
      <c r="B281" s="250"/>
      <c r="C281" s="249"/>
      <c r="D281" s="250"/>
      <c r="E281" s="249"/>
      <c r="F281" s="312"/>
      <c r="G281" s="228"/>
      <c r="H281" s="158"/>
      <c r="I281" s="158"/>
      <c r="J281" s="158"/>
      <c r="K281" s="158"/>
      <c r="L281" s="158"/>
      <c r="M281" s="158"/>
      <c r="N281" s="158"/>
      <c r="O281" s="158"/>
      <c r="P281" s="229"/>
      <c r="Q281" s="995"/>
      <c r="R281" s="996"/>
      <c r="S281" s="996"/>
      <c r="T281" s="996"/>
      <c r="U281" s="996"/>
      <c r="V281" s="996"/>
      <c r="W281" s="996"/>
      <c r="X281" s="996"/>
      <c r="Y281" s="996"/>
      <c r="Z281" s="996"/>
      <c r="AA281" s="99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8"/>
      <c r="B282" s="250"/>
      <c r="C282" s="249"/>
      <c r="D282" s="250"/>
      <c r="E282" s="249"/>
      <c r="F282" s="312"/>
      <c r="G282" s="230"/>
      <c r="H282" s="231"/>
      <c r="I282" s="231"/>
      <c r="J282" s="231"/>
      <c r="K282" s="231"/>
      <c r="L282" s="231"/>
      <c r="M282" s="231"/>
      <c r="N282" s="231"/>
      <c r="O282" s="231"/>
      <c r="P282" s="232"/>
      <c r="Q282" s="998"/>
      <c r="R282" s="999"/>
      <c r="S282" s="999"/>
      <c r="T282" s="999"/>
      <c r="U282" s="999"/>
      <c r="V282" s="999"/>
      <c r="W282" s="999"/>
      <c r="X282" s="999"/>
      <c r="Y282" s="999"/>
      <c r="Z282" s="999"/>
      <c r="AA282" s="100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8"/>
      <c r="B283" s="250"/>
      <c r="C283" s="249"/>
      <c r="D283" s="250"/>
      <c r="E283" s="249"/>
      <c r="F283" s="312"/>
      <c r="G283" s="230"/>
      <c r="H283" s="231"/>
      <c r="I283" s="231"/>
      <c r="J283" s="231"/>
      <c r="K283" s="231"/>
      <c r="L283" s="231"/>
      <c r="M283" s="231"/>
      <c r="N283" s="231"/>
      <c r="O283" s="231"/>
      <c r="P283" s="232"/>
      <c r="Q283" s="998"/>
      <c r="R283" s="999"/>
      <c r="S283" s="999"/>
      <c r="T283" s="999"/>
      <c r="U283" s="999"/>
      <c r="V283" s="999"/>
      <c r="W283" s="999"/>
      <c r="X283" s="999"/>
      <c r="Y283" s="999"/>
      <c r="Z283" s="999"/>
      <c r="AA283" s="100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8"/>
      <c r="B284" s="250"/>
      <c r="C284" s="249"/>
      <c r="D284" s="250"/>
      <c r="E284" s="249"/>
      <c r="F284" s="312"/>
      <c r="G284" s="230"/>
      <c r="H284" s="231"/>
      <c r="I284" s="231"/>
      <c r="J284" s="231"/>
      <c r="K284" s="231"/>
      <c r="L284" s="231"/>
      <c r="M284" s="231"/>
      <c r="N284" s="231"/>
      <c r="O284" s="231"/>
      <c r="P284" s="232"/>
      <c r="Q284" s="998"/>
      <c r="R284" s="999"/>
      <c r="S284" s="999"/>
      <c r="T284" s="999"/>
      <c r="U284" s="999"/>
      <c r="V284" s="999"/>
      <c r="W284" s="999"/>
      <c r="X284" s="999"/>
      <c r="Y284" s="999"/>
      <c r="Z284" s="999"/>
      <c r="AA284" s="100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8"/>
      <c r="B285" s="250"/>
      <c r="C285" s="249"/>
      <c r="D285" s="250"/>
      <c r="E285" s="249"/>
      <c r="F285" s="312"/>
      <c r="G285" s="233"/>
      <c r="H285" s="161"/>
      <c r="I285" s="161"/>
      <c r="J285" s="161"/>
      <c r="K285" s="161"/>
      <c r="L285" s="161"/>
      <c r="M285" s="161"/>
      <c r="N285" s="161"/>
      <c r="O285" s="161"/>
      <c r="P285" s="234"/>
      <c r="Q285" s="1001"/>
      <c r="R285" s="1002"/>
      <c r="S285" s="1002"/>
      <c r="T285" s="1002"/>
      <c r="U285" s="1002"/>
      <c r="V285" s="1002"/>
      <c r="W285" s="1002"/>
      <c r="X285" s="1002"/>
      <c r="Y285" s="1002"/>
      <c r="Z285" s="1002"/>
      <c r="AA285" s="100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8"/>
      <c r="B288" s="250"/>
      <c r="C288" s="249"/>
      <c r="D288" s="250"/>
      <c r="E288" s="249"/>
      <c r="F288" s="312"/>
      <c r="G288" s="228"/>
      <c r="H288" s="158"/>
      <c r="I288" s="158"/>
      <c r="J288" s="158"/>
      <c r="K288" s="158"/>
      <c r="L288" s="158"/>
      <c r="M288" s="158"/>
      <c r="N288" s="158"/>
      <c r="O288" s="158"/>
      <c r="P288" s="229"/>
      <c r="Q288" s="995"/>
      <c r="R288" s="996"/>
      <c r="S288" s="996"/>
      <c r="T288" s="996"/>
      <c r="U288" s="996"/>
      <c r="V288" s="996"/>
      <c r="W288" s="996"/>
      <c r="X288" s="996"/>
      <c r="Y288" s="996"/>
      <c r="Z288" s="996"/>
      <c r="AA288" s="99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8"/>
      <c r="B289" s="250"/>
      <c r="C289" s="249"/>
      <c r="D289" s="250"/>
      <c r="E289" s="249"/>
      <c r="F289" s="312"/>
      <c r="G289" s="230"/>
      <c r="H289" s="231"/>
      <c r="I289" s="231"/>
      <c r="J289" s="231"/>
      <c r="K289" s="231"/>
      <c r="L289" s="231"/>
      <c r="M289" s="231"/>
      <c r="N289" s="231"/>
      <c r="O289" s="231"/>
      <c r="P289" s="232"/>
      <c r="Q289" s="998"/>
      <c r="R289" s="999"/>
      <c r="S289" s="999"/>
      <c r="T289" s="999"/>
      <c r="U289" s="999"/>
      <c r="V289" s="999"/>
      <c r="W289" s="999"/>
      <c r="X289" s="999"/>
      <c r="Y289" s="999"/>
      <c r="Z289" s="999"/>
      <c r="AA289" s="100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8"/>
      <c r="B290" s="250"/>
      <c r="C290" s="249"/>
      <c r="D290" s="250"/>
      <c r="E290" s="249"/>
      <c r="F290" s="312"/>
      <c r="G290" s="230"/>
      <c r="H290" s="231"/>
      <c r="I290" s="231"/>
      <c r="J290" s="231"/>
      <c r="K290" s="231"/>
      <c r="L290" s="231"/>
      <c r="M290" s="231"/>
      <c r="N290" s="231"/>
      <c r="O290" s="231"/>
      <c r="P290" s="232"/>
      <c r="Q290" s="998"/>
      <c r="R290" s="999"/>
      <c r="S290" s="999"/>
      <c r="T290" s="999"/>
      <c r="U290" s="999"/>
      <c r="V290" s="999"/>
      <c r="W290" s="999"/>
      <c r="X290" s="999"/>
      <c r="Y290" s="999"/>
      <c r="Z290" s="999"/>
      <c r="AA290" s="100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8"/>
      <c r="B291" s="250"/>
      <c r="C291" s="249"/>
      <c r="D291" s="250"/>
      <c r="E291" s="249"/>
      <c r="F291" s="312"/>
      <c r="G291" s="230"/>
      <c r="H291" s="231"/>
      <c r="I291" s="231"/>
      <c r="J291" s="231"/>
      <c r="K291" s="231"/>
      <c r="L291" s="231"/>
      <c r="M291" s="231"/>
      <c r="N291" s="231"/>
      <c r="O291" s="231"/>
      <c r="P291" s="232"/>
      <c r="Q291" s="998"/>
      <c r="R291" s="999"/>
      <c r="S291" s="999"/>
      <c r="T291" s="999"/>
      <c r="U291" s="999"/>
      <c r="V291" s="999"/>
      <c r="W291" s="999"/>
      <c r="X291" s="999"/>
      <c r="Y291" s="999"/>
      <c r="Z291" s="999"/>
      <c r="AA291" s="100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8"/>
      <c r="B292" s="250"/>
      <c r="C292" s="249"/>
      <c r="D292" s="250"/>
      <c r="E292" s="249"/>
      <c r="F292" s="312"/>
      <c r="G292" s="233"/>
      <c r="H292" s="161"/>
      <c r="I292" s="161"/>
      <c r="J292" s="161"/>
      <c r="K292" s="161"/>
      <c r="L292" s="161"/>
      <c r="M292" s="161"/>
      <c r="N292" s="161"/>
      <c r="O292" s="161"/>
      <c r="P292" s="234"/>
      <c r="Q292" s="1001"/>
      <c r="R292" s="1002"/>
      <c r="S292" s="1002"/>
      <c r="T292" s="1002"/>
      <c r="U292" s="1002"/>
      <c r="V292" s="1002"/>
      <c r="W292" s="1002"/>
      <c r="X292" s="1002"/>
      <c r="Y292" s="1002"/>
      <c r="Z292" s="1002"/>
      <c r="AA292" s="100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8"/>
      <c r="B295" s="250"/>
      <c r="C295" s="249"/>
      <c r="D295" s="250"/>
      <c r="E295" s="249"/>
      <c r="F295" s="312"/>
      <c r="G295" s="228"/>
      <c r="H295" s="158"/>
      <c r="I295" s="158"/>
      <c r="J295" s="158"/>
      <c r="K295" s="158"/>
      <c r="L295" s="158"/>
      <c r="M295" s="158"/>
      <c r="N295" s="158"/>
      <c r="O295" s="158"/>
      <c r="P295" s="229"/>
      <c r="Q295" s="995"/>
      <c r="R295" s="996"/>
      <c r="S295" s="996"/>
      <c r="T295" s="996"/>
      <c r="U295" s="996"/>
      <c r="V295" s="996"/>
      <c r="W295" s="996"/>
      <c r="X295" s="996"/>
      <c r="Y295" s="996"/>
      <c r="Z295" s="996"/>
      <c r="AA295" s="99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8"/>
      <c r="B296" s="250"/>
      <c r="C296" s="249"/>
      <c r="D296" s="250"/>
      <c r="E296" s="249"/>
      <c r="F296" s="312"/>
      <c r="G296" s="230"/>
      <c r="H296" s="231"/>
      <c r="I296" s="231"/>
      <c r="J296" s="231"/>
      <c r="K296" s="231"/>
      <c r="L296" s="231"/>
      <c r="M296" s="231"/>
      <c r="N296" s="231"/>
      <c r="O296" s="231"/>
      <c r="P296" s="232"/>
      <c r="Q296" s="998"/>
      <c r="R296" s="999"/>
      <c r="S296" s="999"/>
      <c r="T296" s="999"/>
      <c r="U296" s="999"/>
      <c r="V296" s="999"/>
      <c r="W296" s="999"/>
      <c r="X296" s="999"/>
      <c r="Y296" s="999"/>
      <c r="Z296" s="999"/>
      <c r="AA296" s="100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8"/>
      <c r="B297" s="250"/>
      <c r="C297" s="249"/>
      <c r="D297" s="250"/>
      <c r="E297" s="249"/>
      <c r="F297" s="312"/>
      <c r="G297" s="230"/>
      <c r="H297" s="231"/>
      <c r="I297" s="231"/>
      <c r="J297" s="231"/>
      <c r="K297" s="231"/>
      <c r="L297" s="231"/>
      <c r="M297" s="231"/>
      <c r="N297" s="231"/>
      <c r="O297" s="231"/>
      <c r="P297" s="232"/>
      <c r="Q297" s="998"/>
      <c r="R297" s="999"/>
      <c r="S297" s="999"/>
      <c r="T297" s="999"/>
      <c r="U297" s="999"/>
      <c r="V297" s="999"/>
      <c r="W297" s="999"/>
      <c r="X297" s="999"/>
      <c r="Y297" s="999"/>
      <c r="Z297" s="999"/>
      <c r="AA297" s="100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8"/>
      <c r="B298" s="250"/>
      <c r="C298" s="249"/>
      <c r="D298" s="250"/>
      <c r="E298" s="249"/>
      <c r="F298" s="312"/>
      <c r="G298" s="230"/>
      <c r="H298" s="231"/>
      <c r="I298" s="231"/>
      <c r="J298" s="231"/>
      <c r="K298" s="231"/>
      <c r="L298" s="231"/>
      <c r="M298" s="231"/>
      <c r="N298" s="231"/>
      <c r="O298" s="231"/>
      <c r="P298" s="232"/>
      <c r="Q298" s="998"/>
      <c r="R298" s="999"/>
      <c r="S298" s="999"/>
      <c r="T298" s="999"/>
      <c r="U298" s="999"/>
      <c r="V298" s="999"/>
      <c r="W298" s="999"/>
      <c r="X298" s="999"/>
      <c r="Y298" s="999"/>
      <c r="Z298" s="999"/>
      <c r="AA298" s="100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8"/>
      <c r="B299" s="250"/>
      <c r="C299" s="249"/>
      <c r="D299" s="250"/>
      <c r="E299" s="249"/>
      <c r="F299" s="312"/>
      <c r="G299" s="233"/>
      <c r="H299" s="161"/>
      <c r="I299" s="161"/>
      <c r="J299" s="161"/>
      <c r="K299" s="161"/>
      <c r="L299" s="161"/>
      <c r="M299" s="161"/>
      <c r="N299" s="161"/>
      <c r="O299" s="161"/>
      <c r="P299" s="234"/>
      <c r="Q299" s="1001"/>
      <c r="R299" s="1002"/>
      <c r="S299" s="1002"/>
      <c r="T299" s="1002"/>
      <c r="U299" s="1002"/>
      <c r="V299" s="1002"/>
      <c r="W299" s="1002"/>
      <c r="X299" s="1002"/>
      <c r="Y299" s="1002"/>
      <c r="Z299" s="1002"/>
      <c r="AA299" s="100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8"/>
      <c r="B302" s="250"/>
      <c r="C302" s="249"/>
      <c r="D302" s="250"/>
      <c r="E302" s="249"/>
      <c r="F302" s="312"/>
      <c r="G302" s="228"/>
      <c r="H302" s="158"/>
      <c r="I302" s="158"/>
      <c r="J302" s="158"/>
      <c r="K302" s="158"/>
      <c r="L302" s="158"/>
      <c r="M302" s="158"/>
      <c r="N302" s="158"/>
      <c r="O302" s="158"/>
      <c r="P302" s="229"/>
      <c r="Q302" s="995"/>
      <c r="R302" s="996"/>
      <c r="S302" s="996"/>
      <c r="T302" s="996"/>
      <c r="U302" s="996"/>
      <c r="V302" s="996"/>
      <c r="W302" s="996"/>
      <c r="X302" s="996"/>
      <c r="Y302" s="996"/>
      <c r="Z302" s="996"/>
      <c r="AA302" s="99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8"/>
      <c r="B303" s="250"/>
      <c r="C303" s="249"/>
      <c r="D303" s="250"/>
      <c r="E303" s="249"/>
      <c r="F303" s="312"/>
      <c r="G303" s="230"/>
      <c r="H303" s="231"/>
      <c r="I303" s="231"/>
      <c r="J303" s="231"/>
      <c r="K303" s="231"/>
      <c r="L303" s="231"/>
      <c r="M303" s="231"/>
      <c r="N303" s="231"/>
      <c r="O303" s="231"/>
      <c r="P303" s="232"/>
      <c r="Q303" s="998"/>
      <c r="R303" s="999"/>
      <c r="S303" s="999"/>
      <c r="T303" s="999"/>
      <c r="U303" s="999"/>
      <c r="V303" s="999"/>
      <c r="W303" s="999"/>
      <c r="X303" s="999"/>
      <c r="Y303" s="999"/>
      <c r="Z303" s="999"/>
      <c r="AA303" s="100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8"/>
      <c r="B304" s="250"/>
      <c r="C304" s="249"/>
      <c r="D304" s="250"/>
      <c r="E304" s="249"/>
      <c r="F304" s="312"/>
      <c r="G304" s="230"/>
      <c r="H304" s="231"/>
      <c r="I304" s="231"/>
      <c r="J304" s="231"/>
      <c r="K304" s="231"/>
      <c r="L304" s="231"/>
      <c r="M304" s="231"/>
      <c r="N304" s="231"/>
      <c r="O304" s="231"/>
      <c r="P304" s="232"/>
      <c r="Q304" s="998"/>
      <c r="R304" s="999"/>
      <c r="S304" s="999"/>
      <c r="T304" s="999"/>
      <c r="U304" s="999"/>
      <c r="V304" s="999"/>
      <c r="W304" s="999"/>
      <c r="X304" s="999"/>
      <c r="Y304" s="999"/>
      <c r="Z304" s="999"/>
      <c r="AA304" s="100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8"/>
      <c r="B305" s="250"/>
      <c r="C305" s="249"/>
      <c r="D305" s="250"/>
      <c r="E305" s="249"/>
      <c r="F305" s="312"/>
      <c r="G305" s="230"/>
      <c r="H305" s="231"/>
      <c r="I305" s="231"/>
      <c r="J305" s="231"/>
      <c r="K305" s="231"/>
      <c r="L305" s="231"/>
      <c r="M305" s="231"/>
      <c r="N305" s="231"/>
      <c r="O305" s="231"/>
      <c r="P305" s="232"/>
      <c r="Q305" s="998"/>
      <c r="R305" s="999"/>
      <c r="S305" s="999"/>
      <c r="T305" s="999"/>
      <c r="U305" s="999"/>
      <c r="V305" s="999"/>
      <c r="W305" s="999"/>
      <c r="X305" s="999"/>
      <c r="Y305" s="999"/>
      <c r="Z305" s="999"/>
      <c r="AA305" s="100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8"/>
      <c r="B306" s="250"/>
      <c r="C306" s="249"/>
      <c r="D306" s="250"/>
      <c r="E306" s="313"/>
      <c r="F306" s="314"/>
      <c r="G306" s="233"/>
      <c r="H306" s="161"/>
      <c r="I306" s="161"/>
      <c r="J306" s="161"/>
      <c r="K306" s="161"/>
      <c r="L306" s="161"/>
      <c r="M306" s="161"/>
      <c r="N306" s="161"/>
      <c r="O306" s="161"/>
      <c r="P306" s="234"/>
      <c r="Q306" s="1001"/>
      <c r="R306" s="1002"/>
      <c r="S306" s="1002"/>
      <c r="T306" s="1002"/>
      <c r="U306" s="1002"/>
      <c r="V306" s="1002"/>
      <c r="W306" s="1002"/>
      <c r="X306" s="1002"/>
      <c r="Y306" s="1002"/>
      <c r="Z306" s="1002"/>
      <c r="AA306" s="100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8"/>
      <c r="B334" s="250"/>
      <c r="C334" s="249"/>
      <c r="D334" s="250"/>
      <c r="E334" s="249"/>
      <c r="F334" s="312"/>
      <c r="G334" s="228"/>
      <c r="H334" s="158"/>
      <c r="I334" s="158"/>
      <c r="J334" s="158"/>
      <c r="K334" s="158"/>
      <c r="L334" s="158"/>
      <c r="M334" s="158"/>
      <c r="N334" s="158"/>
      <c r="O334" s="158"/>
      <c r="P334" s="229"/>
      <c r="Q334" s="995"/>
      <c r="R334" s="996"/>
      <c r="S334" s="996"/>
      <c r="T334" s="996"/>
      <c r="U334" s="996"/>
      <c r="V334" s="996"/>
      <c r="W334" s="996"/>
      <c r="X334" s="996"/>
      <c r="Y334" s="996"/>
      <c r="Z334" s="996"/>
      <c r="AA334" s="99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8"/>
      <c r="B335" s="250"/>
      <c r="C335" s="249"/>
      <c r="D335" s="250"/>
      <c r="E335" s="249"/>
      <c r="F335" s="312"/>
      <c r="G335" s="230"/>
      <c r="H335" s="231"/>
      <c r="I335" s="231"/>
      <c r="J335" s="231"/>
      <c r="K335" s="231"/>
      <c r="L335" s="231"/>
      <c r="M335" s="231"/>
      <c r="N335" s="231"/>
      <c r="O335" s="231"/>
      <c r="P335" s="232"/>
      <c r="Q335" s="998"/>
      <c r="R335" s="999"/>
      <c r="S335" s="999"/>
      <c r="T335" s="999"/>
      <c r="U335" s="999"/>
      <c r="V335" s="999"/>
      <c r="W335" s="999"/>
      <c r="X335" s="999"/>
      <c r="Y335" s="999"/>
      <c r="Z335" s="999"/>
      <c r="AA335" s="100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8"/>
      <c r="B336" s="250"/>
      <c r="C336" s="249"/>
      <c r="D336" s="250"/>
      <c r="E336" s="249"/>
      <c r="F336" s="312"/>
      <c r="G336" s="230"/>
      <c r="H336" s="231"/>
      <c r="I336" s="231"/>
      <c r="J336" s="231"/>
      <c r="K336" s="231"/>
      <c r="L336" s="231"/>
      <c r="M336" s="231"/>
      <c r="N336" s="231"/>
      <c r="O336" s="231"/>
      <c r="P336" s="232"/>
      <c r="Q336" s="998"/>
      <c r="R336" s="999"/>
      <c r="S336" s="999"/>
      <c r="T336" s="999"/>
      <c r="U336" s="999"/>
      <c r="V336" s="999"/>
      <c r="W336" s="999"/>
      <c r="X336" s="999"/>
      <c r="Y336" s="999"/>
      <c r="Z336" s="999"/>
      <c r="AA336" s="100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8"/>
      <c r="B337" s="250"/>
      <c r="C337" s="249"/>
      <c r="D337" s="250"/>
      <c r="E337" s="249"/>
      <c r="F337" s="312"/>
      <c r="G337" s="230"/>
      <c r="H337" s="231"/>
      <c r="I337" s="231"/>
      <c r="J337" s="231"/>
      <c r="K337" s="231"/>
      <c r="L337" s="231"/>
      <c r="M337" s="231"/>
      <c r="N337" s="231"/>
      <c r="O337" s="231"/>
      <c r="P337" s="232"/>
      <c r="Q337" s="998"/>
      <c r="R337" s="999"/>
      <c r="S337" s="999"/>
      <c r="T337" s="999"/>
      <c r="U337" s="999"/>
      <c r="V337" s="999"/>
      <c r="W337" s="999"/>
      <c r="X337" s="999"/>
      <c r="Y337" s="999"/>
      <c r="Z337" s="999"/>
      <c r="AA337" s="100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8"/>
      <c r="B338" s="250"/>
      <c r="C338" s="249"/>
      <c r="D338" s="250"/>
      <c r="E338" s="249"/>
      <c r="F338" s="312"/>
      <c r="G338" s="233"/>
      <c r="H338" s="161"/>
      <c r="I338" s="161"/>
      <c r="J338" s="161"/>
      <c r="K338" s="161"/>
      <c r="L338" s="161"/>
      <c r="M338" s="161"/>
      <c r="N338" s="161"/>
      <c r="O338" s="161"/>
      <c r="P338" s="234"/>
      <c r="Q338" s="1001"/>
      <c r="R338" s="1002"/>
      <c r="S338" s="1002"/>
      <c r="T338" s="1002"/>
      <c r="U338" s="1002"/>
      <c r="V338" s="1002"/>
      <c r="W338" s="1002"/>
      <c r="X338" s="1002"/>
      <c r="Y338" s="1002"/>
      <c r="Z338" s="1002"/>
      <c r="AA338" s="100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8"/>
      <c r="B341" s="250"/>
      <c r="C341" s="249"/>
      <c r="D341" s="250"/>
      <c r="E341" s="249"/>
      <c r="F341" s="312"/>
      <c r="G341" s="228"/>
      <c r="H341" s="158"/>
      <c r="I341" s="158"/>
      <c r="J341" s="158"/>
      <c r="K341" s="158"/>
      <c r="L341" s="158"/>
      <c r="M341" s="158"/>
      <c r="N341" s="158"/>
      <c r="O341" s="158"/>
      <c r="P341" s="229"/>
      <c r="Q341" s="995"/>
      <c r="R341" s="996"/>
      <c r="S341" s="996"/>
      <c r="T341" s="996"/>
      <c r="U341" s="996"/>
      <c r="V341" s="996"/>
      <c r="W341" s="996"/>
      <c r="X341" s="996"/>
      <c r="Y341" s="996"/>
      <c r="Z341" s="996"/>
      <c r="AA341" s="99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8"/>
      <c r="B342" s="250"/>
      <c r="C342" s="249"/>
      <c r="D342" s="250"/>
      <c r="E342" s="249"/>
      <c r="F342" s="312"/>
      <c r="G342" s="230"/>
      <c r="H342" s="231"/>
      <c r="I342" s="231"/>
      <c r="J342" s="231"/>
      <c r="K342" s="231"/>
      <c r="L342" s="231"/>
      <c r="M342" s="231"/>
      <c r="N342" s="231"/>
      <c r="O342" s="231"/>
      <c r="P342" s="232"/>
      <c r="Q342" s="998"/>
      <c r="R342" s="999"/>
      <c r="S342" s="999"/>
      <c r="T342" s="999"/>
      <c r="U342" s="999"/>
      <c r="V342" s="999"/>
      <c r="W342" s="999"/>
      <c r="X342" s="999"/>
      <c r="Y342" s="999"/>
      <c r="Z342" s="999"/>
      <c r="AA342" s="100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8"/>
      <c r="B343" s="250"/>
      <c r="C343" s="249"/>
      <c r="D343" s="250"/>
      <c r="E343" s="249"/>
      <c r="F343" s="312"/>
      <c r="G343" s="230"/>
      <c r="H343" s="231"/>
      <c r="I343" s="231"/>
      <c r="J343" s="231"/>
      <c r="K343" s="231"/>
      <c r="L343" s="231"/>
      <c r="M343" s="231"/>
      <c r="N343" s="231"/>
      <c r="O343" s="231"/>
      <c r="P343" s="232"/>
      <c r="Q343" s="998"/>
      <c r="R343" s="999"/>
      <c r="S343" s="999"/>
      <c r="T343" s="999"/>
      <c r="U343" s="999"/>
      <c r="V343" s="999"/>
      <c r="W343" s="999"/>
      <c r="X343" s="999"/>
      <c r="Y343" s="999"/>
      <c r="Z343" s="999"/>
      <c r="AA343" s="100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8"/>
      <c r="B344" s="250"/>
      <c r="C344" s="249"/>
      <c r="D344" s="250"/>
      <c r="E344" s="249"/>
      <c r="F344" s="312"/>
      <c r="G344" s="230"/>
      <c r="H344" s="231"/>
      <c r="I344" s="231"/>
      <c r="J344" s="231"/>
      <c r="K344" s="231"/>
      <c r="L344" s="231"/>
      <c r="M344" s="231"/>
      <c r="N344" s="231"/>
      <c r="O344" s="231"/>
      <c r="P344" s="232"/>
      <c r="Q344" s="998"/>
      <c r="R344" s="999"/>
      <c r="S344" s="999"/>
      <c r="T344" s="999"/>
      <c r="U344" s="999"/>
      <c r="V344" s="999"/>
      <c r="W344" s="999"/>
      <c r="X344" s="999"/>
      <c r="Y344" s="999"/>
      <c r="Z344" s="999"/>
      <c r="AA344" s="100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8"/>
      <c r="B345" s="250"/>
      <c r="C345" s="249"/>
      <c r="D345" s="250"/>
      <c r="E345" s="249"/>
      <c r="F345" s="312"/>
      <c r="G345" s="233"/>
      <c r="H345" s="161"/>
      <c r="I345" s="161"/>
      <c r="J345" s="161"/>
      <c r="K345" s="161"/>
      <c r="L345" s="161"/>
      <c r="M345" s="161"/>
      <c r="N345" s="161"/>
      <c r="O345" s="161"/>
      <c r="P345" s="234"/>
      <c r="Q345" s="1001"/>
      <c r="R345" s="1002"/>
      <c r="S345" s="1002"/>
      <c r="T345" s="1002"/>
      <c r="U345" s="1002"/>
      <c r="V345" s="1002"/>
      <c r="W345" s="1002"/>
      <c r="X345" s="1002"/>
      <c r="Y345" s="1002"/>
      <c r="Z345" s="1002"/>
      <c r="AA345" s="100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8"/>
      <c r="B348" s="250"/>
      <c r="C348" s="249"/>
      <c r="D348" s="250"/>
      <c r="E348" s="249"/>
      <c r="F348" s="312"/>
      <c r="G348" s="228"/>
      <c r="H348" s="158"/>
      <c r="I348" s="158"/>
      <c r="J348" s="158"/>
      <c r="K348" s="158"/>
      <c r="L348" s="158"/>
      <c r="M348" s="158"/>
      <c r="N348" s="158"/>
      <c r="O348" s="158"/>
      <c r="P348" s="229"/>
      <c r="Q348" s="995"/>
      <c r="R348" s="996"/>
      <c r="S348" s="996"/>
      <c r="T348" s="996"/>
      <c r="U348" s="996"/>
      <c r="V348" s="996"/>
      <c r="W348" s="996"/>
      <c r="X348" s="996"/>
      <c r="Y348" s="996"/>
      <c r="Z348" s="996"/>
      <c r="AA348" s="99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8"/>
      <c r="B349" s="250"/>
      <c r="C349" s="249"/>
      <c r="D349" s="250"/>
      <c r="E349" s="249"/>
      <c r="F349" s="312"/>
      <c r="G349" s="230"/>
      <c r="H349" s="231"/>
      <c r="I349" s="231"/>
      <c r="J349" s="231"/>
      <c r="K349" s="231"/>
      <c r="L349" s="231"/>
      <c r="M349" s="231"/>
      <c r="N349" s="231"/>
      <c r="O349" s="231"/>
      <c r="P349" s="232"/>
      <c r="Q349" s="998"/>
      <c r="R349" s="999"/>
      <c r="S349" s="999"/>
      <c r="T349" s="999"/>
      <c r="U349" s="999"/>
      <c r="V349" s="999"/>
      <c r="W349" s="999"/>
      <c r="X349" s="999"/>
      <c r="Y349" s="999"/>
      <c r="Z349" s="999"/>
      <c r="AA349" s="100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8"/>
      <c r="B350" s="250"/>
      <c r="C350" s="249"/>
      <c r="D350" s="250"/>
      <c r="E350" s="249"/>
      <c r="F350" s="312"/>
      <c r="G350" s="230"/>
      <c r="H350" s="231"/>
      <c r="I350" s="231"/>
      <c r="J350" s="231"/>
      <c r="K350" s="231"/>
      <c r="L350" s="231"/>
      <c r="M350" s="231"/>
      <c r="N350" s="231"/>
      <c r="O350" s="231"/>
      <c r="P350" s="232"/>
      <c r="Q350" s="998"/>
      <c r="R350" s="999"/>
      <c r="S350" s="999"/>
      <c r="T350" s="999"/>
      <c r="U350" s="999"/>
      <c r="V350" s="999"/>
      <c r="W350" s="999"/>
      <c r="X350" s="999"/>
      <c r="Y350" s="999"/>
      <c r="Z350" s="999"/>
      <c r="AA350" s="100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8"/>
      <c r="B351" s="250"/>
      <c r="C351" s="249"/>
      <c r="D351" s="250"/>
      <c r="E351" s="249"/>
      <c r="F351" s="312"/>
      <c r="G351" s="230"/>
      <c r="H351" s="231"/>
      <c r="I351" s="231"/>
      <c r="J351" s="231"/>
      <c r="K351" s="231"/>
      <c r="L351" s="231"/>
      <c r="M351" s="231"/>
      <c r="N351" s="231"/>
      <c r="O351" s="231"/>
      <c r="P351" s="232"/>
      <c r="Q351" s="998"/>
      <c r="R351" s="999"/>
      <c r="S351" s="999"/>
      <c r="T351" s="999"/>
      <c r="U351" s="999"/>
      <c r="V351" s="999"/>
      <c r="W351" s="999"/>
      <c r="X351" s="999"/>
      <c r="Y351" s="999"/>
      <c r="Z351" s="999"/>
      <c r="AA351" s="100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8"/>
      <c r="B352" s="250"/>
      <c r="C352" s="249"/>
      <c r="D352" s="250"/>
      <c r="E352" s="249"/>
      <c r="F352" s="312"/>
      <c r="G352" s="233"/>
      <c r="H352" s="161"/>
      <c r="I352" s="161"/>
      <c r="J352" s="161"/>
      <c r="K352" s="161"/>
      <c r="L352" s="161"/>
      <c r="M352" s="161"/>
      <c r="N352" s="161"/>
      <c r="O352" s="161"/>
      <c r="P352" s="234"/>
      <c r="Q352" s="1001"/>
      <c r="R352" s="1002"/>
      <c r="S352" s="1002"/>
      <c r="T352" s="1002"/>
      <c r="U352" s="1002"/>
      <c r="V352" s="1002"/>
      <c r="W352" s="1002"/>
      <c r="X352" s="1002"/>
      <c r="Y352" s="1002"/>
      <c r="Z352" s="1002"/>
      <c r="AA352" s="100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8"/>
      <c r="B355" s="250"/>
      <c r="C355" s="249"/>
      <c r="D355" s="250"/>
      <c r="E355" s="249"/>
      <c r="F355" s="312"/>
      <c r="G355" s="228"/>
      <c r="H355" s="158"/>
      <c r="I355" s="158"/>
      <c r="J355" s="158"/>
      <c r="K355" s="158"/>
      <c r="L355" s="158"/>
      <c r="M355" s="158"/>
      <c r="N355" s="158"/>
      <c r="O355" s="158"/>
      <c r="P355" s="229"/>
      <c r="Q355" s="995"/>
      <c r="R355" s="996"/>
      <c r="S355" s="996"/>
      <c r="T355" s="996"/>
      <c r="U355" s="996"/>
      <c r="V355" s="996"/>
      <c r="W355" s="996"/>
      <c r="X355" s="996"/>
      <c r="Y355" s="996"/>
      <c r="Z355" s="996"/>
      <c r="AA355" s="99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8"/>
      <c r="B356" s="250"/>
      <c r="C356" s="249"/>
      <c r="D356" s="250"/>
      <c r="E356" s="249"/>
      <c r="F356" s="312"/>
      <c r="G356" s="230"/>
      <c r="H356" s="231"/>
      <c r="I356" s="231"/>
      <c r="J356" s="231"/>
      <c r="K356" s="231"/>
      <c r="L356" s="231"/>
      <c r="M356" s="231"/>
      <c r="N356" s="231"/>
      <c r="O356" s="231"/>
      <c r="P356" s="232"/>
      <c r="Q356" s="998"/>
      <c r="R356" s="999"/>
      <c r="S356" s="999"/>
      <c r="T356" s="999"/>
      <c r="U356" s="999"/>
      <c r="V356" s="999"/>
      <c r="W356" s="999"/>
      <c r="X356" s="999"/>
      <c r="Y356" s="999"/>
      <c r="Z356" s="999"/>
      <c r="AA356" s="100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8"/>
      <c r="B357" s="250"/>
      <c r="C357" s="249"/>
      <c r="D357" s="250"/>
      <c r="E357" s="249"/>
      <c r="F357" s="312"/>
      <c r="G357" s="230"/>
      <c r="H357" s="231"/>
      <c r="I357" s="231"/>
      <c r="J357" s="231"/>
      <c r="K357" s="231"/>
      <c r="L357" s="231"/>
      <c r="M357" s="231"/>
      <c r="N357" s="231"/>
      <c r="O357" s="231"/>
      <c r="P357" s="232"/>
      <c r="Q357" s="998"/>
      <c r="R357" s="999"/>
      <c r="S357" s="999"/>
      <c r="T357" s="999"/>
      <c r="U357" s="999"/>
      <c r="V357" s="999"/>
      <c r="W357" s="999"/>
      <c r="X357" s="999"/>
      <c r="Y357" s="999"/>
      <c r="Z357" s="999"/>
      <c r="AA357" s="100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8"/>
      <c r="B358" s="250"/>
      <c r="C358" s="249"/>
      <c r="D358" s="250"/>
      <c r="E358" s="249"/>
      <c r="F358" s="312"/>
      <c r="G358" s="230"/>
      <c r="H358" s="231"/>
      <c r="I358" s="231"/>
      <c r="J358" s="231"/>
      <c r="K358" s="231"/>
      <c r="L358" s="231"/>
      <c r="M358" s="231"/>
      <c r="N358" s="231"/>
      <c r="O358" s="231"/>
      <c r="P358" s="232"/>
      <c r="Q358" s="998"/>
      <c r="R358" s="999"/>
      <c r="S358" s="999"/>
      <c r="T358" s="999"/>
      <c r="U358" s="999"/>
      <c r="V358" s="999"/>
      <c r="W358" s="999"/>
      <c r="X358" s="999"/>
      <c r="Y358" s="999"/>
      <c r="Z358" s="999"/>
      <c r="AA358" s="100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8"/>
      <c r="B359" s="250"/>
      <c r="C359" s="249"/>
      <c r="D359" s="250"/>
      <c r="E359" s="249"/>
      <c r="F359" s="312"/>
      <c r="G359" s="233"/>
      <c r="H359" s="161"/>
      <c r="I359" s="161"/>
      <c r="J359" s="161"/>
      <c r="K359" s="161"/>
      <c r="L359" s="161"/>
      <c r="M359" s="161"/>
      <c r="N359" s="161"/>
      <c r="O359" s="161"/>
      <c r="P359" s="234"/>
      <c r="Q359" s="1001"/>
      <c r="R359" s="1002"/>
      <c r="S359" s="1002"/>
      <c r="T359" s="1002"/>
      <c r="U359" s="1002"/>
      <c r="V359" s="1002"/>
      <c r="W359" s="1002"/>
      <c r="X359" s="1002"/>
      <c r="Y359" s="1002"/>
      <c r="Z359" s="1002"/>
      <c r="AA359" s="100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8"/>
      <c r="B362" s="250"/>
      <c r="C362" s="249"/>
      <c r="D362" s="250"/>
      <c r="E362" s="249"/>
      <c r="F362" s="312"/>
      <c r="G362" s="228"/>
      <c r="H362" s="158"/>
      <c r="I362" s="158"/>
      <c r="J362" s="158"/>
      <c r="K362" s="158"/>
      <c r="L362" s="158"/>
      <c r="M362" s="158"/>
      <c r="N362" s="158"/>
      <c r="O362" s="158"/>
      <c r="P362" s="229"/>
      <c r="Q362" s="995"/>
      <c r="R362" s="996"/>
      <c r="S362" s="996"/>
      <c r="T362" s="996"/>
      <c r="U362" s="996"/>
      <c r="V362" s="996"/>
      <c r="W362" s="996"/>
      <c r="X362" s="996"/>
      <c r="Y362" s="996"/>
      <c r="Z362" s="996"/>
      <c r="AA362" s="99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8"/>
      <c r="B363" s="250"/>
      <c r="C363" s="249"/>
      <c r="D363" s="250"/>
      <c r="E363" s="249"/>
      <c r="F363" s="312"/>
      <c r="G363" s="230"/>
      <c r="H363" s="231"/>
      <c r="I363" s="231"/>
      <c r="J363" s="231"/>
      <c r="K363" s="231"/>
      <c r="L363" s="231"/>
      <c r="M363" s="231"/>
      <c r="N363" s="231"/>
      <c r="O363" s="231"/>
      <c r="P363" s="232"/>
      <c r="Q363" s="998"/>
      <c r="R363" s="999"/>
      <c r="S363" s="999"/>
      <c r="T363" s="999"/>
      <c r="U363" s="999"/>
      <c r="V363" s="999"/>
      <c r="W363" s="999"/>
      <c r="X363" s="999"/>
      <c r="Y363" s="999"/>
      <c r="Z363" s="999"/>
      <c r="AA363" s="100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8"/>
      <c r="B364" s="250"/>
      <c r="C364" s="249"/>
      <c r="D364" s="250"/>
      <c r="E364" s="249"/>
      <c r="F364" s="312"/>
      <c r="G364" s="230"/>
      <c r="H364" s="231"/>
      <c r="I364" s="231"/>
      <c r="J364" s="231"/>
      <c r="K364" s="231"/>
      <c r="L364" s="231"/>
      <c r="M364" s="231"/>
      <c r="N364" s="231"/>
      <c r="O364" s="231"/>
      <c r="P364" s="232"/>
      <c r="Q364" s="998"/>
      <c r="R364" s="999"/>
      <c r="S364" s="999"/>
      <c r="T364" s="999"/>
      <c r="U364" s="999"/>
      <c r="V364" s="999"/>
      <c r="W364" s="999"/>
      <c r="X364" s="999"/>
      <c r="Y364" s="999"/>
      <c r="Z364" s="999"/>
      <c r="AA364" s="100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8"/>
      <c r="B365" s="250"/>
      <c r="C365" s="249"/>
      <c r="D365" s="250"/>
      <c r="E365" s="249"/>
      <c r="F365" s="312"/>
      <c r="G365" s="230"/>
      <c r="H365" s="231"/>
      <c r="I365" s="231"/>
      <c r="J365" s="231"/>
      <c r="K365" s="231"/>
      <c r="L365" s="231"/>
      <c r="M365" s="231"/>
      <c r="N365" s="231"/>
      <c r="O365" s="231"/>
      <c r="P365" s="232"/>
      <c r="Q365" s="998"/>
      <c r="R365" s="999"/>
      <c r="S365" s="999"/>
      <c r="T365" s="999"/>
      <c r="U365" s="999"/>
      <c r="V365" s="999"/>
      <c r="W365" s="999"/>
      <c r="X365" s="999"/>
      <c r="Y365" s="999"/>
      <c r="Z365" s="999"/>
      <c r="AA365" s="100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8"/>
      <c r="B366" s="250"/>
      <c r="C366" s="249"/>
      <c r="D366" s="250"/>
      <c r="E366" s="313"/>
      <c r="F366" s="314"/>
      <c r="G366" s="233"/>
      <c r="H366" s="161"/>
      <c r="I366" s="161"/>
      <c r="J366" s="161"/>
      <c r="K366" s="161"/>
      <c r="L366" s="161"/>
      <c r="M366" s="161"/>
      <c r="N366" s="161"/>
      <c r="O366" s="161"/>
      <c r="P366" s="234"/>
      <c r="Q366" s="1001"/>
      <c r="R366" s="1002"/>
      <c r="S366" s="1002"/>
      <c r="T366" s="1002"/>
      <c r="U366" s="1002"/>
      <c r="V366" s="1002"/>
      <c r="W366" s="1002"/>
      <c r="X366" s="1002"/>
      <c r="Y366" s="1002"/>
      <c r="Z366" s="1002"/>
      <c r="AA366" s="100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8"/>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8"/>
      <c r="B394" s="250"/>
      <c r="C394" s="249"/>
      <c r="D394" s="250"/>
      <c r="E394" s="249"/>
      <c r="F394" s="312"/>
      <c r="G394" s="228"/>
      <c r="H394" s="158"/>
      <c r="I394" s="158"/>
      <c r="J394" s="158"/>
      <c r="K394" s="158"/>
      <c r="L394" s="158"/>
      <c r="M394" s="158"/>
      <c r="N394" s="158"/>
      <c r="O394" s="158"/>
      <c r="P394" s="229"/>
      <c r="Q394" s="995"/>
      <c r="R394" s="996"/>
      <c r="S394" s="996"/>
      <c r="T394" s="996"/>
      <c r="U394" s="996"/>
      <c r="V394" s="996"/>
      <c r="W394" s="996"/>
      <c r="X394" s="996"/>
      <c r="Y394" s="996"/>
      <c r="Z394" s="996"/>
      <c r="AA394" s="99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8"/>
      <c r="B395" s="250"/>
      <c r="C395" s="249"/>
      <c r="D395" s="250"/>
      <c r="E395" s="249"/>
      <c r="F395" s="312"/>
      <c r="G395" s="230"/>
      <c r="H395" s="231"/>
      <c r="I395" s="231"/>
      <c r="J395" s="231"/>
      <c r="K395" s="231"/>
      <c r="L395" s="231"/>
      <c r="M395" s="231"/>
      <c r="N395" s="231"/>
      <c r="O395" s="231"/>
      <c r="P395" s="232"/>
      <c r="Q395" s="998"/>
      <c r="R395" s="999"/>
      <c r="S395" s="999"/>
      <c r="T395" s="999"/>
      <c r="U395" s="999"/>
      <c r="V395" s="999"/>
      <c r="W395" s="999"/>
      <c r="X395" s="999"/>
      <c r="Y395" s="999"/>
      <c r="Z395" s="999"/>
      <c r="AA395" s="100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8"/>
      <c r="B396" s="250"/>
      <c r="C396" s="249"/>
      <c r="D396" s="250"/>
      <c r="E396" s="249"/>
      <c r="F396" s="312"/>
      <c r="G396" s="230"/>
      <c r="H396" s="231"/>
      <c r="I396" s="231"/>
      <c r="J396" s="231"/>
      <c r="K396" s="231"/>
      <c r="L396" s="231"/>
      <c r="M396" s="231"/>
      <c r="N396" s="231"/>
      <c r="O396" s="231"/>
      <c r="P396" s="232"/>
      <c r="Q396" s="998"/>
      <c r="R396" s="999"/>
      <c r="S396" s="999"/>
      <c r="T396" s="999"/>
      <c r="U396" s="999"/>
      <c r="V396" s="999"/>
      <c r="W396" s="999"/>
      <c r="X396" s="999"/>
      <c r="Y396" s="999"/>
      <c r="Z396" s="999"/>
      <c r="AA396" s="100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8"/>
      <c r="B397" s="250"/>
      <c r="C397" s="249"/>
      <c r="D397" s="250"/>
      <c r="E397" s="249"/>
      <c r="F397" s="312"/>
      <c r="G397" s="230"/>
      <c r="H397" s="231"/>
      <c r="I397" s="231"/>
      <c r="J397" s="231"/>
      <c r="K397" s="231"/>
      <c r="L397" s="231"/>
      <c r="M397" s="231"/>
      <c r="N397" s="231"/>
      <c r="O397" s="231"/>
      <c r="P397" s="232"/>
      <c r="Q397" s="998"/>
      <c r="R397" s="999"/>
      <c r="S397" s="999"/>
      <c r="T397" s="999"/>
      <c r="U397" s="999"/>
      <c r="V397" s="999"/>
      <c r="W397" s="999"/>
      <c r="X397" s="999"/>
      <c r="Y397" s="999"/>
      <c r="Z397" s="999"/>
      <c r="AA397" s="100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8"/>
      <c r="B398" s="250"/>
      <c r="C398" s="249"/>
      <c r="D398" s="250"/>
      <c r="E398" s="249"/>
      <c r="F398" s="312"/>
      <c r="G398" s="233"/>
      <c r="H398" s="161"/>
      <c r="I398" s="161"/>
      <c r="J398" s="161"/>
      <c r="K398" s="161"/>
      <c r="L398" s="161"/>
      <c r="M398" s="161"/>
      <c r="N398" s="161"/>
      <c r="O398" s="161"/>
      <c r="P398" s="234"/>
      <c r="Q398" s="1001"/>
      <c r="R398" s="1002"/>
      <c r="S398" s="1002"/>
      <c r="T398" s="1002"/>
      <c r="U398" s="1002"/>
      <c r="V398" s="1002"/>
      <c r="W398" s="1002"/>
      <c r="X398" s="1002"/>
      <c r="Y398" s="1002"/>
      <c r="Z398" s="1002"/>
      <c r="AA398" s="100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8"/>
      <c r="B401" s="250"/>
      <c r="C401" s="249"/>
      <c r="D401" s="250"/>
      <c r="E401" s="249"/>
      <c r="F401" s="312"/>
      <c r="G401" s="228"/>
      <c r="H401" s="158"/>
      <c r="I401" s="158"/>
      <c r="J401" s="158"/>
      <c r="K401" s="158"/>
      <c r="L401" s="158"/>
      <c r="M401" s="158"/>
      <c r="N401" s="158"/>
      <c r="O401" s="158"/>
      <c r="P401" s="229"/>
      <c r="Q401" s="995"/>
      <c r="R401" s="996"/>
      <c r="S401" s="996"/>
      <c r="T401" s="996"/>
      <c r="U401" s="996"/>
      <c r="V401" s="996"/>
      <c r="W401" s="996"/>
      <c r="X401" s="996"/>
      <c r="Y401" s="996"/>
      <c r="Z401" s="996"/>
      <c r="AA401" s="99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8"/>
      <c r="B402" s="250"/>
      <c r="C402" s="249"/>
      <c r="D402" s="250"/>
      <c r="E402" s="249"/>
      <c r="F402" s="312"/>
      <c r="G402" s="230"/>
      <c r="H402" s="231"/>
      <c r="I402" s="231"/>
      <c r="J402" s="231"/>
      <c r="K402" s="231"/>
      <c r="L402" s="231"/>
      <c r="M402" s="231"/>
      <c r="N402" s="231"/>
      <c r="O402" s="231"/>
      <c r="P402" s="232"/>
      <c r="Q402" s="998"/>
      <c r="R402" s="999"/>
      <c r="S402" s="999"/>
      <c r="T402" s="999"/>
      <c r="U402" s="999"/>
      <c r="V402" s="999"/>
      <c r="W402" s="999"/>
      <c r="X402" s="999"/>
      <c r="Y402" s="999"/>
      <c r="Z402" s="999"/>
      <c r="AA402" s="100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8"/>
      <c r="B403" s="250"/>
      <c r="C403" s="249"/>
      <c r="D403" s="250"/>
      <c r="E403" s="249"/>
      <c r="F403" s="312"/>
      <c r="G403" s="230"/>
      <c r="H403" s="231"/>
      <c r="I403" s="231"/>
      <c r="J403" s="231"/>
      <c r="K403" s="231"/>
      <c r="L403" s="231"/>
      <c r="M403" s="231"/>
      <c r="N403" s="231"/>
      <c r="O403" s="231"/>
      <c r="P403" s="232"/>
      <c r="Q403" s="998"/>
      <c r="R403" s="999"/>
      <c r="S403" s="999"/>
      <c r="T403" s="999"/>
      <c r="U403" s="999"/>
      <c r="V403" s="999"/>
      <c r="W403" s="999"/>
      <c r="X403" s="999"/>
      <c r="Y403" s="999"/>
      <c r="Z403" s="999"/>
      <c r="AA403" s="100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8"/>
      <c r="B404" s="250"/>
      <c r="C404" s="249"/>
      <c r="D404" s="250"/>
      <c r="E404" s="249"/>
      <c r="F404" s="312"/>
      <c r="G404" s="230"/>
      <c r="H404" s="231"/>
      <c r="I404" s="231"/>
      <c r="J404" s="231"/>
      <c r="K404" s="231"/>
      <c r="L404" s="231"/>
      <c r="M404" s="231"/>
      <c r="N404" s="231"/>
      <c r="O404" s="231"/>
      <c r="P404" s="232"/>
      <c r="Q404" s="998"/>
      <c r="R404" s="999"/>
      <c r="S404" s="999"/>
      <c r="T404" s="999"/>
      <c r="U404" s="999"/>
      <c r="V404" s="999"/>
      <c r="W404" s="999"/>
      <c r="X404" s="999"/>
      <c r="Y404" s="999"/>
      <c r="Z404" s="999"/>
      <c r="AA404" s="100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8"/>
      <c r="B405" s="250"/>
      <c r="C405" s="249"/>
      <c r="D405" s="250"/>
      <c r="E405" s="249"/>
      <c r="F405" s="312"/>
      <c r="G405" s="233"/>
      <c r="H405" s="161"/>
      <c r="I405" s="161"/>
      <c r="J405" s="161"/>
      <c r="K405" s="161"/>
      <c r="L405" s="161"/>
      <c r="M405" s="161"/>
      <c r="N405" s="161"/>
      <c r="O405" s="161"/>
      <c r="P405" s="234"/>
      <c r="Q405" s="1001"/>
      <c r="R405" s="1002"/>
      <c r="S405" s="1002"/>
      <c r="T405" s="1002"/>
      <c r="U405" s="1002"/>
      <c r="V405" s="1002"/>
      <c r="W405" s="1002"/>
      <c r="X405" s="1002"/>
      <c r="Y405" s="1002"/>
      <c r="Z405" s="1002"/>
      <c r="AA405" s="100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8"/>
      <c r="B408" s="250"/>
      <c r="C408" s="249"/>
      <c r="D408" s="250"/>
      <c r="E408" s="249"/>
      <c r="F408" s="312"/>
      <c r="G408" s="228"/>
      <c r="H408" s="158"/>
      <c r="I408" s="158"/>
      <c r="J408" s="158"/>
      <c r="K408" s="158"/>
      <c r="L408" s="158"/>
      <c r="M408" s="158"/>
      <c r="N408" s="158"/>
      <c r="O408" s="158"/>
      <c r="P408" s="229"/>
      <c r="Q408" s="995"/>
      <c r="R408" s="996"/>
      <c r="S408" s="996"/>
      <c r="T408" s="996"/>
      <c r="U408" s="996"/>
      <c r="V408" s="996"/>
      <c r="W408" s="996"/>
      <c r="X408" s="996"/>
      <c r="Y408" s="996"/>
      <c r="Z408" s="996"/>
      <c r="AA408" s="99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8"/>
      <c r="B409" s="250"/>
      <c r="C409" s="249"/>
      <c r="D409" s="250"/>
      <c r="E409" s="249"/>
      <c r="F409" s="312"/>
      <c r="G409" s="230"/>
      <c r="H409" s="231"/>
      <c r="I409" s="231"/>
      <c r="J409" s="231"/>
      <c r="K409" s="231"/>
      <c r="L409" s="231"/>
      <c r="M409" s="231"/>
      <c r="N409" s="231"/>
      <c r="O409" s="231"/>
      <c r="P409" s="232"/>
      <c r="Q409" s="998"/>
      <c r="R409" s="999"/>
      <c r="S409" s="999"/>
      <c r="T409" s="999"/>
      <c r="U409" s="999"/>
      <c r="V409" s="999"/>
      <c r="W409" s="999"/>
      <c r="X409" s="999"/>
      <c r="Y409" s="999"/>
      <c r="Z409" s="999"/>
      <c r="AA409" s="100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8"/>
      <c r="B410" s="250"/>
      <c r="C410" s="249"/>
      <c r="D410" s="250"/>
      <c r="E410" s="249"/>
      <c r="F410" s="312"/>
      <c r="G410" s="230"/>
      <c r="H410" s="231"/>
      <c r="I410" s="231"/>
      <c r="J410" s="231"/>
      <c r="K410" s="231"/>
      <c r="L410" s="231"/>
      <c r="M410" s="231"/>
      <c r="N410" s="231"/>
      <c r="O410" s="231"/>
      <c r="P410" s="232"/>
      <c r="Q410" s="998"/>
      <c r="R410" s="999"/>
      <c r="S410" s="999"/>
      <c r="T410" s="999"/>
      <c r="U410" s="999"/>
      <c r="V410" s="999"/>
      <c r="W410" s="999"/>
      <c r="X410" s="999"/>
      <c r="Y410" s="999"/>
      <c r="Z410" s="999"/>
      <c r="AA410" s="100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8"/>
      <c r="B411" s="250"/>
      <c r="C411" s="249"/>
      <c r="D411" s="250"/>
      <c r="E411" s="249"/>
      <c r="F411" s="312"/>
      <c r="G411" s="230"/>
      <c r="H411" s="231"/>
      <c r="I411" s="231"/>
      <c r="J411" s="231"/>
      <c r="K411" s="231"/>
      <c r="L411" s="231"/>
      <c r="M411" s="231"/>
      <c r="N411" s="231"/>
      <c r="O411" s="231"/>
      <c r="P411" s="232"/>
      <c r="Q411" s="998"/>
      <c r="R411" s="999"/>
      <c r="S411" s="999"/>
      <c r="T411" s="999"/>
      <c r="U411" s="999"/>
      <c r="V411" s="999"/>
      <c r="W411" s="999"/>
      <c r="X411" s="999"/>
      <c r="Y411" s="999"/>
      <c r="Z411" s="999"/>
      <c r="AA411" s="100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8"/>
      <c r="B412" s="250"/>
      <c r="C412" s="249"/>
      <c r="D412" s="250"/>
      <c r="E412" s="249"/>
      <c r="F412" s="312"/>
      <c r="G412" s="233"/>
      <c r="H412" s="161"/>
      <c r="I412" s="161"/>
      <c r="J412" s="161"/>
      <c r="K412" s="161"/>
      <c r="L412" s="161"/>
      <c r="M412" s="161"/>
      <c r="N412" s="161"/>
      <c r="O412" s="161"/>
      <c r="P412" s="234"/>
      <c r="Q412" s="1001"/>
      <c r="R412" s="1002"/>
      <c r="S412" s="1002"/>
      <c r="T412" s="1002"/>
      <c r="U412" s="1002"/>
      <c r="V412" s="1002"/>
      <c r="W412" s="1002"/>
      <c r="X412" s="1002"/>
      <c r="Y412" s="1002"/>
      <c r="Z412" s="1002"/>
      <c r="AA412" s="100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8"/>
      <c r="B415" s="250"/>
      <c r="C415" s="249"/>
      <c r="D415" s="250"/>
      <c r="E415" s="249"/>
      <c r="F415" s="312"/>
      <c r="G415" s="228"/>
      <c r="H415" s="158"/>
      <c r="I415" s="158"/>
      <c r="J415" s="158"/>
      <c r="K415" s="158"/>
      <c r="L415" s="158"/>
      <c r="M415" s="158"/>
      <c r="N415" s="158"/>
      <c r="O415" s="158"/>
      <c r="P415" s="229"/>
      <c r="Q415" s="995"/>
      <c r="R415" s="996"/>
      <c r="S415" s="996"/>
      <c r="T415" s="996"/>
      <c r="U415" s="996"/>
      <c r="V415" s="996"/>
      <c r="W415" s="996"/>
      <c r="X415" s="996"/>
      <c r="Y415" s="996"/>
      <c r="Z415" s="996"/>
      <c r="AA415" s="99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8"/>
      <c r="B416" s="250"/>
      <c r="C416" s="249"/>
      <c r="D416" s="250"/>
      <c r="E416" s="249"/>
      <c r="F416" s="312"/>
      <c r="G416" s="230"/>
      <c r="H416" s="231"/>
      <c r="I416" s="231"/>
      <c r="J416" s="231"/>
      <c r="K416" s="231"/>
      <c r="L416" s="231"/>
      <c r="M416" s="231"/>
      <c r="N416" s="231"/>
      <c r="O416" s="231"/>
      <c r="P416" s="232"/>
      <c r="Q416" s="998"/>
      <c r="R416" s="999"/>
      <c r="S416" s="999"/>
      <c r="T416" s="999"/>
      <c r="U416" s="999"/>
      <c r="V416" s="999"/>
      <c r="W416" s="999"/>
      <c r="X416" s="999"/>
      <c r="Y416" s="999"/>
      <c r="Z416" s="999"/>
      <c r="AA416" s="100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8"/>
      <c r="B417" s="250"/>
      <c r="C417" s="249"/>
      <c r="D417" s="250"/>
      <c r="E417" s="249"/>
      <c r="F417" s="312"/>
      <c r="G417" s="230"/>
      <c r="H417" s="231"/>
      <c r="I417" s="231"/>
      <c r="J417" s="231"/>
      <c r="K417" s="231"/>
      <c r="L417" s="231"/>
      <c r="M417" s="231"/>
      <c r="N417" s="231"/>
      <c r="O417" s="231"/>
      <c r="P417" s="232"/>
      <c r="Q417" s="998"/>
      <c r="R417" s="999"/>
      <c r="S417" s="999"/>
      <c r="T417" s="999"/>
      <c r="U417" s="999"/>
      <c r="V417" s="999"/>
      <c r="W417" s="999"/>
      <c r="X417" s="999"/>
      <c r="Y417" s="999"/>
      <c r="Z417" s="999"/>
      <c r="AA417" s="100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8"/>
      <c r="B418" s="250"/>
      <c r="C418" s="249"/>
      <c r="D418" s="250"/>
      <c r="E418" s="249"/>
      <c r="F418" s="312"/>
      <c r="G418" s="230"/>
      <c r="H418" s="231"/>
      <c r="I418" s="231"/>
      <c r="J418" s="231"/>
      <c r="K418" s="231"/>
      <c r="L418" s="231"/>
      <c r="M418" s="231"/>
      <c r="N418" s="231"/>
      <c r="O418" s="231"/>
      <c r="P418" s="232"/>
      <c r="Q418" s="998"/>
      <c r="R418" s="999"/>
      <c r="S418" s="999"/>
      <c r="T418" s="999"/>
      <c r="U418" s="999"/>
      <c r="V418" s="999"/>
      <c r="W418" s="999"/>
      <c r="X418" s="999"/>
      <c r="Y418" s="999"/>
      <c r="Z418" s="999"/>
      <c r="AA418" s="100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8"/>
      <c r="B419" s="250"/>
      <c r="C419" s="249"/>
      <c r="D419" s="250"/>
      <c r="E419" s="249"/>
      <c r="F419" s="312"/>
      <c r="G419" s="233"/>
      <c r="H419" s="161"/>
      <c r="I419" s="161"/>
      <c r="J419" s="161"/>
      <c r="K419" s="161"/>
      <c r="L419" s="161"/>
      <c r="M419" s="161"/>
      <c r="N419" s="161"/>
      <c r="O419" s="161"/>
      <c r="P419" s="234"/>
      <c r="Q419" s="1001"/>
      <c r="R419" s="1002"/>
      <c r="S419" s="1002"/>
      <c r="T419" s="1002"/>
      <c r="U419" s="1002"/>
      <c r="V419" s="1002"/>
      <c r="W419" s="1002"/>
      <c r="X419" s="1002"/>
      <c r="Y419" s="1002"/>
      <c r="Z419" s="1002"/>
      <c r="AA419" s="100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8"/>
      <c r="B422" s="250"/>
      <c r="C422" s="249"/>
      <c r="D422" s="250"/>
      <c r="E422" s="249"/>
      <c r="F422" s="312"/>
      <c r="G422" s="228"/>
      <c r="H422" s="158"/>
      <c r="I422" s="158"/>
      <c r="J422" s="158"/>
      <c r="K422" s="158"/>
      <c r="L422" s="158"/>
      <c r="M422" s="158"/>
      <c r="N422" s="158"/>
      <c r="O422" s="158"/>
      <c r="P422" s="229"/>
      <c r="Q422" s="995"/>
      <c r="R422" s="996"/>
      <c r="S422" s="996"/>
      <c r="T422" s="996"/>
      <c r="U422" s="996"/>
      <c r="V422" s="996"/>
      <c r="W422" s="996"/>
      <c r="X422" s="996"/>
      <c r="Y422" s="996"/>
      <c r="Z422" s="996"/>
      <c r="AA422" s="99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8"/>
      <c r="B423" s="250"/>
      <c r="C423" s="249"/>
      <c r="D423" s="250"/>
      <c r="E423" s="249"/>
      <c r="F423" s="312"/>
      <c r="G423" s="230"/>
      <c r="H423" s="231"/>
      <c r="I423" s="231"/>
      <c r="J423" s="231"/>
      <c r="K423" s="231"/>
      <c r="L423" s="231"/>
      <c r="M423" s="231"/>
      <c r="N423" s="231"/>
      <c r="O423" s="231"/>
      <c r="P423" s="232"/>
      <c r="Q423" s="998"/>
      <c r="R423" s="999"/>
      <c r="S423" s="999"/>
      <c r="T423" s="999"/>
      <c r="U423" s="999"/>
      <c r="V423" s="999"/>
      <c r="W423" s="999"/>
      <c r="X423" s="999"/>
      <c r="Y423" s="999"/>
      <c r="Z423" s="999"/>
      <c r="AA423" s="100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8"/>
      <c r="B424" s="250"/>
      <c r="C424" s="249"/>
      <c r="D424" s="250"/>
      <c r="E424" s="249"/>
      <c r="F424" s="312"/>
      <c r="G424" s="230"/>
      <c r="H424" s="231"/>
      <c r="I424" s="231"/>
      <c r="J424" s="231"/>
      <c r="K424" s="231"/>
      <c r="L424" s="231"/>
      <c r="M424" s="231"/>
      <c r="N424" s="231"/>
      <c r="O424" s="231"/>
      <c r="P424" s="232"/>
      <c r="Q424" s="998"/>
      <c r="R424" s="999"/>
      <c r="S424" s="999"/>
      <c r="T424" s="999"/>
      <c r="U424" s="999"/>
      <c r="V424" s="999"/>
      <c r="W424" s="999"/>
      <c r="X424" s="999"/>
      <c r="Y424" s="999"/>
      <c r="Z424" s="999"/>
      <c r="AA424" s="100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8"/>
      <c r="B425" s="250"/>
      <c r="C425" s="249"/>
      <c r="D425" s="250"/>
      <c r="E425" s="249"/>
      <c r="F425" s="312"/>
      <c r="G425" s="230"/>
      <c r="H425" s="231"/>
      <c r="I425" s="231"/>
      <c r="J425" s="231"/>
      <c r="K425" s="231"/>
      <c r="L425" s="231"/>
      <c r="M425" s="231"/>
      <c r="N425" s="231"/>
      <c r="O425" s="231"/>
      <c r="P425" s="232"/>
      <c r="Q425" s="998"/>
      <c r="R425" s="999"/>
      <c r="S425" s="999"/>
      <c r="T425" s="999"/>
      <c r="U425" s="999"/>
      <c r="V425" s="999"/>
      <c r="W425" s="999"/>
      <c r="X425" s="999"/>
      <c r="Y425" s="999"/>
      <c r="Z425" s="999"/>
      <c r="AA425" s="100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8"/>
      <c r="B426" s="250"/>
      <c r="C426" s="249"/>
      <c r="D426" s="250"/>
      <c r="E426" s="313"/>
      <c r="F426" s="314"/>
      <c r="G426" s="233"/>
      <c r="H426" s="161"/>
      <c r="I426" s="161"/>
      <c r="J426" s="161"/>
      <c r="K426" s="161"/>
      <c r="L426" s="161"/>
      <c r="M426" s="161"/>
      <c r="N426" s="161"/>
      <c r="O426" s="161"/>
      <c r="P426" s="234"/>
      <c r="Q426" s="1001"/>
      <c r="R426" s="1002"/>
      <c r="S426" s="1002"/>
      <c r="T426" s="1002"/>
      <c r="U426" s="1002"/>
      <c r="V426" s="1002"/>
      <c r="W426" s="1002"/>
      <c r="X426" s="1002"/>
      <c r="Y426" s="1002"/>
      <c r="Z426" s="1002"/>
      <c r="AA426" s="100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40.5" hidden="1" customHeight="1" x14ac:dyDescent="0.15">
      <c r="A429" s="1008"/>
      <c r="B429" s="250"/>
      <c r="C429" s="313"/>
      <c r="D429" s="100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8"/>
      <c r="B430" s="250"/>
      <c r="C430" s="247" t="s">
        <v>368</v>
      </c>
      <c r="D430" s="248"/>
      <c r="E430" s="236" t="s">
        <v>388</v>
      </c>
      <c r="F430" s="237"/>
      <c r="G430" s="238" t="s">
        <v>384</v>
      </c>
      <c r="H430" s="155"/>
      <c r="I430" s="155"/>
      <c r="J430" s="239" t="s">
        <v>653</v>
      </c>
      <c r="K430" s="240"/>
      <c r="L430" s="240"/>
      <c r="M430" s="240"/>
      <c r="N430" s="240"/>
      <c r="O430" s="240"/>
      <c r="P430" s="240"/>
      <c r="Q430" s="240"/>
      <c r="R430" s="240"/>
      <c r="S430" s="240"/>
      <c r="T430" s="241"/>
      <c r="U430" s="242" t="s">
        <v>653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654</v>
      </c>
      <c r="AF432" s="133"/>
      <c r="AG432" s="134" t="s">
        <v>356</v>
      </c>
      <c r="AH432" s="169"/>
      <c r="AI432" s="179"/>
      <c r="AJ432" s="179"/>
      <c r="AK432" s="179"/>
      <c r="AL432" s="174"/>
      <c r="AM432" s="179"/>
      <c r="AN432" s="179"/>
      <c r="AO432" s="179"/>
      <c r="AP432" s="174"/>
      <c r="AQ432" s="215" t="s">
        <v>654</v>
      </c>
      <c r="AR432" s="133"/>
      <c r="AS432" s="134" t="s">
        <v>356</v>
      </c>
      <c r="AT432" s="169"/>
      <c r="AU432" s="133" t="s">
        <v>654</v>
      </c>
      <c r="AV432" s="133"/>
      <c r="AW432" s="134" t="s">
        <v>300</v>
      </c>
      <c r="AX432" s="135"/>
    </row>
    <row r="433" spans="1:50" ht="23.25" customHeight="1" x14ac:dyDescent="0.15">
      <c r="A433" s="1008"/>
      <c r="B433" s="250"/>
      <c r="C433" s="249"/>
      <c r="D433" s="250"/>
      <c r="E433" s="163"/>
      <c r="F433" s="164"/>
      <c r="G433" s="228" t="s">
        <v>654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654</v>
      </c>
      <c r="AC433" s="130"/>
      <c r="AD433" s="130"/>
      <c r="AE433" s="100" t="s">
        <v>654</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x14ac:dyDescent="0.15">
      <c r="A434" s="100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654</v>
      </c>
      <c r="AC434" s="219"/>
      <c r="AD434" s="219"/>
      <c r="AE434" s="100" t="s">
        <v>654</v>
      </c>
      <c r="AF434" s="101"/>
      <c r="AG434" s="101"/>
      <c r="AH434" s="102"/>
      <c r="AI434" s="100" t="s">
        <v>557</v>
      </c>
      <c r="AJ434" s="101"/>
      <c r="AK434" s="101"/>
      <c r="AL434" s="101"/>
      <c r="AM434" s="100" t="s">
        <v>557</v>
      </c>
      <c r="AN434" s="101"/>
      <c r="AO434" s="101"/>
      <c r="AP434" s="102"/>
      <c r="AQ434" s="100" t="s">
        <v>557</v>
      </c>
      <c r="AR434" s="101"/>
      <c r="AS434" s="101"/>
      <c r="AT434" s="102"/>
      <c r="AU434" s="101" t="s">
        <v>557</v>
      </c>
      <c r="AV434" s="101"/>
      <c r="AW434" s="101"/>
      <c r="AX434" s="220"/>
    </row>
    <row r="435" spans="1:50" ht="23.25" customHeight="1" x14ac:dyDescent="0.15">
      <c r="A435" s="100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654</v>
      </c>
      <c r="AF435" s="101"/>
      <c r="AG435" s="101"/>
      <c r="AH435" s="102"/>
      <c r="AI435" s="100" t="s">
        <v>557</v>
      </c>
      <c r="AJ435" s="101"/>
      <c r="AK435" s="101"/>
      <c r="AL435" s="101"/>
      <c r="AM435" s="100" t="s">
        <v>557</v>
      </c>
      <c r="AN435" s="101"/>
      <c r="AO435" s="101"/>
      <c r="AP435" s="102"/>
      <c r="AQ435" s="100" t="s">
        <v>557</v>
      </c>
      <c r="AR435" s="101"/>
      <c r="AS435" s="101"/>
      <c r="AT435" s="102"/>
      <c r="AU435" s="101" t="s">
        <v>557</v>
      </c>
      <c r="AV435" s="101"/>
      <c r="AW435" s="101"/>
      <c r="AX435" s="220"/>
    </row>
    <row r="436" spans="1:50" ht="18.75" hidden="1" customHeight="1" x14ac:dyDescent="0.15">
      <c r="A436" s="100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654</v>
      </c>
      <c r="AF457" s="133"/>
      <c r="AG457" s="134" t="s">
        <v>356</v>
      </c>
      <c r="AH457" s="169"/>
      <c r="AI457" s="179"/>
      <c r="AJ457" s="179"/>
      <c r="AK457" s="179"/>
      <c r="AL457" s="174"/>
      <c r="AM457" s="179"/>
      <c r="AN457" s="179"/>
      <c r="AO457" s="179"/>
      <c r="AP457" s="174"/>
      <c r="AQ457" s="215" t="s">
        <v>655</v>
      </c>
      <c r="AR457" s="133"/>
      <c r="AS457" s="134" t="s">
        <v>356</v>
      </c>
      <c r="AT457" s="169"/>
      <c r="AU457" s="133" t="s">
        <v>654</v>
      </c>
      <c r="AV457" s="133"/>
      <c r="AW457" s="134" t="s">
        <v>300</v>
      </c>
      <c r="AX457" s="135"/>
    </row>
    <row r="458" spans="1:50" ht="23.25" customHeight="1" x14ac:dyDescent="0.15">
      <c r="A458" s="1008"/>
      <c r="B458" s="250"/>
      <c r="C458" s="249"/>
      <c r="D458" s="250"/>
      <c r="E458" s="163"/>
      <c r="F458" s="164"/>
      <c r="G458" s="228" t="s">
        <v>653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654</v>
      </c>
      <c r="AC458" s="130"/>
      <c r="AD458" s="130"/>
      <c r="AE458" s="100" t="s">
        <v>557</v>
      </c>
      <c r="AF458" s="101"/>
      <c r="AG458" s="101"/>
      <c r="AH458" s="101"/>
      <c r="AI458" s="100" t="s">
        <v>557</v>
      </c>
      <c r="AJ458" s="101"/>
      <c r="AK458" s="101"/>
      <c r="AL458" s="101"/>
      <c r="AM458" s="100" t="s">
        <v>557</v>
      </c>
      <c r="AN458" s="101"/>
      <c r="AO458" s="101"/>
      <c r="AP458" s="102"/>
      <c r="AQ458" s="100" t="s">
        <v>557</v>
      </c>
      <c r="AR458" s="101"/>
      <c r="AS458" s="101"/>
      <c r="AT458" s="102"/>
      <c r="AU458" s="101" t="s">
        <v>557</v>
      </c>
      <c r="AV458" s="101"/>
      <c r="AW458" s="101"/>
      <c r="AX458" s="220"/>
    </row>
    <row r="459" spans="1:50" ht="23.25" customHeight="1" x14ac:dyDescent="0.15">
      <c r="A459" s="100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654</v>
      </c>
      <c r="AC459" s="219"/>
      <c r="AD459" s="219"/>
      <c r="AE459" s="100" t="s">
        <v>557</v>
      </c>
      <c r="AF459" s="101"/>
      <c r="AG459" s="101"/>
      <c r="AH459" s="102"/>
      <c r="AI459" s="100" t="s">
        <v>557</v>
      </c>
      <c r="AJ459" s="101"/>
      <c r="AK459" s="101"/>
      <c r="AL459" s="101"/>
      <c r="AM459" s="100" t="s">
        <v>557</v>
      </c>
      <c r="AN459" s="101"/>
      <c r="AO459" s="101"/>
      <c r="AP459" s="102"/>
      <c r="AQ459" s="100" t="s">
        <v>557</v>
      </c>
      <c r="AR459" s="101"/>
      <c r="AS459" s="101"/>
      <c r="AT459" s="102"/>
      <c r="AU459" s="101" t="s">
        <v>557</v>
      </c>
      <c r="AV459" s="101"/>
      <c r="AW459" s="101"/>
      <c r="AX459" s="220"/>
    </row>
    <row r="460" spans="1:50" ht="23.25" customHeight="1" x14ac:dyDescent="0.15">
      <c r="A460" s="100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557</v>
      </c>
      <c r="AJ460" s="101"/>
      <c r="AK460" s="101"/>
      <c r="AL460" s="101"/>
      <c r="AM460" s="100" t="s">
        <v>557</v>
      </c>
      <c r="AN460" s="101"/>
      <c r="AO460" s="101"/>
      <c r="AP460" s="102"/>
      <c r="AQ460" s="100" t="s">
        <v>557</v>
      </c>
      <c r="AR460" s="101"/>
      <c r="AS460" s="101"/>
      <c r="AT460" s="102"/>
      <c r="AU460" s="101" t="s">
        <v>557</v>
      </c>
      <c r="AV460" s="101"/>
      <c r="AW460" s="101"/>
      <c r="AX460" s="220"/>
    </row>
    <row r="461" spans="1:50" ht="18.75" hidden="1" customHeight="1" x14ac:dyDescent="0.15">
      <c r="A461" s="100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8"/>
      <c r="B482" s="250"/>
      <c r="C482" s="249"/>
      <c r="D482" s="250"/>
      <c r="E482" s="157" t="s">
        <v>652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5"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6"/>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7.25" customHeight="1" x14ac:dyDescent="0.15">
      <c r="A702" s="532" t="s">
        <v>259</v>
      </c>
      <c r="B702" s="53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9" t="s">
        <v>551</v>
      </c>
      <c r="AE702" s="910"/>
      <c r="AF702" s="910"/>
      <c r="AG702" s="897" t="s">
        <v>589</v>
      </c>
      <c r="AH702" s="898"/>
      <c r="AI702" s="898"/>
      <c r="AJ702" s="898"/>
      <c r="AK702" s="898"/>
      <c r="AL702" s="898"/>
      <c r="AM702" s="898"/>
      <c r="AN702" s="898"/>
      <c r="AO702" s="898"/>
      <c r="AP702" s="898"/>
      <c r="AQ702" s="898"/>
      <c r="AR702" s="898"/>
      <c r="AS702" s="898"/>
      <c r="AT702" s="898"/>
      <c r="AU702" s="898"/>
      <c r="AV702" s="898"/>
      <c r="AW702" s="898"/>
      <c r="AX702" s="899"/>
    </row>
    <row r="703" spans="1:50" ht="53.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551</v>
      </c>
      <c r="AE703" s="152"/>
      <c r="AF703" s="152"/>
      <c r="AG703" s="529" t="s">
        <v>590</v>
      </c>
      <c r="AH703" s="907"/>
      <c r="AI703" s="907"/>
      <c r="AJ703" s="907"/>
      <c r="AK703" s="907"/>
      <c r="AL703" s="907"/>
      <c r="AM703" s="907"/>
      <c r="AN703" s="907"/>
      <c r="AO703" s="907"/>
      <c r="AP703" s="907"/>
      <c r="AQ703" s="907"/>
      <c r="AR703" s="907"/>
      <c r="AS703" s="907"/>
      <c r="AT703" s="907"/>
      <c r="AU703" s="907"/>
      <c r="AV703" s="907"/>
      <c r="AW703" s="907"/>
      <c r="AX703" s="908"/>
    </row>
    <row r="704" spans="1:50" ht="4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551</v>
      </c>
      <c r="AE704" s="589"/>
      <c r="AF704" s="589"/>
      <c r="AG704" s="689" t="s">
        <v>591</v>
      </c>
      <c r="AH704" s="729"/>
      <c r="AI704" s="729"/>
      <c r="AJ704" s="729"/>
      <c r="AK704" s="729"/>
      <c r="AL704" s="729"/>
      <c r="AM704" s="729"/>
      <c r="AN704" s="729"/>
      <c r="AO704" s="729"/>
      <c r="AP704" s="729"/>
      <c r="AQ704" s="729"/>
      <c r="AR704" s="729"/>
      <c r="AS704" s="729"/>
      <c r="AT704" s="729"/>
      <c r="AU704" s="729"/>
      <c r="AV704" s="729"/>
      <c r="AW704" s="729"/>
      <c r="AX704" s="730"/>
    </row>
    <row r="705" spans="1:50" ht="41.25" customHeight="1" x14ac:dyDescent="0.15">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551</v>
      </c>
      <c r="AE705" s="738"/>
      <c r="AF705" s="738"/>
      <c r="AG705" s="157" t="s">
        <v>605</v>
      </c>
      <c r="AH705" s="158"/>
      <c r="AI705" s="158"/>
      <c r="AJ705" s="158"/>
      <c r="AK705" s="158"/>
      <c r="AL705" s="158"/>
      <c r="AM705" s="158"/>
      <c r="AN705" s="158"/>
      <c r="AO705" s="158"/>
      <c r="AP705" s="158"/>
      <c r="AQ705" s="158"/>
      <c r="AR705" s="158"/>
      <c r="AS705" s="158"/>
      <c r="AT705" s="158"/>
      <c r="AU705" s="158"/>
      <c r="AV705" s="158"/>
      <c r="AW705" s="158"/>
      <c r="AX705" s="159"/>
    </row>
    <row r="706" spans="1:50" ht="41.25" customHeight="1" x14ac:dyDescent="0.15">
      <c r="A706" s="658"/>
      <c r="B706" s="775"/>
      <c r="C706" s="617"/>
      <c r="D706" s="618"/>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587</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41.25" customHeight="1" x14ac:dyDescent="0.15">
      <c r="A707" s="658"/>
      <c r="B707" s="775"/>
      <c r="C707" s="619"/>
      <c r="D707" s="620"/>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631</v>
      </c>
      <c r="AE707" s="587"/>
      <c r="AF707" s="587"/>
      <c r="AG707" s="160"/>
      <c r="AH707" s="161"/>
      <c r="AI707" s="161"/>
      <c r="AJ707" s="161"/>
      <c r="AK707" s="161"/>
      <c r="AL707" s="161"/>
      <c r="AM707" s="161"/>
      <c r="AN707" s="161"/>
      <c r="AO707" s="161"/>
      <c r="AP707" s="161"/>
      <c r="AQ707" s="161"/>
      <c r="AR707" s="161"/>
      <c r="AS707" s="161"/>
      <c r="AT707" s="161"/>
      <c r="AU707" s="161"/>
      <c r="AV707" s="161"/>
      <c r="AW707" s="161"/>
      <c r="AX707" s="162"/>
    </row>
    <row r="708" spans="1:50" ht="43.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7" t="s">
        <v>551</v>
      </c>
      <c r="AE708" s="668"/>
      <c r="AF708" s="668"/>
      <c r="AG708" s="529" t="s">
        <v>599</v>
      </c>
      <c r="AH708" s="530"/>
      <c r="AI708" s="530"/>
      <c r="AJ708" s="530"/>
      <c r="AK708" s="530"/>
      <c r="AL708" s="530"/>
      <c r="AM708" s="530"/>
      <c r="AN708" s="530"/>
      <c r="AO708" s="530"/>
      <c r="AP708" s="530"/>
      <c r="AQ708" s="530"/>
      <c r="AR708" s="530"/>
      <c r="AS708" s="530"/>
      <c r="AT708" s="530"/>
      <c r="AU708" s="530"/>
      <c r="AV708" s="530"/>
      <c r="AW708" s="530"/>
      <c r="AX708" s="531"/>
    </row>
    <row r="709" spans="1:50" ht="43.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551</v>
      </c>
      <c r="AE709" s="152"/>
      <c r="AF709" s="152"/>
      <c r="AG709" s="529" t="s">
        <v>592</v>
      </c>
      <c r="AH709" s="530"/>
      <c r="AI709" s="530"/>
      <c r="AJ709" s="530"/>
      <c r="AK709" s="530"/>
      <c r="AL709" s="530"/>
      <c r="AM709" s="530"/>
      <c r="AN709" s="530"/>
      <c r="AO709" s="530"/>
      <c r="AP709" s="530"/>
      <c r="AQ709" s="530"/>
      <c r="AR709" s="530"/>
      <c r="AS709" s="530"/>
      <c r="AT709" s="530"/>
      <c r="AU709" s="530"/>
      <c r="AV709" s="530"/>
      <c r="AW709" s="530"/>
      <c r="AX709" s="531"/>
    </row>
    <row r="710" spans="1:50" ht="43.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551</v>
      </c>
      <c r="AE710" s="152"/>
      <c r="AF710" s="152"/>
      <c r="AG710" s="529" t="s">
        <v>593</v>
      </c>
      <c r="AH710" s="530"/>
      <c r="AI710" s="530"/>
      <c r="AJ710" s="530"/>
      <c r="AK710" s="530"/>
      <c r="AL710" s="530"/>
      <c r="AM710" s="530"/>
      <c r="AN710" s="530"/>
      <c r="AO710" s="530"/>
      <c r="AP710" s="530"/>
      <c r="AQ710" s="530"/>
      <c r="AR710" s="530"/>
      <c r="AS710" s="530"/>
      <c r="AT710" s="530"/>
      <c r="AU710" s="530"/>
      <c r="AV710" s="530"/>
      <c r="AW710" s="530"/>
      <c r="AX710" s="531"/>
    </row>
    <row r="711" spans="1:50" ht="43.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551</v>
      </c>
      <c r="AE711" s="152"/>
      <c r="AF711" s="152"/>
      <c r="AG711" s="529" t="s">
        <v>594</v>
      </c>
      <c r="AH711" s="530"/>
      <c r="AI711" s="530"/>
      <c r="AJ711" s="530"/>
      <c r="AK711" s="530"/>
      <c r="AL711" s="530"/>
      <c r="AM711" s="530"/>
      <c r="AN711" s="530"/>
      <c r="AO711" s="530"/>
      <c r="AP711" s="530"/>
      <c r="AQ711" s="530"/>
      <c r="AR711" s="530"/>
      <c r="AS711" s="530"/>
      <c r="AT711" s="530"/>
      <c r="AU711" s="530"/>
      <c r="AV711" s="530"/>
      <c r="AW711" s="530"/>
      <c r="AX711" s="531"/>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588</v>
      </c>
      <c r="AE712" s="589"/>
      <c r="AF712" s="589"/>
      <c r="AG712" s="597" t="s">
        <v>654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529" t="s">
        <v>656</v>
      </c>
      <c r="AH713" s="907"/>
      <c r="AI713" s="907"/>
      <c r="AJ713" s="907"/>
      <c r="AK713" s="907"/>
      <c r="AL713" s="907"/>
      <c r="AM713" s="907"/>
      <c r="AN713" s="907"/>
      <c r="AO713" s="907"/>
      <c r="AP713" s="907"/>
      <c r="AQ713" s="907"/>
      <c r="AR713" s="907"/>
      <c r="AS713" s="907"/>
      <c r="AT713" s="907"/>
      <c r="AU713" s="907"/>
      <c r="AV713" s="907"/>
      <c r="AW713" s="907"/>
      <c r="AX713" s="908"/>
    </row>
    <row r="714" spans="1:50" ht="45" customHeight="1" x14ac:dyDescent="0.15">
      <c r="A714" s="660"/>
      <c r="B714" s="661"/>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551</v>
      </c>
      <c r="AE714" s="595"/>
      <c r="AF714" s="596"/>
      <c r="AG714" s="689" t="s">
        <v>595</v>
      </c>
      <c r="AH714" s="690"/>
      <c r="AI714" s="690"/>
      <c r="AJ714" s="690"/>
      <c r="AK714" s="690"/>
      <c r="AL714" s="690"/>
      <c r="AM714" s="690"/>
      <c r="AN714" s="690"/>
      <c r="AO714" s="690"/>
      <c r="AP714" s="690"/>
      <c r="AQ714" s="690"/>
      <c r="AR714" s="690"/>
      <c r="AS714" s="690"/>
      <c r="AT714" s="690"/>
      <c r="AU714" s="690"/>
      <c r="AV714" s="690"/>
      <c r="AW714" s="690"/>
      <c r="AX714" s="691"/>
    </row>
    <row r="715" spans="1:50" ht="50.2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551</v>
      </c>
      <c r="AE715" s="668"/>
      <c r="AF715" s="782"/>
      <c r="AG715" s="692" t="s">
        <v>596</v>
      </c>
      <c r="AH715" s="693"/>
      <c r="AI715" s="693"/>
      <c r="AJ715" s="693"/>
      <c r="AK715" s="693"/>
      <c r="AL715" s="693"/>
      <c r="AM715" s="693"/>
      <c r="AN715" s="693"/>
      <c r="AO715" s="693"/>
      <c r="AP715" s="693"/>
      <c r="AQ715" s="693"/>
      <c r="AR715" s="693"/>
      <c r="AS715" s="693"/>
      <c r="AT715" s="693"/>
      <c r="AU715" s="693"/>
      <c r="AV715" s="693"/>
      <c r="AW715" s="693"/>
      <c r="AX715" s="694"/>
    </row>
    <row r="716" spans="1:50" ht="50.25" customHeight="1" x14ac:dyDescent="0.15">
      <c r="A716" s="658"/>
      <c r="B716" s="659"/>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3" t="s">
        <v>551</v>
      </c>
      <c r="AE716" s="764"/>
      <c r="AF716" s="764"/>
      <c r="AG716" s="529" t="s">
        <v>600</v>
      </c>
      <c r="AH716" s="530"/>
      <c r="AI716" s="530"/>
      <c r="AJ716" s="530"/>
      <c r="AK716" s="530"/>
      <c r="AL716" s="530"/>
      <c r="AM716" s="530"/>
      <c r="AN716" s="530"/>
      <c r="AO716" s="530"/>
      <c r="AP716" s="530"/>
      <c r="AQ716" s="530"/>
      <c r="AR716" s="530"/>
      <c r="AS716" s="530"/>
      <c r="AT716" s="530"/>
      <c r="AU716" s="530"/>
      <c r="AV716" s="530"/>
      <c r="AW716" s="530"/>
      <c r="AX716" s="531"/>
    </row>
    <row r="717" spans="1:50" ht="4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551</v>
      </c>
      <c r="AE717" s="152"/>
      <c r="AF717" s="152"/>
      <c r="AG717" s="529" t="s">
        <v>597</v>
      </c>
      <c r="AH717" s="530"/>
      <c r="AI717" s="530"/>
      <c r="AJ717" s="530"/>
      <c r="AK717" s="530"/>
      <c r="AL717" s="530"/>
      <c r="AM717" s="530"/>
      <c r="AN717" s="530"/>
      <c r="AO717" s="530"/>
      <c r="AP717" s="530"/>
      <c r="AQ717" s="530"/>
      <c r="AR717" s="530"/>
      <c r="AS717" s="530"/>
      <c r="AT717" s="530"/>
      <c r="AU717" s="530"/>
      <c r="AV717" s="530"/>
      <c r="AW717" s="530"/>
      <c r="AX717" s="531"/>
    </row>
    <row r="718" spans="1:50" ht="66.7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551</v>
      </c>
      <c r="AE718" s="152"/>
      <c r="AF718" s="152"/>
      <c r="AG718" s="160" t="s">
        <v>598</v>
      </c>
      <c r="AH718" s="786"/>
      <c r="AI718" s="786"/>
      <c r="AJ718" s="786"/>
      <c r="AK718" s="786"/>
      <c r="AL718" s="786"/>
      <c r="AM718" s="786"/>
      <c r="AN718" s="786"/>
      <c r="AO718" s="786"/>
      <c r="AP718" s="786"/>
      <c r="AQ718" s="786"/>
      <c r="AR718" s="786"/>
      <c r="AS718" s="786"/>
      <c r="AT718" s="786"/>
      <c r="AU718" s="786"/>
      <c r="AV718" s="786"/>
      <c r="AW718" s="786"/>
      <c r="AX718" s="787"/>
    </row>
    <row r="719" spans="1:50" ht="41.25" customHeight="1" x14ac:dyDescent="0.15">
      <c r="A719" s="651" t="s">
        <v>58</v>
      </c>
      <c r="B719" s="652"/>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67" t="s">
        <v>588</v>
      </c>
      <c r="AE719" s="668"/>
      <c r="AF719" s="668"/>
      <c r="AG719" s="157" t="s">
        <v>649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9" t="s">
        <v>480</v>
      </c>
      <c r="D720" s="947"/>
      <c r="E720" s="947"/>
      <c r="F720" s="950"/>
      <c r="G720" s="946" t="s">
        <v>481</v>
      </c>
      <c r="H720" s="947"/>
      <c r="I720" s="947"/>
      <c r="J720" s="947"/>
      <c r="K720" s="947"/>
      <c r="L720" s="947"/>
      <c r="M720" s="947"/>
      <c r="N720" s="946" t="s">
        <v>485</v>
      </c>
      <c r="O720" s="947"/>
      <c r="P720" s="947"/>
      <c r="Q720" s="947"/>
      <c r="R720" s="947"/>
      <c r="S720" s="947"/>
      <c r="T720" s="947"/>
      <c r="U720" s="947"/>
      <c r="V720" s="947"/>
      <c r="W720" s="947"/>
      <c r="X720" s="947"/>
      <c r="Y720" s="947"/>
      <c r="Z720" s="947"/>
      <c r="AA720" s="947"/>
      <c r="AB720" s="947"/>
      <c r="AC720" s="947"/>
      <c r="AD720" s="947"/>
      <c r="AE720" s="947"/>
      <c r="AF720" s="948"/>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3"/>
      <c r="B723" s="654"/>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5" t="s">
        <v>602</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6"/>
      <c r="B727" s="627"/>
      <c r="C727" s="698" t="s">
        <v>57</v>
      </c>
      <c r="D727" s="699"/>
      <c r="E727" s="699"/>
      <c r="F727" s="700"/>
      <c r="G727" s="802" t="s">
        <v>601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70" t="s">
        <v>662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35.75" customHeight="1" thickBot="1" x14ac:dyDescent="0.2">
      <c r="A731" s="621" t="s">
        <v>256</v>
      </c>
      <c r="B731" s="622"/>
      <c r="C731" s="622"/>
      <c r="D731" s="622"/>
      <c r="E731" s="623"/>
      <c r="F731" s="680" t="s">
        <v>659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101.25" customHeight="1" thickBot="1" x14ac:dyDescent="0.2">
      <c r="A733" s="754" t="s">
        <v>660</v>
      </c>
      <c r="B733" s="755"/>
      <c r="C733" s="755"/>
      <c r="D733" s="755"/>
      <c r="E733" s="756"/>
      <c r="F733" s="771" t="s">
        <v>661</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4" t="s">
        <v>568</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534</v>
      </c>
      <c r="B779" s="766"/>
      <c r="C779" s="766"/>
      <c r="D779" s="766"/>
      <c r="E779" s="766"/>
      <c r="F779" s="767"/>
      <c r="G779" s="443" t="s">
        <v>606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8"/>
      <c r="C780" s="768"/>
      <c r="D780" s="768"/>
      <c r="E780" s="768"/>
      <c r="F780" s="769"/>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8"/>
      <c r="C781" s="768"/>
      <c r="D781" s="768"/>
      <c r="E781" s="768"/>
      <c r="F781" s="769"/>
      <c r="G781" s="452" t="s">
        <v>607</v>
      </c>
      <c r="H781" s="453"/>
      <c r="I781" s="453"/>
      <c r="J781" s="453"/>
      <c r="K781" s="454"/>
      <c r="L781" s="455" t="s">
        <v>632</v>
      </c>
      <c r="M781" s="456"/>
      <c r="N781" s="456"/>
      <c r="O781" s="456"/>
      <c r="P781" s="456"/>
      <c r="Q781" s="456"/>
      <c r="R781" s="456"/>
      <c r="S781" s="456"/>
      <c r="T781" s="456"/>
      <c r="U781" s="456"/>
      <c r="V781" s="456"/>
      <c r="W781" s="456"/>
      <c r="X781" s="457"/>
      <c r="Y781" s="458">
        <v>8.6</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8"/>
      <c r="C782" s="768"/>
      <c r="D782" s="768"/>
      <c r="E782" s="768"/>
      <c r="F782" s="769"/>
      <c r="G782" s="350" t="s">
        <v>608</v>
      </c>
      <c r="H782" s="351"/>
      <c r="I782" s="351"/>
      <c r="J782" s="351"/>
      <c r="K782" s="352"/>
      <c r="L782" s="403" t="s">
        <v>611</v>
      </c>
      <c r="M782" s="404"/>
      <c r="N782" s="404"/>
      <c r="O782" s="404"/>
      <c r="P782" s="404"/>
      <c r="Q782" s="404"/>
      <c r="R782" s="404"/>
      <c r="S782" s="404"/>
      <c r="T782" s="404"/>
      <c r="U782" s="404"/>
      <c r="V782" s="404"/>
      <c r="W782" s="404"/>
      <c r="X782" s="405"/>
      <c r="Y782" s="400">
        <v>0.6</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9"/>
      <c r="B783" s="768"/>
      <c r="C783" s="768"/>
      <c r="D783" s="768"/>
      <c r="E783" s="768"/>
      <c r="F783" s="769"/>
      <c r="G783" s="350" t="s">
        <v>609</v>
      </c>
      <c r="H783" s="351"/>
      <c r="I783" s="351"/>
      <c r="J783" s="351"/>
      <c r="K783" s="352"/>
      <c r="L783" s="403" t="s">
        <v>612</v>
      </c>
      <c r="M783" s="404"/>
      <c r="N783" s="404"/>
      <c r="O783" s="404"/>
      <c r="P783" s="404"/>
      <c r="Q783" s="404"/>
      <c r="R783" s="404"/>
      <c r="S783" s="404"/>
      <c r="T783" s="404"/>
      <c r="U783" s="404"/>
      <c r="V783" s="404"/>
      <c r="W783" s="404"/>
      <c r="X783" s="405"/>
      <c r="Y783" s="400">
        <v>0.8</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9"/>
      <c r="B784" s="768"/>
      <c r="C784" s="768"/>
      <c r="D784" s="768"/>
      <c r="E784" s="768"/>
      <c r="F784" s="769"/>
      <c r="G784" s="350" t="s">
        <v>613</v>
      </c>
      <c r="H784" s="351"/>
      <c r="I784" s="351"/>
      <c r="J784" s="351"/>
      <c r="K784" s="352"/>
      <c r="L784" s="403" t="s">
        <v>610</v>
      </c>
      <c r="M784" s="404"/>
      <c r="N784" s="404"/>
      <c r="O784" s="404"/>
      <c r="P784" s="404"/>
      <c r="Q784" s="404"/>
      <c r="R784" s="404"/>
      <c r="S784" s="404"/>
      <c r="T784" s="404"/>
      <c r="U784" s="404"/>
      <c r="V784" s="404"/>
      <c r="W784" s="404"/>
      <c r="X784" s="405"/>
      <c r="Y784" s="400">
        <v>0.8</v>
      </c>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9"/>
      <c r="B785" s="768"/>
      <c r="C785" s="768"/>
      <c r="D785" s="768"/>
      <c r="E785" s="768"/>
      <c r="F785" s="769"/>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9"/>
      <c r="B786" s="768"/>
      <c r="C786" s="768"/>
      <c r="D786" s="768"/>
      <c r="E786" s="768"/>
      <c r="F786" s="769"/>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68"/>
      <c r="C787" s="768"/>
      <c r="D787" s="768"/>
      <c r="E787" s="768"/>
      <c r="F787" s="769"/>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68"/>
      <c r="C788" s="768"/>
      <c r="D788" s="768"/>
      <c r="E788" s="768"/>
      <c r="F788" s="769"/>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68"/>
      <c r="C789" s="768"/>
      <c r="D789" s="768"/>
      <c r="E789" s="768"/>
      <c r="F789" s="769"/>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68"/>
      <c r="C790" s="768"/>
      <c r="D790" s="768"/>
      <c r="E790" s="768"/>
      <c r="F790" s="769"/>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9"/>
      <c r="B791" s="768"/>
      <c r="C791" s="768"/>
      <c r="D791" s="768"/>
      <c r="E791" s="768"/>
      <c r="F791" s="769"/>
      <c r="G791" s="411" t="s">
        <v>20</v>
      </c>
      <c r="H791" s="412"/>
      <c r="I791" s="412"/>
      <c r="J791" s="412"/>
      <c r="K791" s="412"/>
      <c r="L791" s="413"/>
      <c r="M791" s="414"/>
      <c r="N791" s="414"/>
      <c r="O791" s="414"/>
      <c r="P791" s="414"/>
      <c r="Q791" s="414"/>
      <c r="R791" s="414"/>
      <c r="S791" s="414"/>
      <c r="T791" s="414"/>
      <c r="U791" s="414"/>
      <c r="V791" s="414"/>
      <c r="W791" s="414"/>
      <c r="X791" s="415"/>
      <c r="Y791" s="416">
        <f>SUM(Y781:AB790)</f>
        <v>10.8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9"/>
      <c r="B792" s="768"/>
      <c r="C792" s="768"/>
      <c r="D792" s="768"/>
      <c r="E792" s="768"/>
      <c r="F792" s="769"/>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8"/>
      <c r="C793" s="768"/>
      <c r="D793" s="768"/>
      <c r="E793" s="768"/>
      <c r="F793" s="769"/>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8"/>
      <c r="C794" s="768"/>
      <c r="D794" s="768"/>
      <c r="E794" s="768"/>
      <c r="F794" s="769"/>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8"/>
      <c r="C795" s="768"/>
      <c r="D795" s="768"/>
      <c r="E795" s="768"/>
      <c r="F795" s="769"/>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68"/>
      <c r="C796" s="768"/>
      <c r="D796" s="768"/>
      <c r="E796" s="768"/>
      <c r="F796" s="769"/>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68"/>
      <c r="C797" s="768"/>
      <c r="D797" s="768"/>
      <c r="E797" s="768"/>
      <c r="F797" s="769"/>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68"/>
      <c r="C798" s="768"/>
      <c r="D798" s="768"/>
      <c r="E798" s="768"/>
      <c r="F798" s="769"/>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68"/>
      <c r="C799" s="768"/>
      <c r="D799" s="768"/>
      <c r="E799" s="768"/>
      <c r="F799" s="769"/>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8"/>
      <c r="C800" s="768"/>
      <c r="D800" s="768"/>
      <c r="E800" s="768"/>
      <c r="F800" s="769"/>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8"/>
      <c r="C801" s="768"/>
      <c r="D801" s="768"/>
      <c r="E801" s="768"/>
      <c r="F801" s="769"/>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8"/>
      <c r="C802" s="768"/>
      <c r="D802" s="768"/>
      <c r="E802" s="768"/>
      <c r="F802" s="769"/>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8"/>
      <c r="C803" s="768"/>
      <c r="D803" s="768"/>
      <c r="E803" s="768"/>
      <c r="F803" s="769"/>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68"/>
      <c r="C804" s="768"/>
      <c r="D804" s="768"/>
      <c r="E804" s="768"/>
      <c r="F804" s="769"/>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8"/>
      <c r="C805" s="768"/>
      <c r="D805" s="768"/>
      <c r="E805" s="768"/>
      <c r="F805" s="769"/>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8"/>
      <c r="C806" s="768"/>
      <c r="D806" s="768"/>
      <c r="E806" s="768"/>
      <c r="F806" s="769"/>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8"/>
      <c r="C807" s="768"/>
      <c r="D807" s="768"/>
      <c r="E807" s="768"/>
      <c r="F807" s="769"/>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8"/>
      <c r="C808" s="768"/>
      <c r="D808" s="768"/>
      <c r="E808" s="768"/>
      <c r="F808" s="769"/>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8"/>
      <c r="C809" s="768"/>
      <c r="D809" s="768"/>
      <c r="E809" s="768"/>
      <c r="F809" s="769"/>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8"/>
      <c r="C810" s="768"/>
      <c r="D810" s="768"/>
      <c r="E810" s="768"/>
      <c r="F810" s="769"/>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8"/>
      <c r="C811" s="768"/>
      <c r="D811" s="768"/>
      <c r="E811" s="768"/>
      <c r="F811" s="769"/>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8"/>
      <c r="C812" s="768"/>
      <c r="D812" s="768"/>
      <c r="E812" s="768"/>
      <c r="F812" s="769"/>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8"/>
      <c r="C813" s="768"/>
      <c r="D813" s="768"/>
      <c r="E813" s="768"/>
      <c r="F813" s="769"/>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8"/>
      <c r="C814" s="768"/>
      <c r="D814" s="768"/>
      <c r="E814" s="768"/>
      <c r="F814" s="769"/>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8"/>
      <c r="C815" s="768"/>
      <c r="D815" s="768"/>
      <c r="E815" s="768"/>
      <c r="F815" s="769"/>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8"/>
      <c r="C816" s="768"/>
      <c r="D816" s="768"/>
      <c r="E816" s="768"/>
      <c r="F816" s="769"/>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8"/>
      <c r="C817" s="768"/>
      <c r="D817" s="768"/>
      <c r="E817" s="768"/>
      <c r="F817" s="769"/>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8"/>
      <c r="C818" s="768"/>
      <c r="D818" s="768"/>
      <c r="E818" s="768"/>
      <c r="F818" s="769"/>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8"/>
      <c r="C819" s="768"/>
      <c r="D819" s="768"/>
      <c r="E819" s="768"/>
      <c r="F819" s="769"/>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8"/>
      <c r="C820" s="768"/>
      <c r="D820" s="768"/>
      <c r="E820" s="768"/>
      <c r="F820" s="769"/>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8"/>
      <c r="C821" s="768"/>
      <c r="D821" s="768"/>
      <c r="E821" s="768"/>
      <c r="F821" s="769"/>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8"/>
      <c r="C822" s="768"/>
      <c r="D822" s="768"/>
      <c r="E822" s="768"/>
      <c r="F822" s="769"/>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8"/>
      <c r="C823" s="768"/>
      <c r="D823" s="768"/>
      <c r="E823" s="768"/>
      <c r="F823" s="769"/>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8"/>
      <c r="C824" s="768"/>
      <c r="D824" s="768"/>
      <c r="E824" s="768"/>
      <c r="F824" s="769"/>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8"/>
      <c r="C825" s="768"/>
      <c r="D825" s="768"/>
      <c r="E825" s="768"/>
      <c r="F825" s="769"/>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8"/>
      <c r="C826" s="768"/>
      <c r="D826" s="768"/>
      <c r="E826" s="768"/>
      <c r="F826" s="769"/>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8"/>
      <c r="C827" s="768"/>
      <c r="D827" s="768"/>
      <c r="E827" s="768"/>
      <c r="F827" s="769"/>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8"/>
      <c r="C828" s="768"/>
      <c r="D828" s="768"/>
      <c r="E828" s="768"/>
      <c r="F828" s="769"/>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8"/>
      <c r="C829" s="768"/>
      <c r="D829" s="768"/>
      <c r="E829" s="768"/>
      <c r="F829" s="769"/>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8"/>
      <c r="C830" s="768"/>
      <c r="D830" s="768"/>
      <c r="E830" s="768"/>
      <c r="F830" s="769"/>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9" t="s">
        <v>486</v>
      </c>
      <c r="AM831" s="970"/>
      <c r="AN831" s="97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30"/>
      <c r="AP836" s="431" t="s">
        <v>433</v>
      </c>
      <c r="AQ836" s="431"/>
      <c r="AR836" s="431"/>
      <c r="AS836" s="431"/>
      <c r="AT836" s="431"/>
      <c r="AU836" s="431"/>
      <c r="AV836" s="431"/>
      <c r="AW836" s="431"/>
      <c r="AX836" s="431"/>
    </row>
    <row r="837" spans="1:50" ht="72" customHeight="1" x14ac:dyDescent="0.15">
      <c r="A837" s="406">
        <v>1</v>
      </c>
      <c r="B837" s="406">
        <v>1</v>
      </c>
      <c r="C837" s="429" t="s">
        <v>614</v>
      </c>
      <c r="D837" s="420"/>
      <c r="E837" s="420"/>
      <c r="F837" s="420"/>
      <c r="G837" s="420"/>
      <c r="H837" s="420"/>
      <c r="I837" s="420"/>
      <c r="J837" s="421">
        <v>4010605000134</v>
      </c>
      <c r="K837" s="422"/>
      <c r="L837" s="422"/>
      <c r="M837" s="422"/>
      <c r="N837" s="422"/>
      <c r="O837" s="422"/>
      <c r="P837" s="318" t="s">
        <v>615</v>
      </c>
      <c r="Q837" s="319"/>
      <c r="R837" s="319"/>
      <c r="S837" s="319"/>
      <c r="T837" s="319"/>
      <c r="U837" s="319"/>
      <c r="V837" s="319"/>
      <c r="W837" s="319"/>
      <c r="X837" s="319"/>
      <c r="Y837" s="320">
        <v>10.8</v>
      </c>
      <c r="Z837" s="321"/>
      <c r="AA837" s="321"/>
      <c r="AB837" s="322"/>
      <c r="AC837" s="330" t="s">
        <v>521</v>
      </c>
      <c r="AD837" s="428"/>
      <c r="AE837" s="428"/>
      <c r="AF837" s="428"/>
      <c r="AG837" s="428"/>
      <c r="AH837" s="423">
        <v>1</v>
      </c>
      <c r="AI837" s="424"/>
      <c r="AJ837" s="424"/>
      <c r="AK837" s="424"/>
      <c r="AL837" s="327">
        <v>99</v>
      </c>
      <c r="AM837" s="328"/>
      <c r="AN837" s="328"/>
      <c r="AO837" s="329"/>
      <c r="AP837" s="323"/>
      <c r="AQ837" s="323"/>
      <c r="AR837" s="323"/>
      <c r="AS837" s="323"/>
      <c r="AT837" s="323"/>
      <c r="AU837" s="323"/>
      <c r="AV837" s="323"/>
      <c r="AW837" s="323"/>
      <c r="AX837" s="323"/>
    </row>
    <row r="838" spans="1:50" ht="57" customHeight="1" x14ac:dyDescent="0.15">
      <c r="A838" s="406">
        <v>2</v>
      </c>
      <c r="B838" s="406">
        <v>1</v>
      </c>
      <c r="C838" s="429" t="s">
        <v>614</v>
      </c>
      <c r="D838" s="420"/>
      <c r="E838" s="420"/>
      <c r="F838" s="420"/>
      <c r="G838" s="420"/>
      <c r="H838" s="420"/>
      <c r="I838" s="420"/>
      <c r="J838" s="421">
        <v>4010605000134</v>
      </c>
      <c r="K838" s="422"/>
      <c r="L838" s="422"/>
      <c r="M838" s="422"/>
      <c r="N838" s="422"/>
      <c r="O838" s="422"/>
      <c r="P838" s="315" t="s">
        <v>616</v>
      </c>
      <c r="Q838" s="316"/>
      <c r="R838" s="316"/>
      <c r="S838" s="316"/>
      <c r="T838" s="316"/>
      <c r="U838" s="316"/>
      <c r="V838" s="316"/>
      <c r="W838" s="316"/>
      <c r="X838" s="317"/>
      <c r="Y838" s="320">
        <v>7.5</v>
      </c>
      <c r="Z838" s="321"/>
      <c r="AA838" s="321"/>
      <c r="AB838" s="322"/>
      <c r="AC838" s="330" t="s">
        <v>527</v>
      </c>
      <c r="AD838" s="330"/>
      <c r="AE838" s="330"/>
      <c r="AF838" s="330"/>
      <c r="AG838" s="330"/>
      <c r="AH838" s="423">
        <v>2</v>
      </c>
      <c r="AI838" s="424"/>
      <c r="AJ838" s="424"/>
      <c r="AK838" s="424"/>
      <c r="AL838" s="425">
        <v>99</v>
      </c>
      <c r="AM838" s="426"/>
      <c r="AN838" s="426"/>
      <c r="AO838" s="427"/>
      <c r="AP838" s="323"/>
      <c r="AQ838" s="323"/>
      <c r="AR838" s="323"/>
      <c r="AS838" s="323"/>
      <c r="AT838" s="323"/>
      <c r="AU838" s="323"/>
      <c r="AV838" s="323"/>
      <c r="AW838" s="323"/>
      <c r="AX838" s="323"/>
    </row>
    <row r="839" spans="1:50" ht="57" customHeight="1" x14ac:dyDescent="0.15">
      <c r="A839" s="406">
        <v>3</v>
      </c>
      <c r="B839" s="406">
        <v>1</v>
      </c>
      <c r="C839" s="429" t="s">
        <v>618</v>
      </c>
      <c r="D839" s="420"/>
      <c r="E839" s="420"/>
      <c r="F839" s="420"/>
      <c r="G839" s="420"/>
      <c r="H839" s="420"/>
      <c r="I839" s="420"/>
      <c r="J839" s="421">
        <v>4010401058533</v>
      </c>
      <c r="K839" s="422"/>
      <c r="L839" s="422"/>
      <c r="M839" s="422"/>
      <c r="N839" s="422"/>
      <c r="O839" s="422"/>
      <c r="P839" s="318" t="s">
        <v>617</v>
      </c>
      <c r="Q839" s="319"/>
      <c r="R839" s="319"/>
      <c r="S839" s="319"/>
      <c r="T839" s="319"/>
      <c r="U839" s="319"/>
      <c r="V839" s="319"/>
      <c r="W839" s="319"/>
      <c r="X839" s="319"/>
      <c r="Y839" s="320">
        <v>6.8</v>
      </c>
      <c r="Z839" s="321"/>
      <c r="AA839" s="321"/>
      <c r="AB839" s="322"/>
      <c r="AC839" s="330" t="s">
        <v>521</v>
      </c>
      <c r="AD839" s="330"/>
      <c r="AE839" s="330"/>
      <c r="AF839" s="330"/>
      <c r="AG839" s="330"/>
      <c r="AH839" s="325">
        <v>1</v>
      </c>
      <c r="AI839" s="326"/>
      <c r="AJ839" s="326"/>
      <c r="AK839" s="326"/>
      <c r="AL839" s="327">
        <v>85</v>
      </c>
      <c r="AM839" s="328"/>
      <c r="AN839" s="328"/>
      <c r="AO839" s="329"/>
      <c r="AP839" s="323"/>
      <c r="AQ839" s="323"/>
      <c r="AR839" s="323"/>
      <c r="AS839" s="323"/>
      <c r="AT839" s="323"/>
      <c r="AU839" s="323"/>
      <c r="AV839" s="323"/>
      <c r="AW839" s="323"/>
      <c r="AX839" s="323"/>
    </row>
    <row r="840" spans="1:50" ht="57" customHeight="1" x14ac:dyDescent="0.15">
      <c r="A840" s="406">
        <v>4</v>
      </c>
      <c r="B840" s="406">
        <v>1</v>
      </c>
      <c r="C840" s="429" t="s">
        <v>619</v>
      </c>
      <c r="D840" s="420"/>
      <c r="E840" s="420"/>
      <c r="F840" s="420"/>
      <c r="G840" s="420"/>
      <c r="H840" s="420"/>
      <c r="I840" s="420"/>
      <c r="J840" s="421">
        <v>6010005015598</v>
      </c>
      <c r="K840" s="422"/>
      <c r="L840" s="422"/>
      <c r="M840" s="422"/>
      <c r="N840" s="422"/>
      <c r="O840" s="422"/>
      <c r="P840" s="318" t="s">
        <v>620</v>
      </c>
      <c r="Q840" s="319"/>
      <c r="R840" s="319"/>
      <c r="S840" s="319"/>
      <c r="T840" s="319"/>
      <c r="U840" s="319"/>
      <c r="V840" s="319"/>
      <c r="W840" s="319"/>
      <c r="X840" s="319"/>
      <c r="Y840" s="320">
        <v>5.3</v>
      </c>
      <c r="Z840" s="321"/>
      <c r="AA840" s="321"/>
      <c r="AB840" s="322"/>
      <c r="AC840" s="330" t="s">
        <v>521</v>
      </c>
      <c r="AD840" s="330"/>
      <c r="AE840" s="330"/>
      <c r="AF840" s="330"/>
      <c r="AG840" s="330"/>
      <c r="AH840" s="325">
        <v>1</v>
      </c>
      <c r="AI840" s="326"/>
      <c r="AJ840" s="326"/>
      <c r="AK840" s="326"/>
      <c r="AL840" s="327">
        <v>93</v>
      </c>
      <c r="AM840" s="328"/>
      <c r="AN840" s="328"/>
      <c r="AO840" s="329"/>
      <c r="AP840" s="323"/>
      <c r="AQ840" s="323"/>
      <c r="AR840" s="323"/>
      <c r="AS840" s="323"/>
      <c r="AT840" s="323"/>
      <c r="AU840" s="323"/>
      <c r="AV840" s="323"/>
      <c r="AW840" s="323"/>
      <c r="AX840" s="323"/>
    </row>
    <row r="841" spans="1:50" ht="57" customHeight="1" x14ac:dyDescent="0.15">
      <c r="A841" s="406">
        <v>5</v>
      </c>
      <c r="B841" s="406">
        <v>1</v>
      </c>
      <c r="C841" s="429" t="s">
        <v>618</v>
      </c>
      <c r="D841" s="420"/>
      <c r="E841" s="420"/>
      <c r="F841" s="420"/>
      <c r="G841" s="420"/>
      <c r="H841" s="420"/>
      <c r="I841" s="420"/>
      <c r="J841" s="421">
        <v>4010401058533</v>
      </c>
      <c r="K841" s="422"/>
      <c r="L841" s="422"/>
      <c r="M841" s="422"/>
      <c r="N841" s="422"/>
      <c r="O841" s="422"/>
      <c r="P841" s="318" t="s">
        <v>621</v>
      </c>
      <c r="Q841" s="319"/>
      <c r="R841" s="319"/>
      <c r="S841" s="319"/>
      <c r="T841" s="319"/>
      <c r="U841" s="319"/>
      <c r="V841" s="319"/>
      <c r="W841" s="319"/>
      <c r="X841" s="319"/>
      <c r="Y841" s="320">
        <v>5.2</v>
      </c>
      <c r="Z841" s="321"/>
      <c r="AA841" s="321"/>
      <c r="AB841" s="322"/>
      <c r="AC841" s="330" t="s">
        <v>521</v>
      </c>
      <c r="AD841" s="330"/>
      <c r="AE841" s="330"/>
      <c r="AF841" s="330"/>
      <c r="AG841" s="330"/>
      <c r="AH841" s="325">
        <v>3</v>
      </c>
      <c r="AI841" s="326"/>
      <c r="AJ841" s="326"/>
      <c r="AK841" s="326"/>
      <c r="AL841" s="327">
        <v>86</v>
      </c>
      <c r="AM841" s="328"/>
      <c r="AN841" s="328"/>
      <c r="AO841" s="329"/>
      <c r="AP841" s="323"/>
      <c r="AQ841" s="323"/>
      <c r="AR841" s="323"/>
      <c r="AS841" s="323"/>
      <c r="AT841" s="323"/>
      <c r="AU841" s="323"/>
      <c r="AV841" s="323"/>
      <c r="AW841" s="323"/>
      <c r="AX841" s="323"/>
    </row>
    <row r="842" spans="1:50" ht="86.25" customHeight="1" x14ac:dyDescent="0.15">
      <c r="A842" s="406">
        <v>6</v>
      </c>
      <c r="B842" s="406">
        <v>1</v>
      </c>
      <c r="C842" s="429" t="s">
        <v>618</v>
      </c>
      <c r="D842" s="420"/>
      <c r="E842" s="420"/>
      <c r="F842" s="420"/>
      <c r="G842" s="420"/>
      <c r="H842" s="420"/>
      <c r="I842" s="420"/>
      <c r="J842" s="421">
        <v>4010401058533</v>
      </c>
      <c r="K842" s="422"/>
      <c r="L842" s="422"/>
      <c r="M842" s="422"/>
      <c r="N842" s="422"/>
      <c r="O842" s="422"/>
      <c r="P842" s="318" t="s">
        <v>622</v>
      </c>
      <c r="Q842" s="319"/>
      <c r="R842" s="319"/>
      <c r="S842" s="319"/>
      <c r="T842" s="319"/>
      <c r="U842" s="319"/>
      <c r="V842" s="319"/>
      <c r="W842" s="319"/>
      <c r="X842" s="319"/>
      <c r="Y842" s="320">
        <v>5.2</v>
      </c>
      <c r="Z842" s="321"/>
      <c r="AA842" s="321"/>
      <c r="AB842" s="322"/>
      <c r="AC842" s="330" t="s">
        <v>521</v>
      </c>
      <c r="AD842" s="330"/>
      <c r="AE842" s="330"/>
      <c r="AF842" s="330"/>
      <c r="AG842" s="330"/>
      <c r="AH842" s="325">
        <v>2</v>
      </c>
      <c r="AI842" s="326"/>
      <c r="AJ842" s="326"/>
      <c r="AK842" s="326"/>
      <c r="AL842" s="327">
        <v>87</v>
      </c>
      <c r="AM842" s="328"/>
      <c r="AN842" s="328"/>
      <c r="AO842" s="329"/>
      <c r="AP842" s="323"/>
      <c r="AQ842" s="323"/>
      <c r="AR842" s="323"/>
      <c r="AS842" s="323"/>
      <c r="AT842" s="323"/>
      <c r="AU842" s="323"/>
      <c r="AV842" s="323"/>
      <c r="AW842" s="323"/>
      <c r="AX842" s="323"/>
    </row>
    <row r="843" spans="1:50" ht="57" customHeight="1" x14ac:dyDescent="0.15">
      <c r="A843" s="406">
        <v>7</v>
      </c>
      <c r="B843" s="406">
        <v>1</v>
      </c>
      <c r="C843" s="429" t="s">
        <v>624</v>
      </c>
      <c r="D843" s="420"/>
      <c r="E843" s="420"/>
      <c r="F843" s="420"/>
      <c r="G843" s="420"/>
      <c r="H843" s="420"/>
      <c r="I843" s="420"/>
      <c r="J843" s="421">
        <v>5010002052348</v>
      </c>
      <c r="K843" s="422"/>
      <c r="L843" s="422"/>
      <c r="M843" s="422"/>
      <c r="N843" s="422"/>
      <c r="O843" s="422"/>
      <c r="P843" s="315" t="s">
        <v>623</v>
      </c>
      <c r="Q843" s="316"/>
      <c r="R843" s="316"/>
      <c r="S843" s="316"/>
      <c r="T843" s="316"/>
      <c r="U843" s="316"/>
      <c r="V843" s="316"/>
      <c r="W843" s="316"/>
      <c r="X843" s="317"/>
      <c r="Y843" s="320">
        <v>4.0999999999999996</v>
      </c>
      <c r="Z843" s="321"/>
      <c r="AA843" s="321"/>
      <c r="AB843" s="322"/>
      <c r="AC843" s="330" t="s">
        <v>521</v>
      </c>
      <c r="AD843" s="330"/>
      <c r="AE843" s="330"/>
      <c r="AF843" s="330"/>
      <c r="AG843" s="330"/>
      <c r="AH843" s="325">
        <v>1</v>
      </c>
      <c r="AI843" s="326"/>
      <c r="AJ843" s="326"/>
      <c r="AK843" s="326"/>
      <c r="AL843" s="327">
        <v>87</v>
      </c>
      <c r="AM843" s="328"/>
      <c r="AN843" s="328"/>
      <c r="AO843" s="329"/>
      <c r="AP843" s="323"/>
      <c r="AQ843" s="323"/>
      <c r="AR843" s="323"/>
      <c r="AS843" s="323"/>
      <c r="AT843" s="323"/>
      <c r="AU843" s="323"/>
      <c r="AV843" s="323"/>
      <c r="AW843" s="323"/>
      <c r="AX843" s="323"/>
    </row>
    <row r="844" spans="1:50" ht="57" customHeight="1" x14ac:dyDescent="0.15">
      <c r="A844" s="406">
        <v>8</v>
      </c>
      <c r="B844" s="406">
        <v>1</v>
      </c>
      <c r="C844" s="429" t="s">
        <v>625</v>
      </c>
      <c r="D844" s="420"/>
      <c r="E844" s="420"/>
      <c r="F844" s="420"/>
      <c r="G844" s="420"/>
      <c r="H844" s="420"/>
      <c r="I844" s="420"/>
      <c r="J844" s="421">
        <v>2011105005369</v>
      </c>
      <c r="K844" s="422"/>
      <c r="L844" s="422"/>
      <c r="M844" s="422"/>
      <c r="N844" s="422"/>
      <c r="O844" s="422"/>
      <c r="P844" s="318" t="s">
        <v>626</v>
      </c>
      <c r="Q844" s="319"/>
      <c r="R844" s="319"/>
      <c r="S844" s="319"/>
      <c r="T844" s="319"/>
      <c r="U844" s="319"/>
      <c r="V844" s="319"/>
      <c r="W844" s="319"/>
      <c r="X844" s="319"/>
      <c r="Y844" s="320">
        <v>3.4</v>
      </c>
      <c r="Z844" s="321"/>
      <c r="AA844" s="321"/>
      <c r="AB844" s="322"/>
      <c r="AC844" s="330" t="s">
        <v>521</v>
      </c>
      <c r="AD844" s="330"/>
      <c r="AE844" s="330"/>
      <c r="AF844" s="330"/>
      <c r="AG844" s="330"/>
      <c r="AH844" s="325">
        <v>1</v>
      </c>
      <c r="AI844" s="326"/>
      <c r="AJ844" s="326"/>
      <c r="AK844" s="326"/>
      <c r="AL844" s="327">
        <v>98</v>
      </c>
      <c r="AM844" s="328"/>
      <c r="AN844" s="328"/>
      <c r="AO844" s="329"/>
      <c r="AP844" s="323"/>
      <c r="AQ844" s="323"/>
      <c r="AR844" s="323"/>
      <c r="AS844" s="323"/>
      <c r="AT844" s="323"/>
      <c r="AU844" s="323"/>
      <c r="AV844" s="323"/>
      <c r="AW844" s="323"/>
      <c r="AX844" s="323"/>
    </row>
    <row r="845" spans="1:50" ht="57" customHeight="1" x14ac:dyDescent="0.15">
      <c r="A845" s="406">
        <v>9</v>
      </c>
      <c r="B845" s="406">
        <v>1</v>
      </c>
      <c r="C845" s="429" t="s">
        <v>627</v>
      </c>
      <c r="D845" s="420"/>
      <c r="E845" s="420"/>
      <c r="F845" s="420"/>
      <c r="G845" s="420"/>
      <c r="H845" s="420"/>
      <c r="I845" s="420"/>
      <c r="J845" s="421">
        <v>4010405001654</v>
      </c>
      <c r="K845" s="422"/>
      <c r="L845" s="422"/>
      <c r="M845" s="422"/>
      <c r="N845" s="422"/>
      <c r="O845" s="422"/>
      <c r="P845" s="318" t="s">
        <v>628</v>
      </c>
      <c r="Q845" s="319"/>
      <c r="R845" s="319"/>
      <c r="S845" s="319"/>
      <c r="T845" s="319"/>
      <c r="U845" s="319"/>
      <c r="V845" s="319"/>
      <c r="W845" s="319"/>
      <c r="X845" s="319"/>
      <c r="Y845" s="320">
        <v>2.2999999999999998</v>
      </c>
      <c r="Z845" s="321"/>
      <c r="AA845" s="321"/>
      <c r="AB845" s="322"/>
      <c r="AC845" s="330" t="s">
        <v>527</v>
      </c>
      <c r="AD845" s="330"/>
      <c r="AE845" s="330"/>
      <c r="AF845" s="330"/>
      <c r="AG845" s="330"/>
      <c r="AH845" s="325">
        <v>1</v>
      </c>
      <c r="AI845" s="326"/>
      <c r="AJ845" s="326"/>
      <c r="AK845" s="326"/>
      <c r="AL845" s="327">
        <v>75</v>
      </c>
      <c r="AM845" s="328"/>
      <c r="AN845" s="328"/>
      <c r="AO845" s="329"/>
      <c r="AP845" s="323"/>
      <c r="AQ845" s="323"/>
      <c r="AR845" s="323"/>
      <c r="AS845" s="323"/>
      <c r="AT845" s="323"/>
      <c r="AU845" s="323"/>
      <c r="AV845" s="323"/>
      <c r="AW845" s="323"/>
      <c r="AX845" s="323"/>
    </row>
    <row r="846" spans="1:50" ht="57" customHeight="1" x14ac:dyDescent="0.15">
      <c r="A846" s="406">
        <v>10</v>
      </c>
      <c r="B846" s="406">
        <v>1</v>
      </c>
      <c r="C846" s="429" t="s">
        <v>629</v>
      </c>
      <c r="D846" s="420"/>
      <c r="E846" s="420"/>
      <c r="F846" s="420"/>
      <c r="G846" s="420"/>
      <c r="H846" s="420"/>
      <c r="I846" s="420"/>
      <c r="J846" s="421">
        <v>4010401088225</v>
      </c>
      <c r="K846" s="422"/>
      <c r="L846" s="422"/>
      <c r="M846" s="422"/>
      <c r="N846" s="422"/>
      <c r="O846" s="422"/>
      <c r="P846" s="318" t="s">
        <v>630</v>
      </c>
      <c r="Q846" s="319"/>
      <c r="R846" s="319"/>
      <c r="S846" s="319"/>
      <c r="T846" s="319"/>
      <c r="U846" s="319"/>
      <c r="V846" s="319"/>
      <c r="W846" s="319"/>
      <c r="X846" s="319"/>
      <c r="Y846" s="320">
        <v>0.4</v>
      </c>
      <c r="Z846" s="321"/>
      <c r="AA846" s="321"/>
      <c r="AB846" s="322"/>
      <c r="AC846" s="330" t="s">
        <v>521</v>
      </c>
      <c r="AD846" s="330"/>
      <c r="AE846" s="330"/>
      <c r="AF846" s="330"/>
      <c r="AG846" s="330"/>
      <c r="AH846" s="325">
        <v>2</v>
      </c>
      <c r="AI846" s="326"/>
      <c r="AJ846" s="326"/>
      <c r="AK846" s="326"/>
      <c r="AL846" s="327">
        <v>39</v>
      </c>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30"/>
      <c r="AP869" s="431" t="s">
        <v>433</v>
      </c>
      <c r="AQ869" s="431"/>
      <c r="AR869" s="431"/>
      <c r="AS869" s="431"/>
      <c r="AT869" s="431"/>
      <c r="AU869" s="431"/>
      <c r="AV869" s="431"/>
      <c r="AW869" s="431"/>
      <c r="AX869" s="431"/>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30"/>
      <c r="AD870" s="428"/>
      <c r="AE870" s="428"/>
      <c r="AF870" s="428"/>
      <c r="AG870" s="428"/>
      <c r="AH870" s="423"/>
      <c r="AI870" s="424"/>
      <c r="AJ870" s="424"/>
      <c r="AK870" s="424"/>
      <c r="AL870" s="327"/>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425"/>
      <c r="AM871" s="426"/>
      <c r="AN871" s="426"/>
      <c r="AO871" s="427"/>
      <c r="AP871" s="323"/>
      <c r="AQ871" s="323"/>
      <c r="AR871" s="323"/>
      <c r="AS871" s="323"/>
      <c r="AT871" s="323"/>
      <c r="AU871" s="323"/>
      <c r="AV871" s="323"/>
      <c r="AW871" s="323"/>
      <c r="AX871" s="323"/>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31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30"/>
      <c r="AP902" s="431" t="s">
        <v>433</v>
      </c>
      <c r="AQ902" s="431"/>
      <c r="AR902" s="431"/>
      <c r="AS902" s="431"/>
      <c r="AT902" s="431"/>
      <c r="AU902" s="431"/>
      <c r="AV902" s="431"/>
      <c r="AW902" s="431"/>
      <c r="AX902" s="431"/>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8"/>
      <c r="AE903" s="428"/>
      <c r="AF903" s="428"/>
      <c r="AG903" s="428"/>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425"/>
      <c r="AM904" s="426"/>
      <c r="AN904" s="426"/>
      <c r="AO904" s="427"/>
      <c r="AP904" s="323"/>
      <c r="AQ904" s="323"/>
      <c r="AR904" s="323"/>
      <c r="AS904" s="323"/>
      <c r="AT904" s="323"/>
      <c r="AU904" s="323"/>
      <c r="AV904" s="323"/>
      <c r="AW904" s="323"/>
      <c r="AX904" s="323"/>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8"/>
      <c r="AE936" s="428"/>
      <c r="AF936" s="428"/>
      <c r="AG936" s="428"/>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8"/>
      <c r="AE969" s="428"/>
      <c r="AF969" s="428"/>
      <c r="AG969" s="428"/>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1" t="s">
        <v>486</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03"/>
      <c r="E1101" s="275" t="s">
        <v>396</v>
      </c>
      <c r="F1101" s="903"/>
      <c r="G1101" s="903"/>
      <c r="H1101" s="903"/>
      <c r="I1101" s="903"/>
      <c r="J1101" s="275" t="s">
        <v>432</v>
      </c>
      <c r="K1101" s="275"/>
      <c r="L1101" s="275"/>
      <c r="M1101" s="275"/>
      <c r="N1101" s="275"/>
      <c r="O1101" s="275"/>
      <c r="P1101" s="346" t="s">
        <v>27</v>
      </c>
      <c r="Q1101" s="346"/>
      <c r="R1101" s="346"/>
      <c r="S1101" s="346"/>
      <c r="T1101" s="346"/>
      <c r="U1101" s="346"/>
      <c r="V1101" s="346"/>
      <c r="W1101" s="346"/>
      <c r="X1101" s="346"/>
      <c r="Y1101" s="275" t="s">
        <v>434</v>
      </c>
      <c r="Z1101" s="903"/>
      <c r="AA1101" s="903"/>
      <c r="AB1101" s="903"/>
      <c r="AC1101" s="275" t="s">
        <v>377</v>
      </c>
      <c r="AD1101" s="275"/>
      <c r="AE1101" s="275"/>
      <c r="AF1101" s="275"/>
      <c r="AG1101" s="275"/>
      <c r="AH1101" s="346" t="s">
        <v>391</v>
      </c>
      <c r="AI1101" s="347"/>
      <c r="AJ1101" s="347"/>
      <c r="AK1101" s="347"/>
      <c r="AL1101" s="347" t="s">
        <v>21</v>
      </c>
      <c r="AM1101" s="347"/>
      <c r="AN1101" s="347"/>
      <c r="AO1101" s="906"/>
      <c r="AP1101" s="431" t="s">
        <v>468</v>
      </c>
      <c r="AQ1101" s="431"/>
      <c r="AR1101" s="431"/>
      <c r="AS1101" s="431"/>
      <c r="AT1101" s="431"/>
      <c r="AU1101" s="431"/>
      <c r="AV1101" s="431"/>
      <c r="AW1101" s="431"/>
      <c r="AX1101" s="431"/>
    </row>
    <row r="1102" spans="1:50" ht="30" customHeight="1" x14ac:dyDescent="0.15">
      <c r="A1102" s="406">
        <v>1</v>
      </c>
      <c r="B1102" s="406">
        <v>1</v>
      </c>
      <c r="C1102" s="905"/>
      <c r="D1102" s="905"/>
      <c r="E1102" s="259" t="s">
        <v>650</v>
      </c>
      <c r="F1102" s="904"/>
      <c r="G1102" s="904"/>
      <c r="H1102" s="904"/>
      <c r="I1102" s="904"/>
      <c r="J1102" s="421" t="s">
        <v>649</v>
      </c>
      <c r="K1102" s="422"/>
      <c r="L1102" s="422"/>
      <c r="M1102" s="422"/>
      <c r="N1102" s="422"/>
      <c r="O1102" s="422"/>
      <c r="P1102" s="318" t="s">
        <v>650</v>
      </c>
      <c r="Q1102" s="319"/>
      <c r="R1102" s="319"/>
      <c r="S1102" s="319"/>
      <c r="T1102" s="319"/>
      <c r="U1102" s="319"/>
      <c r="V1102" s="319"/>
      <c r="W1102" s="319"/>
      <c r="X1102" s="319"/>
      <c r="Y1102" s="320" t="s">
        <v>649</v>
      </c>
      <c r="Z1102" s="321"/>
      <c r="AA1102" s="321"/>
      <c r="AB1102" s="322"/>
      <c r="AC1102" s="324"/>
      <c r="AD1102" s="324"/>
      <c r="AE1102" s="324"/>
      <c r="AF1102" s="324"/>
      <c r="AG1102" s="324"/>
      <c r="AH1102" s="325" t="s">
        <v>649</v>
      </c>
      <c r="AI1102" s="326"/>
      <c r="AJ1102" s="326"/>
      <c r="AK1102" s="326"/>
      <c r="AL1102" s="327" t="s">
        <v>651</v>
      </c>
      <c r="AM1102" s="328"/>
      <c r="AN1102" s="328"/>
      <c r="AO1102" s="329"/>
      <c r="AP1102" s="323" t="s">
        <v>650</v>
      </c>
      <c r="AQ1102" s="323"/>
      <c r="AR1102" s="323"/>
      <c r="AS1102" s="323"/>
      <c r="AT1102" s="323"/>
      <c r="AU1102" s="323"/>
      <c r="AV1102" s="323"/>
      <c r="AW1102" s="323"/>
      <c r="AX1102" s="323"/>
    </row>
    <row r="1103" spans="1:50" ht="30" hidden="1" customHeight="1" x14ac:dyDescent="0.15">
      <c r="A1103" s="406">
        <v>2</v>
      </c>
      <c r="B1103" s="406">
        <v>1</v>
      </c>
      <c r="C1103" s="905"/>
      <c r="D1103" s="905"/>
      <c r="E1103" s="904"/>
      <c r="F1103" s="904"/>
      <c r="G1103" s="904"/>
      <c r="H1103" s="904"/>
      <c r="I1103" s="904"/>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5"/>
      <c r="D1104" s="905"/>
      <c r="E1104" s="904"/>
      <c r="F1104" s="904"/>
      <c r="G1104" s="904"/>
      <c r="H1104" s="904"/>
      <c r="I1104" s="904"/>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5"/>
      <c r="D1105" s="905"/>
      <c r="E1105" s="904"/>
      <c r="F1105" s="904"/>
      <c r="G1105" s="904"/>
      <c r="H1105" s="904"/>
      <c r="I1105" s="904"/>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5"/>
      <c r="D1106" s="905"/>
      <c r="E1106" s="904"/>
      <c r="F1106" s="904"/>
      <c r="G1106" s="904"/>
      <c r="H1106" s="904"/>
      <c r="I1106" s="904"/>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5"/>
      <c r="D1107" s="905"/>
      <c r="E1107" s="904"/>
      <c r="F1107" s="904"/>
      <c r="G1107" s="904"/>
      <c r="H1107" s="904"/>
      <c r="I1107" s="904"/>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5"/>
      <c r="D1108" s="905"/>
      <c r="E1108" s="904"/>
      <c r="F1108" s="904"/>
      <c r="G1108" s="904"/>
      <c r="H1108" s="904"/>
      <c r="I1108" s="904"/>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5"/>
      <c r="D1109" s="905"/>
      <c r="E1109" s="904"/>
      <c r="F1109" s="904"/>
      <c r="G1109" s="904"/>
      <c r="H1109" s="904"/>
      <c r="I1109" s="904"/>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5"/>
      <c r="D1110" s="905"/>
      <c r="E1110" s="904"/>
      <c r="F1110" s="904"/>
      <c r="G1110" s="904"/>
      <c r="H1110" s="904"/>
      <c r="I1110" s="904"/>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5"/>
      <c r="D1111" s="905"/>
      <c r="E1111" s="904"/>
      <c r="F1111" s="904"/>
      <c r="G1111" s="904"/>
      <c r="H1111" s="904"/>
      <c r="I1111" s="904"/>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5"/>
      <c r="D1112" s="905"/>
      <c r="E1112" s="904"/>
      <c r="F1112" s="904"/>
      <c r="G1112" s="904"/>
      <c r="H1112" s="904"/>
      <c r="I1112" s="904"/>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5"/>
      <c r="D1113" s="905"/>
      <c r="E1113" s="904"/>
      <c r="F1113" s="904"/>
      <c r="G1113" s="904"/>
      <c r="H1113" s="904"/>
      <c r="I1113" s="904"/>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5"/>
      <c r="D1114" s="905"/>
      <c r="E1114" s="904"/>
      <c r="F1114" s="904"/>
      <c r="G1114" s="904"/>
      <c r="H1114" s="904"/>
      <c r="I1114" s="904"/>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5"/>
      <c r="D1115" s="905"/>
      <c r="E1115" s="904"/>
      <c r="F1115" s="904"/>
      <c r="G1115" s="904"/>
      <c r="H1115" s="904"/>
      <c r="I1115" s="904"/>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5"/>
      <c r="D1116" s="905"/>
      <c r="E1116" s="904"/>
      <c r="F1116" s="904"/>
      <c r="G1116" s="904"/>
      <c r="H1116" s="904"/>
      <c r="I1116" s="904"/>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5"/>
      <c r="D1117" s="905"/>
      <c r="E1117" s="904"/>
      <c r="F1117" s="904"/>
      <c r="G1117" s="904"/>
      <c r="H1117" s="904"/>
      <c r="I1117" s="904"/>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5"/>
      <c r="D1118" s="905"/>
      <c r="E1118" s="904"/>
      <c r="F1118" s="904"/>
      <c r="G1118" s="904"/>
      <c r="H1118" s="904"/>
      <c r="I1118" s="904"/>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5"/>
      <c r="D1119" s="905"/>
      <c r="E1119" s="259"/>
      <c r="F1119" s="904"/>
      <c r="G1119" s="904"/>
      <c r="H1119" s="904"/>
      <c r="I1119" s="904"/>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5"/>
      <c r="D1120" s="905"/>
      <c r="E1120" s="904"/>
      <c r="F1120" s="904"/>
      <c r="G1120" s="904"/>
      <c r="H1120" s="904"/>
      <c r="I1120" s="904"/>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5"/>
      <c r="D1121" s="905"/>
      <c r="E1121" s="904"/>
      <c r="F1121" s="904"/>
      <c r="G1121" s="904"/>
      <c r="H1121" s="904"/>
      <c r="I1121" s="904"/>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5"/>
      <c r="D1122" s="905"/>
      <c r="E1122" s="904"/>
      <c r="F1122" s="904"/>
      <c r="G1122" s="904"/>
      <c r="H1122" s="904"/>
      <c r="I1122" s="904"/>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5"/>
      <c r="D1123" s="905"/>
      <c r="E1123" s="904"/>
      <c r="F1123" s="904"/>
      <c r="G1123" s="904"/>
      <c r="H1123" s="904"/>
      <c r="I1123" s="904"/>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5"/>
      <c r="D1124" s="905"/>
      <c r="E1124" s="904"/>
      <c r="F1124" s="904"/>
      <c r="G1124" s="904"/>
      <c r="H1124" s="904"/>
      <c r="I1124" s="904"/>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5"/>
      <c r="D1125" s="905"/>
      <c r="E1125" s="904"/>
      <c r="F1125" s="904"/>
      <c r="G1125" s="904"/>
      <c r="H1125" s="904"/>
      <c r="I1125" s="904"/>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5"/>
      <c r="D1126" s="905"/>
      <c r="E1126" s="904"/>
      <c r="F1126" s="904"/>
      <c r="G1126" s="904"/>
      <c r="H1126" s="904"/>
      <c r="I1126" s="904"/>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5"/>
      <c r="D1127" s="905"/>
      <c r="E1127" s="904"/>
      <c r="F1127" s="904"/>
      <c r="G1127" s="904"/>
      <c r="H1127" s="904"/>
      <c r="I1127" s="904"/>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5"/>
      <c r="D1128" s="905"/>
      <c r="E1128" s="904"/>
      <c r="F1128" s="904"/>
      <c r="G1128" s="904"/>
      <c r="H1128" s="904"/>
      <c r="I1128" s="904"/>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5"/>
      <c r="D1129" s="905"/>
      <c r="E1129" s="904"/>
      <c r="F1129" s="904"/>
      <c r="G1129" s="904"/>
      <c r="H1129" s="904"/>
      <c r="I1129" s="904"/>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5"/>
      <c r="D1130" s="905"/>
      <c r="E1130" s="904"/>
      <c r="F1130" s="904"/>
      <c r="G1130" s="904"/>
      <c r="H1130" s="904"/>
      <c r="I1130" s="904"/>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5"/>
      <c r="D1131" s="905"/>
      <c r="E1131" s="904"/>
      <c r="F1131" s="904"/>
      <c r="G1131" s="904"/>
      <c r="H1131" s="904"/>
      <c r="I1131" s="904"/>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9 AM139 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Q138">
    <cfRule type="expression" dxfId="705" priority="5">
      <formula>IF(RIGHT(TEXT(AQ138,"0.#"),1)=".",FALSE,TRUE)</formula>
    </cfRule>
    <cfRule type="expression" dxfId="704" priority="6">
      <formula>IF(RIGHT(TEXT(AQ138,"0.#"),1)=".",TRUE,FALSE)</formula>
    </cfRule>
  </conditionalFormatting>
  <conditionalFormatting sqref="AM138">
    <cfRule type="expression" dxfId="703" priority="3">
      <formula>IF(RIGHT(TEXT(AM138,"0.#"),1)=".",FALSE,TRUE)</formula>
    </cfRule>
    <cfRule type="expression" dxfId="702" priority="4">
      <formula>IF(RIGHT(TEXT(AM138,"0.#"),1)=".",TRUE,FALSE)</formula>
    </cfRule>
  </conditionalFormatting>
  <conditionalFormatting sqref="AI138">
    <cfRule type="expression" dxfId="701" priority="1">
      <formula>IF(RIGHT(TEXT(AI138,"0.#"),1)=".",FALSE,TRUE)</formula>
    </cfRule>
    <cfRule type="expression" dxfId="700" priority="2">
      <formula>IF(RIGHT(TEXT(AI138,"0.#"),1)=".",TRUE,FALSE)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9" max="49" man="1"/>
    <brk id="699" max="49" man="1"/>
    <brk id="727" max="49" man="1"/>
    <brk id="76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G24" sqref="G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801" t="s">
        <v>265</v>
      </c>
      <c r="H2" s="784"/>
      <c r="I2" s="784"/>
      <c r="J2" s="784"/>
      <c r="K2" s="784"/>
      <c r="L2" s="784"/>
      <c r="M2" s="784"/>
      <c r="N2" s="784"/>
      <c r="O2" s="785"/>
      <c r="P2" s="783" t="s">
        <v>59</v>
      </c>
      <c r="Q2" s="784"/>
      <c r="R2" s="784"/>
      <c r="S2" s="784"/>
      <c r="T2" s="784"/>
      <c r="U2" s="784"/>
      <c r="V2" s="784"/>
      <c r="W2" s="784"/>
      <c r="X2" s="785"/>
      <c r="Y2" s="1018"/>
      <c r="Z2" s="414"/>
      <c r="AA2" s="415"/>
      <c r="AB2" s="1022" t="s">
        <v>11</v>
      </c>
      <c r="AC2" s="1023"/>
      <c r="AD2" s="1024"/>
      <c r="AE2" s="1010" t="s">
        <v>357</v>
      </c>
      <c r="AF2" s="1010"/>
      <c r="AG2" s="1010"/>
      <c r="AH2" s="1010"/>
      <c r="AI2" s="1010" t="s">
        <v>363</v>
      </c>
      <c r="AJ2" s="1010"/>
      <c r="AK2" s="1010"/>
      <c r="AL2" s="1010"/>
      <c r="AM2" s="1010" t="s">
        <v>472</v>
      </c>
      <c r="AN2" s="1010"/>
      <c r="AO2" s="1010"/>
      <c r="AP2" s="461"/>
      <c r="AQ2" s="173" t="s">
        <v>355</v>
      </c>
      <c r="AR2" s="166"/>
      <c r="AS2" s="166"/>
      <c r="AT2" s="167"/>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9"/>
      <c r="Z3" s="1020"/>
      <c r="AA3" s="1021"/>
      <c r="AB3" s="1025"/>
      <c r="AC3" s="1026"/>
      <c r="AD3" s="1027"/>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8"/>
      <c r="B4" s="516"/>
      <c r="C4" s="516"/>
      <c r="D4" s="516"/>
      <c r="E4" s="516"/>
      <c r="F4" s="517"/>
      <c r="G4" s="543"/>
      <c r="H4" s="1028"/>
      <c r="I4" s="1028"/>
      <c r="J4" s="1028"/>
      <c r="K4" s="1028"/>
      <c r="L4" s="1028"/>
      <c r="M4" s="1028"/>
      <c r="N4" s="1028"/>
      <c r="O4" s="1029"/>
      <c r="P4" s="158"/>
      <c r="Q4" s="1036"/>
      <c r="R4" s="1036"/>
      <c r="S4" s="1036"/>
      <c r="T4" s="1036"/>
      <c r="U4" s="1036"/>
      <c r="V4" s="1036"/>
      <c r="W4" s="1036"/>
      <c r="X4" s="1037"/>
      <c r="Y4" s="1014" t="s">
        <v>12</v>
      </c>
      <c r="Z4" s="1015"/>
      <c r="AA4" s="1016"/>
      <c r="AB4" s="554"/>
      <c r="AC4" s="1017"/>
      <c r="AD4" s="1017"/>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9"/>
      <c r="B5" s="520"/>
      <c r="C5" s="520"/>
      <c r="D5" s="520"/>
      <c r="E5" s="520"/>
      <c r="F5" s="521"/>
      <c r="G5" s="1030"/>
      <c r="H5" s="1031"/>
      <c r="I5" s="1031"/>
      <c r="J5" s="1031"/>
      <c r="K5" s="1031"/>
      <c r="L5" s="1031"/>
      <c r="M5" s="1031"/>
      <c r="N5" s="1031"/>
      <c r="O5" s="1032"/>
      <c r="P5" s="1038"/>
      <c r="Q5" s="1038"/>
      <c r="R5" s="1038"/>
      <c r="S5" s="1038"/>
      <c r="T5" s="1038"/>
      <c r="U5" s="1038"/>
      <c r="V5" s="1038"/>
      <c r="W5" s="1038"/>
      <c r="X5" s="1039"/>
      <c r="Y5" s="301" t="s">
        <v>54</v>
      </c>
      <c r="Z5" s="1011"/>
      <c r="AA5" s="1012"/>
      <c r="AB5" s="525"/>
      <c r="AC5" s="1013"/>
      <c r="AD5" s="1013"/>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9"/>
      <c r="B6" s="520"/>
      <c r="C6" s="520"/>
      <c r="D6" s="520"/>
      <c r="E6" s="520"/>
      <c r="F6" s="521"/>
      <c r="G6" s="1033"/>
      <c r="H6" s="1034"/>
      <c r="I6" s="1034"/>
      <c r="J6" s="1034"/>
      <c r="K6" s="1034"/>
      <c r="L6" s="1034"/>
      <c r="M6" s="1034"/>
      <c r="N6" s="1034"/>
      <c r="O6" s="1035"/>
      <c r="P6" s="786"/>
      <c r="Q6" s="786"/>
      <c r="R6" s="786"/>
      <c r="S6" s="786"/>
      <c r="T6" s="786"/>
      <c r="U6" s="786"/>
      <c r="V6" s="786"/>
      <c r="W6" s="786"/>
      <c r="X6" s="1040"/>
      <c r="Y6" s="1041" t="s">
        <v>13</v>
      </c>
      <c r="Z6" s="1011"/>
      <c r="AA6" s="1012"/>
      <c r="AB6" s="464"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1" t="s">
        <v>528</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5" t="s">
        <v>491</v>
      </c>
      <c r="B9" s="516"/>
      <c r="C9" s="516"/>
      <c r="D9" s="516"/>
      <c r="E9" s="516"/>
      <c r="F9" s="517"/>
      <c r="G9" s="801" t="s">
        <v>265</v>
      </c>
      <c r="H9" s="784"/>
      <c r="I9" s="784"/>
      <c r="J9" s="784"/>
      <c r="K9" s="784"/>
      <c r="L9" s="784"/>
      <c r="M9" s="784"/>
      <c r="N9" s="784"/>
      <c r="O9" s="785"/>
      <c r="P9" s="783" t="s">
        <v>59</v>
      </c>
      <c r="Q9" s="784"/>
      <c r="R9" s="784"/>
      <c r="S9" s="784"/>
      <c r="T9" s="784"/>
      <c r="U9" s="784"/>
      <c r="V9" s="784"/>
      <c r="W9" s="784"/>
      <c r="X9" s="785"/>
      <c r="Y9" s="1018"/>
      <c r="Z9" s="414"/>
      <c r="AA9" s="415"/>
      <c r="AB9" s="1022" t="s">
        <v>11</v>
      </c>
      <c r="AC9" s="1023"/>
      <c r="AD9" s="1024"/>
      <c r="AE9" s="1010" t="s">
        <v>357</v>
      </c>
      <c r="AF9" s="1010"/>
      <c r="AG9" s="1010"/>
      <c r="AH9" s="1010"/>
      <c r="AI9" s="1010" t="s">
        <v>363</v>
      </c>
      <c r="AJ9" s="1010"/>
      <c r="AK9" s="1010"/>
      <c r="AL9" s="1010"/>
      <c r="AM9" s="1010" t="s">
        <v>472</v>
      </c>
      <c r="AN9" s="1010"/>
      <c r="AO9" s="1010"/>
      <c r="AP9" s="461"/>
      <c r="AQ9" s="173" t="s">
        <v>355</v>
      </c>
      <c r="AR9" s="166"/>
      <c r="AS9" s="166"/>
      <c r="AT9" s="167"/>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9"/>
      <c r="Z10" s="1020"/>
      <c r="AA10" s="1021"/>
      <c r="AB10" s="1025"/>
      <c r="AC10" s="1026"/>
      <c r="AD10" s="1027"/>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8"/>
      <c r="B11" s="516"/>
      <c r="C11" s="516"/>
      <c r="D11" s="516"/>
      <c r="E11" s="516"/>
      <c r="F11" s="517"/>
      <c r="G11" s="543"/>
      <c r="H11" s="1028"/>
      <c r="I11" s="1028"/>
      <c r="J11" s="1028"/>
      <c r="K11" s="1028"/>
      <c r="L11" s="1028"/>
      <c r="M11" s="1028"/>
      <c r="N11" s="1028"/>
      <c r="O11" s="1029"/>
      <c r="P11" s="158"/>
      <c r="Q11" s="1036"/>
      <c r="R11" s="1036"/>
      <c r="S11" s="1036"/>
      <c r="T11" s="1036"/>
      <c r="U11" s="1036"/>
      <c r="V11" s="1036"/>
      <c r="W11" s="1036"/>
      <c r="X11" s="1037"/>
      <c r="Y11" s="1014" t="s">
        <v>12</v>
      </c>
      <c r="Z11" s="1015"/>
      <c r="AA11" s="1016"/>
      <c r="AB11" s="554"/>
      <c r="AC11" s="1017"/>
      <c r="AD11" s="1017"/>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9"/>
      <c r="B12" s="520"/>
      <c r="C12" s="520"/>
      <c r="D12" s="520"/>
      <c r="E12" s="520"/>
      <c r="F12" s="521"/>
      <c r="G12" s="1030"/>
      <c r="H12" s="1031"/>
      <c r="I12" s="1031"/>
      <c r="J12" s="1031"/>
      <c r="K12" s="1031"/>
      <c r="L12" s="1031"/>
      <c r="M12" s="1031"/>
      <c r="N12" s="1031"/>
      <c r="O12" s="1032"/>
      <c r="P12" s="1038"/>
      <c r="Q12" s="1038"/>
      <c r="R12" s="1038"/>
      <c r="S12" s="1038"/>
      <c r="T12" s="1038"/>
      <c r="U12" s="1038"/>
      <c r="V12" s="1038"/>
      <c r="W12" s="1038"/>
      <c r="X12" s="1039"/>
      <c r="Y12" s="301" t="s">
        <v>54</v>
      </c>
      <c r="Z12" s="1011"/>
      <c r="AA12" s="1012"/>
      <c r="AB12" s="525"/>
      <c r="AC12" s="1013"/>
      <c r="AD12" s="1013"/>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7"/>
      <c r="B13" s="648"/>
      <c r="C13" s="648"/>
      <c r="D13" s="648"/>
      <c r="E13" s="648"/>
      <c r="F13" s="649"/>
      <c r="G13" s="1033"/>
      <c r="H13" s="1034"/>
      <c r="I13" s="1034"/>
      <c r="J13" s="1034"/>
      <c r="K13" s="1034"/>
      <c r="L13" s="1034"/>
      <c r="M13" s="1034"/>
      <c r="N13" s="1034"/>
      <c r="O13" s="1035"/>
      <c r="P13" s="786"/>
      <c r="Q13" s="786"/>
      <c r="R13" s="786"/>
      <c r="S13" s="786"/>
      <c r="T13" s="786"/>
      <c r="U13" s="786"/>
      <c r="V13" s="786"/>
      <c r="W13" s="786"/>
      <c r="X13" s="1040"/>
      <c r="Y13" s="1041" t="s">
        <v>13</v>
      </c>
      <c r="Z13" s="1011"/>
      <c r="AA13" s="1012"/>
      <c r="AB13" s="464"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1" t="s">
        <v>528</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5" t="s">
        <v>491</v>
      </c>
      <c r="B16" s="516"/>
      <c r="C16" s="516"/>
      <c r="D16" s="516"/>
      <c r="E16" s="516"/>
      <c r="F16" s="517"/>
      <c r="G16" s="801" t="s">
        <v>265</v>
      </c>
      <c r="H16" s="784"/>
      <c r="I16" s="784"/>
      <c r="J16" s="784"/>
      <c r="K16" s="784"/>
      <c r="L16" s="784"/>
      <c r="M16" s="784"/>
      <c r="N16" s="784"/>
      <c r="O16" s="785"/>
      <c r="P16" s="783" t="s">
        <v>59</v>
      </c>
      <c r="Q16" s="784"/>
      <c r="R16" s="784"/>
      <c r="S16" s="784"/>
      <c r="T16" s="784"/>
      <c r="U16" s="784"/>
      <c r="V16" s="784"/>
      <c r="W16" s="784"/>
      <c r="X16" s="785"/>
      <c r="Y16" s="1018"/>
      <c r="Z16" s="414"/>
      <c r="AA16" s="415"/>
      <c r="AB16" s="1022" t="s">
        <v>11</v>
      </c>
      <c r="AC16" s="1023"/>
      <c r="AD16" s="1024"/>
      <c r="AE16" s="1010" t="s">
        <v>357</v>
      </c>
      <c r="AF16" s="1010"/>
      <c r="AG16" s="1010"/>
      <c r="AH16" s="1010"/>
      <c r="AI16" s="1010" t="s">
        <v>363</v>
      </c>
      <c r="AJ16" s="1010"/>
      <c r="AK16" s="1010"/>
      <c r="AL16" s="1010"/>
      <c r="AM16" s="1010" t="s">
        <v>472</v>
      </c>
      <c r="AN16" s="1010"/>
      <c r="AO16" s="1010"/>
      <c r="AP16" s="461"/>
      <c r="AQ16" s="173" t="s">
        <v>355</v>
      </c>
      <c r="AR16" s="166"/>
      <c r="AS16" s="166"/>
      <c r="AT16" s="167"/>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9"/>
      <c r="Z17" s="1020"/>
      <c r="AA17" s="1021"/>
      <c r="AB17" s="1025"/>
      <c r="AC17" s="1026"/>
      <c r="AD17" s="1027"/>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8"/>
      <c r="B18" s="516"/>
      <c r="C18" s="516"/>
      <c r="D18" s="516"/>
      <c r="E18" s="516"/>
      <c r="F18" s="517"/>
      <c r="G18" s="543"/>
      <c r="H18" s="1028"/>
      <c r="I18" s="1028"/>
      <c r="J18" s="1028"/>
      <c r="K18" s="1028"/>
      <c r="L18" s="1028"/>
      <c r="M18" s="1028"/>
      <c r="N18" s="1028"/>
      <c r="O18" s="1029"/>
      <c r="P18" s="158"/>
      <c r="Q18" s="1036"/>
      <c r="R18" s="1036"/>
      <c r="S18" s="1036"/>
      <c r="T18" s="1036"/>
      <c r="U18" s="1036"/>
      <c r="V18" s="1036"/>
      <c r="W18" s="1036"/>
      <c r="X18" s="1037"/>
      <c r="Y18" s="1014" t="s">
        <v>12</v>
      </c>
      <c r="Z18" s="1015"/>
      <c r="AA18" s="1016"/>
      <c r="AB18" s="554"/>
      <c r="AC18" s="1017"/>
      <c r="AD18" s="1017"/>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9"/>
      <c r="B19" s="520"/>
      <c r="C19" s="520"/>
      <c r="D19" s="520"/>
      <c r="E19" s="520"/>
      <c r="F19" s="521"/>
      <c r="G19" s="1030"/>
      <c r="H19" s="1031"/>
      <c r="I19" s="1031"/>
      <c r="J19" s="1031"/>
      <c r="K19" s="1031"/>
      <c r="L19" s="1031"/>
      <c r="M19" s="1031"/>
      <c r="N19" s="1031"/>
      <c r="O19" s="1032"/>
      <c r="P19" s="1038"/>
      <c r="Q19" s="1038"/>
      <c r="R19" s="1038"/>
      <c r="S19" s="1038"/>
      <c r="T19" s="1038"/>
      <c r="U19" s="1038"/>
      <c r="V19" s="1038"/>
      <c r="W19" s="1038"/>
      <c r="X19" s="1039"/>
      <c r="Y19" s="301" t="s">
        <v>54</v>
      </c>
      <c r="Z19" s="1011"/>
      <c r="AA19" s="1012"/>
      <c r="AB19" s="525"/>
      <c r="AC19" s="1013"/>
      <c r="AD19" s="1013"/>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7"/>
      <c r="B20" s="648"/>
      <c r="C20" s="648"/>
      <c r="D20" s="648"/>
      <c r="E20" s="648"/>
      <c r="F20" s="649"/>
      <c r="G20" s="1033"/>
      <c r="H20" s="1034"/>
      <c r="I20" s="1034"/>
      <c r="J20" s="1034"/>
      <c r="K20" s="1034"/>
      <c r="L20" s="1034"/>
      <c r="M20" s="1034"/>
      <c r="N20" s="1034"/>
      <c r="O20" s="1035"/>
      <c r="P20" s="786"/>
      <c r="Q20" s="786"/>
      <c r="R20" s="786"/>
      <c r="S20" s="786"/>
      <c r="T20" s="786"/>
      <c r="U20" s="786"/>
      <c r="V20" s="786"/>
      <c r="W20" s="786"/>
      <c r="X20" s="1040"/>
      <c r="Y20" s="1041" t="s">
        <v>13</v>
      </c>
      <c r="Z20" s="1011"/>
      <c r="AA20" s="1012"/>
      <c r="AB20" s="464"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1" t="s">
        <v>528</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5" t="s">
        <v>491</v>
      </c>
      <c r="B23" s="516"/>
      <c r="C23" s="516"/>
      <c r="D23" s="516"/>
      <c r="E23" s="516"/>
      <c r="F23" s="517"/>
      <c r="G23" s="801" t="s">
        <v>265</v>
      </c>
      <c r="H23" s="784"/>
      <c r="I23" s="784"/>
      <c r="J23" s="784"/>
      <c r="K23" s="784"/>
      <c r="L23" s="784"/>
      <c r="M23" s="784"/>
      <c r="N23" s="784"/>
      <c r="O23" s="785"/>
      <c r="P23" s="783" t="s">
        <v>59</v>
      </c>
      <c r="Q23" s="784"/>
      <c r="R23" s="784"/>
      <c r="S23" s="784"/>
      <c r="T23" s="784"/>
      <c r="U23" s="784"/>
      <c r="V23" s="784"/>
      <c r="W23" s="784"/>
      <c r="X23" s="785"/>
      <c r="Y23" s="1018"/>
      <c r="Z23" s="414"/>
      <c r="AA23" s="415"/>
      <c r="AB23" s="1022" t="s">
        <v>11</v>
      </c>
      <c r="AC23" s="1023"/>
      <c r="AD23" s="1024"/>
      <c r="AE23" s="1010" t="s">
        <v>357</v>
      </c>
      <c r="AF23" s="1010"/>
      <c r="AG23" s="1010"/>
      <c r="AH23" s="1010"/>
      <c r="AI23" s="1010" t="s">
        <v>363</v>
      </c>
      <c r="AJ23" s="1010"/>
      <c r="AK23" s="1010"/>
      <c r="AL23" s="1010"/>
      <c r="AM23" s="1010" t="s">
        <v>472</v>
      </c>
      <c r="AN23" s="1010"/>
      <c r="AO23" s="1010"/>
      <c r="AP23" s="461"/>
      <c r="AQ23" s="173" t="s">
        <v>355</v>
      </c>
      <c r="AR23" s="166"/>
      <c r="AS23" s="166"/>
      <c r="AT23" s="167"/>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9"/>
      <c r="Z24" s="1020"/>
      <c r="AA24" s="1021"/>
      <c r="AB24" s="1025"/>
      <c r="AC24" s="1026"/>
      <c r="AD24" s="1027"/>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8"/>
      <c r="B25" s="516"/>
      <c r="C25" s="516"/>
      <c r="D25" s="516"/>
      <c r="E25" s="516"/>
      <c r="F25" s="517"/>
      <c r="G25" s="543"/>
      <c r="H25" s="1028"/>
      <c r="I25" s="1028"/>
      <c r="J25" s="1028"/>
      <c r="K25" s="1028"/>
      <c r="L25" s="1028"/>
      <c r="M25" s="1028"/>
      <c r="N25" s="1028"/>
      <c r="O25" s="1029"/>
      <c r="P25" s="158"/>
      <c r="Q25" s="1036"/>
      <c r="R25" s="1036"/>
      <c r="S25" s="1036"/>
      <c r="T25" s="1036"/>
      <c r="U25" s="1036"/>
      <c r="V25" s="1036"/>
      <c r="W25" s="1036"/>
      <c r="X25" s="1037"/>
      <c r="Y25" s="1014" t="s">
        <v>12</v>
      </c>
      <c r="Z25" s="1015"/>
      <c r="AA25" s="1016"/>
      <c r="AB25" s="554"/>
      <c r="AC25" s="1017"/>
      <c r="AD25" s="1017"/>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9"/>
      <c r="B26" s="520"/>
      <c r="C26" s="520"/>
      <c r="D26" s="520"/>
      <c r="E26" s="520"/>
      <c r="F26" s="521"/>
      <c r="G26" s="1030"/>
      <c r="H26" s="1031"/>
      <c r="I26" s="1031"/>
      <c r="J26" s="1031"/>
      <c r="K26" s="1031"/>
      <c r="L26" s="1031"/>
      <c r="M26" s="1031"/>
      <c r="N26" s="1031"/>
      <c r="O26" s="1032"/>
      <c r="P26" s="1038"/>
      <c r="Q26" s="1038"/>
      <c r="R26" s="1038"/>
      <c r="S26" s="1038"/>
      <c r="T26" s="1038"/>
      <c r="U26" s="1038"/>
      <c r="V26" s="1038"/>
      <c r="W26" s="1038"/>
      <c r="X26" s="1039"/>
      <c r="Y26" s="301" t="s">
        <v>54</v>
      </c>
      <c r="Z26" s="1011"/>
      <c r="AA26" s="1012"/>
      <c r="AB26" s="525"/>
      <c r="AC26" s="1013"/>
      <c r="AD26" s="1013"/>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7"/>
      <c r="B27" s="648"/>
      <c r="C27" s="648"/>
      <c r="D27" s="648"/>
      <c r="E27" s="648"/>
      <c r="F27" s="649"/>
      <c r="G27" s="1033"/>
      <c r="H27" s="1034"/>
      <c r="I27" s="1034"/>
      <c r="J27" s="1034"/>
      <c r="K27" s="1034"/>
      <c r="L27" s="1034"/>
      <c r="M27" s="1034"/>
      <c r="N27" s="1034"/>
      <c r="O27" s="1035"/>
      <c r="P27" s="786"/>
      <c r="Q27" s="786"/>
      <c r="R27" s="786"/>
      <c r="S27" s="786"/>
      <c r="T27" s="786"/>
      <c r="U27" s="786"/>
      <c r="V27" s="786"/>
      <c r="W27" s="786"/>
      <c r="X27" s="1040"/>
      <c r="Y27" s="1041" t="s">
        <v>13</v>
      </c>
      <c r="Z27" s="1011"/>
      <c r="AA27" s="1012"/>
      <c r="AB27" s="464"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1" t="s">
        <v>528</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5" t="s">
        <v>491</v>
      </c>
      <c r="B30" s="516"/>
      <c r="C30" s="516"/>
      <c r="D30" s="516"/>
      <c r="E30" s="516"/>
      <c r="F30" s="517"/>
      <c r="G30" s="801" t="s">
        <v>265</v>
      </c>
      <c r="H30" s="784"/>
      <c r="I30" s="784"/>
      <c r="J30" s="784"/>
      <c r="K30" s="784"/>
      <c r="L30" s="784"/>
      <c r="M30" s="784"/>
      <c r="N30" s="784"/>
      <c r="O30" s="785"/>
      <c r="P30" s="783" t="s">
        <v>59</v>
      </c>
      <c r="Q30" s="784"/>
      <c r="R30" s="784"/>
      <c r="S30" s="784"/>
      <c r="T30" s="784"/>
      <c r="U30" s="784"/>
      <c r="V30" s="784"/>
      <c r="W30" s="784"/>
      <c r="X30" s="785"/>
      <c r="Y30" s="1018"/>
      <c r="Z30" s="414"/>
      <c r="AA30" s="415"/>
      <c r="AB30" s="1022" t="s">
        <v>11</v>
      </c>
      <c r="AC30" s="1023"/>
      <c r="AD30" s="1024"/>
      <c r="AE30" s="1010" t="s">
        <v>357</v>
      </c>
      <c r="AF30" s="1010"/>
      <c r="AG30" s="1010"/>
      <c r="AH30" s="1010"/>
      <c r="AI30" s="1010" t="s">
        <v>363</v>
      </c>
      <c r="AJ30" s="1010"/>
      <c r="AK30" s="1010"/>
      <c r="AL30" s="1010"/>
      <c r="AM30" s="1010" t="s">
        <v>472</v>
      </c>
      <c r="AN30" s="1010"/>
      <c r="AO30" s="1010"/>
      <c r="AP30" s="461"/>
      <c r="AQ30" s="173" t="s">
        <v>355</v>
      </c>
      <c r="AR30" s="166"/>
      <c r="AS30" s="166"/>
      <c r="AT30" s="167"/>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9"/>
      <c r="Z31" s="1020"/>
      <c r="AA31" s="1021"/>
      <c r="AB31" s="1025"/>
      <c r="AC31" s="1026"/>
      <c r="AD31" s="1027"/>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8"/>
      <c r="B32" s="516"/>
      <c r="C32" s="516"/>
      <c r="D32" s="516"/>
      <c r="E32" s="516"/>
      <c r="F32" s="517"/>
      <c r="G32" s="543"/>
      <c r="H32" s="1028"/>
      <c r="I32" s="1028"/>
      <c r="J32" s="1028"/>
      <c r="K32" s="1028"/>
      <c r="L32" s="1028"/>
      <c r="M32" s="1028"/>
      <c r="N32" s="1028"/>
      <c r="O32" s="1029"/>
      <c r="P32" s="158"/>
      <c r="Q32" s="1036"/>
      <c r="R32" s="1036"/>
      <c r="S32" s="1036"/>
      <c r="T32" s="1036"/>
      <c r="U32" s="1036"/>
      <c r="V32" s="1036"/>
      <c r="W32" s="1036"/>
      <c r="X32" s="1037"/>
      <c r="Y32" s="1014" t="s">
        <v>12</v>
      </c>
      <c r="Z32" s="1015"/>
      <c r="AA32" s="1016"/>
      <c r="AB32" s="554"/>
      <c r="AC32" s="1017"/>
      <c r="AD32" s="1017"/>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9"/>
      <c r="B33" s="520"/>
      <c r="C33" s="520"/>
      <c r="D33" s="520"/>
      <c r="E33" s="520"/>
      <c r="F33" s="521"/>
      <c r="G33" s="1030"/>
      <c r="H33" s="1031"/>
      <c r="I33" s="1031"/>
      <c r="J33" s="1031"/>
      <c r="K33" s="1031"/>
      <c r="L33" s="1031"/>
      <c r="M33" s="1031"/>
      <c r="N33" s="1031"/>
      <c r="O33" s="1032"/>
      <c r="P33" s="1038"/>
      <c r="Q33" s="1038"/>
      <c r="R33" s="1038"/>
      <c r="S33" s="1038"/>
      <c r="T33" s="1038"/>
      <c r="U33" s="1038"/>
      <c r="V33" s="1038"/>
      <c r="W33" s="1038"/>
      <c r="X33" s="1039"/>
      <c r="Y33" s="301" t="s">
        <v>54</v>
      </c>
      <c r="Z33" s="1011"/>
      <c r="AA33" s="1012"/>
      <c r="AB33" s="525"/>
      <c r="AC33" s="1013"/>
      <c r="AD33" s="1013"/>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7"/>
      <c r="B34" s="648"/>
      <c r="C34" s="648"/>
      <c r="D34" s="648"/>
      <c r="E34" s="648"/>
      <c r="F34" s="649"/>
      <c r="G34" s="1033"/>
      <c r="H34" s="1034"/>
      <c r="I34" s="1034"/>
      <c r="J34" s="1034"/>
      <c r="K34" s="1034"/>
      <c r="L34" s="1034"/>
      <c r="M34" s="1034"/>
      <c r="N34" s="1034"/>
      <c r="O34" s="1035"/>
      <c r="P34" s="786"/>
      <c r="Q34" s="786"/>
      <c r="R34" s="786"/>
      <c r="S34" s="786"/>
      <c r="T34" s="786"/>
      <c r="U34" s="786"/>
      <c r="V34" s="786"/>
      <c r="W34" s="786"/>
      <c r="X34" s="1040"/>
      <c r="Y34" s="1041" t="s">
        <v>13</v>
      </c>
      <c r="Z34" s="1011"/>
      <c r="AA34" s="1012"/>
      <c r="AB34" s="464"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1" t="s">
        <v>528</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5" t="s">
        <v>491</v>
      </c>
      <c r="B37" s="516"/>
      <c r="C37" s="516"/>
      <c r="D37" s="516"/>
      <c r="E37" s="516"/>
      <c r="F37" s="517"/>
      <c r="G37" s="801" t="s">
        <v>265</v>
      </c>
      <c r="H37" s="784"/>
      <c r="I37" s="784"/>
      <c r="J37" s="784"/>
      <c r="K37" s="784"/>
      <c r="L37" s="784"/>
      <c r="M37" s="784"/>
      <c r="N37" s="784"/>
      <c r="O37" s="785"/>
      <c r="P37" s="783" t="s">
        <v>59</v>
      </c>
      <c r="Q37" s="784"/>
      <c r="R37" s="784"/>
      <c r="S37" s="784"/>
      <c r="T37" s="784"/>
      <c r="U37" s="784"/>
      <c r="V37" s="784"/>
      <c r="W37" s="784"/>
      <c r="X37" s="785"/>
      <c r="Y37" s="1018"/>
      <c r="Z37" s="414"/>
      <c r="AA37" s="415"/>
      <c r="AB37" s="1022" t="s">
        <v>11</v>
      </c>
      <c r="AC37" s="1023"/>
      <c r="AD37" s="1024"/>
      <c r="AE37" s="1010" t="s">
        <v>357</v>
      </c>
      <c r="AF37" s="1010"/>
      <c r="AG37" s="1010"/>
      <c r="AH37" s="1010"/>
      <c r="AI37" s="1010" t="s">
        <v>363</v>
      </c>
      <c r="AJ37" s="1010"/>
      <c r="AK37" s="1010"/>
      <c r="AL37" s="1010"/>
      <c r="AM37" s="1010" t="s">
        <v>472</v>
      </c>
      <c r="AN37" s="1010"/>
      <c r="AO37" s="1010"/>
      <c r="AP37" s="461"/>
      <c r="AQ37" s="173" t="s">
        <v>355</v>
      </c>
      <c r="AR37" s="166"/>
      <c r="AS37" s="166"/>
      <c r="AT37" s="167"/>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9"/>
      <c r="Z38" s="1020"/>
      <c r="AA38" s="1021"/>
      <c r="AB38" s="1025"/>
      <c r="AC38" s="1026"/>
      <c r="AD38" s="1027"/>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8"/>
      <c r="B39" s="516"/>
      <c r="C39" s="516"/>
      <c r="D39" s="516"/>
      <c r="E39" s="516"/>
      <c r="F39" s="517"/>
      <c r="G39" s="543"/>
      <c r="H39" s="1028"/>
      <c r="I39" s="1028"/>
      <c r="J39" s="1028"/>
      <c r="K39" s="1028"/>
      <c r="L39" s="1028"/>
      <c r="M39" s="1028"/>
      <c r="N39" s="1028"/>
      <c r="O39" s="1029"/>
      <c r="P39" s="158"/>
      <c r="Q39" s="1036"/>
      <c r="R39" s="1036"/>
      <c r="S39" s="1036"/>
      <c r="T39" s="1036"/>
      <c r="U39" s="1036"/>
      <c r="V39" s="1036"/>
      <c r="W39" s="1036"/>
      <c r="X39" s="1037"/>
      <c r="Y39" s="1014" t="s">
        <v>12</v>
      </c>
      <c r="Z39" s="1015"/>
      <c r="AA39" s="1016"/>
      <c r="AB39" s="554"/>
      <c r="AC39" s="1017"/>
      <c r="AD39" s="101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9"/>
      <c r="B40" s="520"/>
      <c r="C40" s="520"/>
      <c r="D40" s="520"/>
      <c r="E40" s="520"/>
      <c r="F40" s="521"/>
      <c r="G40" s="1030"/>
      <c r="H40" s="1031"/>
      <c r="I40" s="1031"/>
      <c r="J40" s="1031"/>
      <c r="K40" s="1031"/>
      <c r="L40" s="1031"/>
      <c r="M40" s="1031"/>
      <c r="N40" s="1031"/>
      <c r="O40" s="1032"/>
      <c r="P40" s="1038"/>
      <c r="Q40" s="1038"/>
      <c r="R40" s="1038"/>
      <c r="S40" s="1038"/>
      <c r="T40" s="1038"/>
      <c r="U40" s="1038"/>
      <c r="V40" s="1038"/>
      <c r="W40" s="1038"/>
      <c r="X40" s="1039"/>
      <c r="Y40" s="301" t="s">
        <v>54</v>
      </c>
      <c r="Z40" s="1011"/>
      <c r="AA40" s="1012"/>
      <c r="AB40" s="525"/>
      <c r="AC40" s="1013"/>
      <c r="AD40" s="101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7"/>
      <c r="B41" s="648"/>
      <c r="C41" s="648"/>
      <c r="D41" s="648"/>
      <c r="E41" s="648"/>
      <c r="F41" s="649"/>
      <c r="G41" s="1033"/>
      <c r="H41" s="1034"/>
      <c r="I41" s="1034"/>
      <c r="J41" s="1034"/>
      <c r="K41" s="1034"/>
      <c r="L41" s="1034"/>
      <c r="M41" s="1034"/>
      <c r="N41" s="1034"/>
      <c r="O41" s="1035"/>
      <c r="P41" s="786"/>
      <c r="Q41" s="786"/>
      <c r="R41" s="786"/>
      <c r="S41" s="786"/>
      <c r="T41" s="786"/>
      <c r="U41" s="786"/>
      <c r="V41" s="786"/>
      <c r="W41" s="786"/>
      <c r="X41" s="1040"/>
      <c r="Y41" s="1041" t="s">
        <v>13</v>
      </c>
      <c r="Z41" s="1011"/>
      <c r="AA41" s="1012"/>
      <c r="AB41" s="464"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1" t="s">
        <v>528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5" t="s">
        <v>491</v>
      </c>
      <c r="B44" s="516"/>
      <c r="C44" s="516"/>
      <c r="D44" s="516"/>
      <c r="E44" s="516"/>
      <c r="F44" s="517"/>
      <c r="G44" s="801" t="s">
        <v>265</v>
      </c>
      <c r="H44" s="784"/>
      <c r="I44" s="784"/>
      <c r="J44" s="784"/>
      <c r="K44" s="784"/>
      <c r="L44" s="784"/>
      <c r="M44" s="784"/>
      <c r="N44" s="784"/>
      <c r="O44" s="785"/>
      <c r="P44" s="783" t="s">
        <v>59</v>
      </c>
      <c r="Q44" s="784"/>
      <c r="R44" s="784"/>
      <c r="S44" s="784"/>
      <c r="T44" s="784"/>
      <c r="U44" s="784"/>
      <c r="V44" s="784"/>
      <c r="W44" s="784"/>
      <c r="X44" s="785"/>
      <c r="Y44" s="1018"/>
      <c r="Z44" s="414"/>
      <c r="AA44" s="415"/>
      <c r="AB44" s="1022" t="s">
        <v>11</v>
      </c>
      <c r="AC44" s="1023"/>
      <c r="AD44" s="1024"/>
      <c r="AE44" s="1010" t="s">
        <v>357</v>
      </c>
      <c r="AF44" s="1010"/>
      <c r="AG44" s="1010"/>
      <c r="AH44" s="1010"/>
      <c r="AI44" s="1010" t="s">
        <v>363</v>
      </c>
      <c r="AJ44" s="1010"/>
      <c r="AK44" s="1010"/>
      <c r="AL44" s="1010"/>
      <c r="AM44" s="1010" t="s">
        <v>472</v>
      </c>
      <c r="AN44" s="1010"/>
      <c r="AO44" s="1010"/>
      <c r="AP44" s="461"/>
      <c r="AQ44" s="173" t="s">
        <v>355</v>
      </c>
      <c r="AR44" s="166"/>
      <c r="AS44" s="166"/>
      <c r="AT44" s="167"/>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9"/>
      <c r="Z45" s="1020"/>
      <c r="AA45" s="1021"/>
      <c r="AB45" s="1025"/>
      <c r="AC45" s="1026"/>
      <c r="AD45" s="1027"/>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8"/>
      <c r="B46" s="516"/>
      <c r="C46" s="516"/>
      <c r="D46" s="516"/>
      <c r="E46" s="516"/>
      <c r="F46" s="517"/>
      <c r="G46" s="543"/>
      <c r="H46" s="1028"/>
      <c r="I46" s="1028"/>
      <c r="J46" s="1028"/>
      <c r="K46" s="1028"/>
      <c r="L46" s="1028"/>
      <c r="M46" s="1028"/>
      <c r="N46" s="1028"/>
      <c r="O46" s="1029"/>
      <c r="P46" s="158"/>
      <c r="Q46" s="1036"/>
      <c r="R46" s="1036"/>
      <c r="S46" s="1036"/>
      <c r="T46" s="1036"/>
      <c r="U46" s="1036"/>
      <c r="V46" s="1036"/>
      <c r="W46" s="1036"/>
      <c r="X46" s="1037"/>
      <c r="Y46" s="1014" t="s">
        <v>12</v>
      </c>
      <c r="Z46" s="1015"/>
      <c r="AA46" s="1016"/>
      <c r="AB46" s="554"/>
      <c r="AC46" s="1017"/>
      <c r="AD46" s="101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9"/>
      <c r="B47" s="520"/>
      <c r="C47" s="520"/>
      <c r="D47" s="520"/>
      <c r="E47" s="520"/>
      <c r="F47" s="521"/>
      <c r="G47" s="1030"/>
      <c r="H47" s="1031"/>
      <c r="I47" s="1031"/>
      <c r="J47" s="1031"/>
      <c r="K47" s="1031"/>
      <c r="L47" s="1031"/>
      <c r="M47" s="1031"/>
      <c r="N47" s="1031"/>
      <c r="O47" s="1032"/>
      <c r="P47" s="1038"/>
      <c r="Q47" s="1038"/>
      <c r="R47" s="1038"/>
      <c r="S47" s="1038"/>
      <c r="T47" s="1038"/>
      <c r="U47" s="1038"/>
      <c r="V47" s="1038"/>
      <c r="W47" s="1038"/>
      <c r="X47" s="1039"/>
      <c r="Y47" s="301" t="s">
        <v>54</v>
      </c>
      <c r="Z47" s="1011"/>
      <c r="AA47" s="1012"/>
      <c r="AB47" s="525"/>
      <c r="AC47" s="1013"/>
      <c r="AD47" s="101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7"/>
      <c r="B48" s="648"/>
      <c r="C48" s="648"/>
      <c r="D48" s="648"/>
      <c r="E48" s="648"/>
      <c r="F48" s="649"/>
      <c r="G48" s="1033"/>
      <c r="H48" s="1034"/>
      <c r="I48" s="1034"/>
      <c r="J48" s="1034"/>
      <c r="K48" s="1034"/>
      <c r="L48" s="1034"/>
      <c r="M48" s="1034"/>
      <c r="N48" s="1034"/>
      <c r="O48" s="1035"/>
      <c r="P48" s="786"/>
      <c r="Q48" s="786"/>
      <c r="R48" s="786"/>
      <c r="S48" s="786"/>
      <c r="T48" s="786"/>
      <c r="U48" s="786"/>
      <c r="V48" s="786"/>
      <c r="W48" s="786"/>
      <c r="X48" s="1040"/>
      <c r="Y48" s="1041" t="s">
        <v>13</v>
      </c>
      <c r="Z48" s="1011"/>
      <c r="AA48" s="1012"/>
      <c r="AB48" s="464"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1" t="s">
        <v>528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5" t="s">
        <v>491</v>
      </c>
      <c r="B51" s="516"/>
      <c r="C51" s="516"/>
      <c r="D51" s="516"/>
      <c r="E51" s="516"/>
      <c r="F51" s="517"/>
      <c r="G51" s="801" t="s">
        <v>265</v>
      </c>
      <c r="H51" s="784"/>
      <c r="I51" s="784"/>
      <c r="J51" s="784"/>
      <c r="K51" s="784"/>
      <c r="L51" s="784"/>
      <c r="M51" s="784"/>
      <c r="N51" s="784"/>
      <c r="O51" s="785"/>
      <c r="P51" s="783" t="s">
        <v>59</v>
      </c>
      <c r="Q51" s="784"/>
      <c r="R51" s="784"/>
      <c r="S51" s="784"/>
      <c r="T51" s="784"/>
      <c r="U51" s="784"/>
      <c r="V51" s="784"/>
      <c r="W51" s="784"/>
      <c r="X51" s="785"/>
      <c r="Y51" s="1018"/>
      <c r="Z51" s="414"/>
      <c r="AA51" s="415"/>
      <c r="AB51" s="461" t="s">
        <v>11</v>
      </c>
      <c r="AC51" s="1023"/>
      <c r="AD51" s="1024"/>
      <c r="AE51" s="1010" t="s">
        <v>357</v>
      </c>
      <c r="AF51" s="1010"/>
      <c r="AG51" s="1010"/>
      <c r="AH51" s="1010"/>
      <c r="AI51" s="1010" t="s">
        <v>363</v>
      </c>
      <c r="AJ51" s="1010"/>
      <c r="AK51" s="1010"/>
      <c r="AL51" s="1010"/>
      <c r="AM51" s="1010" t="s">
        <v>472</v>
      </c>
      <c r="AN51" s="1010"/>
      <c r="AO51" s="1010"/>
      <c r="AP51" s="461"/>
      <c r="AQ51" s="173" t="s">
        <v>355</v>
      </c>
      <c r="AR51" s="166"/>
      <c r="AS51" s="166"/>
      <c r="AT51" s="167"/>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9"/>
      <c r="Z52" s="1020"/>
      <c r="AA52" s="1021"/>
      <c r="AB52" s="1025"/>
      <c r="AC52" s="1026"/>
      <c r="AD52" s="1027"/>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8"/>
      <c r="B53" s="516"/>
      <c r="C53" s="516"/>
      <c r="D53" s="516"/>
      <c r="E53" s="516"/>
      <c r="F53" s="517"/>
      <c r="G53" s="543"/>
      <c r="H53" s="1028"/>
      <c r="I53" s="1028"/>
      <c r="J53" s="1028"/>
      <c r="K53" s="1028"/>
      <c r="L53" s="1028"/>
      <c r="M53" s="1028"/>
      <c r="N53" s="1028"/>
      <c r="O53" s="1029"/>
      <c r="P53" s="158"/>
      <c r="Q53" s="1036"/>
      <c r="R53" s="1036"/>
      <c r="S53" s="1036"/>
      <c r="T53" s="1036"/>
      <c r="U53" s="1036"/>
      <c r="V53" s="1036"/>
      <c r="W53" s="1036"/>
      <c r="X53" s="1037"/>
      <c r="Y53" s="1014" t="s">
        <v>12</v>
      </c>
      <c r="Z53" s="1015"/>
      <c r="AA53" s="1016"/>
      <c r="AB53" s="554"/>
      <c r="AC53" s="1017"/>
      <c r="AD53" s="101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9"/>
      <c r="B54" s="520"/>
      <c r="C54" s="520"/>
      <c r="D54" s="520"/>
      <c r="E54" s="520"/>
      <c r="F54" s="521"/>
      <c r="G54" s="1030"/>
      <c r="H54" s="1031"/>
      <c r="I54" s="1031"/>
      <c r="J54" s="1031"/>
      <c r="K54" s="1031"/>
      <c r="L54" s="1031"/>
      <c r="M54" s="1031"/>
      <c r="N54" s="1031"/>
      <c r="O54" s="1032"/>
      <c r="P54" s="1038"/>
      <c r="Q54" s="1038"/>
      <c r="R54" s="1038"/>
      <c r="S54" s="1038"/>
      <c r="T54" s="1038"/>
      <c r="U54" s="1038"/>
      <c r="V54" s="1038"/>
      <c r="W54" s="1038"/>
      <c r="X54" s="1039"/>
      <c r="Y54" s="301" t="s">
        <v>54</v>
      </c>
      <c r="Z54" s="1011"/>
      <c r="AA54" s="1012"/>
      <c r="AB54" s="525"/>
      <c r="AC54" s="1013"/>
      <c r="AD54" s="101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7"/>
      <c r="B55" s="648"/>
      <c r="C55" s="648"/>
      <c r="D55" s="648"/>
      <c r="E55" s="648"/>
      <c r="F55" s="649"/>
      <c r="G55" s="1033"/>
      <c r="H55" s="1034"/>
      <c r="I55" s="1034"/>
      <c r="J55" s="1034"/>
      <c r="K55" s="1034"/>
      <c r="L55" s="1034"/>
      <c r="M55" s="1034"/>
      <c r="N55" s="1034"/>
      <c r="O55" s="1035"/>
      <c r="P55" s="786"/>
      <c r="Q55" s="786"/>
      <c r="R55" s="786"/>
      <c r="S55" s="786"/>
      <c r="T55" s="786"/>
      <c r="U55" s="786"/>
      <c r="V55" s="786"/>
      <c r="W55" s="786"/>
      <c r="X55" s="1040"/>
      <c r="Y55" s="1041" t="s">
        <v>13</v>
      </c>
      <c r="Z55" s="1011"/>
      <c r="AA55" s="1012"/>
      <c r="AB55" s="464"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1" t="s">
        <v>528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5" t="s">
        <v>491</v>
      </c>
      <c r="B58" s="516"/>
      <c r="C58" s="516"/>
      <c r="D58" s="516"/>
      <c r="E58" s="516"/>
      <c r="F58" s="517"/>
      <c r="G58" s="801" t="s">
        <v>265</v>
      </c>
      <c r="H58" s="784"/>
      <c r="I58" s="784"/>
      <c r="J58" s="784"/>
      <c r="K58" s="784"/>
      <c r="L58" s="784"/>
      <c r="M58" s="784"/>
      <c r="N58" s="784"/>
      <c r="O58" s="785"/>
      <c r="P58" s="783" t="s">
        <v>59</v>
      </c>
      <c r="Q58" s="784"/>
      <c r="R58" s="784"/>
      <c r="S58" s="784"/>
      <c r="T58" s="784"/>
      <c r="U58" s="784"/>
      <c r="V58" s="784"/>
      <c r="W58" s="784"/>
      <c r="X58" s="785"/>
      <c r="Y58" s="1018"/>
      <c r="Z58" s="414"/>
      <c r="AA58" s="415"/>
      <c r="AB58" s="1022" t="s">
        <v>11</v>
      </c>
      <c r="AC58" s="1023"/>
      <c r="AD58" s="1024"/>
      <c r="AE58" s="1010" t="s">
        <v>357</v>
      </c>
      <c r="AF58" s="1010"/>
      <c r="AG58" s="1010"/>
      <c r="AH58" s="1010"/>
      <c r="AI58" s="1010" t="s">
        <v>363</v>
      </c>
      <c r="AJ58" s="1010"/>
      <c r="AK58" s="1010"/>
      <c r="AL58" s="1010"/>
      <c r="AM58" s="1010" t="s">
        <v>472</v>
      </c>
      <c r="AN58" s="1010"/>
      <c r="AO58" s="1010"/>
      <c r="AP58" s="461"/>
      <c r="AQ58" s="173" t="s">
        <v>355</v>
      </c>
      <c r="AR58" s="166"/>
      <c r="AS58" s="166"/>
      <c r="AT58" s="167"/>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9"/>
      <c r="Z59" s="1020"/>
      <c r="AA59" s="1021"/>
      <c r="AB59" s="1025"/>
      <c r="AC59" s="1026"/>
      <c r="AD59" s="1027"/>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8"/>
      <c r="B60" s="516"/>
      <c r="C60" s="516"/>
      <c r="D60" s="516"/>
      <c r="E60" s="516"/>
      <c r="F60" s="517"/>
      <c r="G60" s="543"/>
      <c r="H60" s="1028"/>
      <c r="I60" s="1028"/>
      <c r="J60" s="1028"/>
      <c r="K60" s="1028"/>
      <c r="L60" s="1028"/>
      <c r="M60" s="1028"/>
      <c r="N60" s="1028"/>
      <c r="O60" s="1029"/>
      <c r="P60" s="158"/>
      <c r="Q60" s="1036"/>
      <c r="R60" s="1036"/>
      <c r="S60" s="1036"/>
      <c r="T60" s="1036"/>
      <c r="U60" s="1036"/>
      <c r="V60" s="1036"/>
      <c r="W60" s="1036"/>
      <c r="X60" s="1037"/>
      <c r="Y60" s="1014" t="s">
        <v>12</v>
      </c>
      <c r="Z60" s="1015"/>
      <c r="AA60" s="1016"/>
      <c r="AB60" s="554"/>
      <c r="AC60" s="1017"/>
      <c r="AD60" s="101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9"/>
      <c r="B61" s="520"/>
      <c r="C61" s="520"/>
      <c r="D61" s="520"/>
      <c r="E61" s="520"/>
      <c r="F61" s="521"/>
      <c r="G61" s="1030"/>
      <c r="H61" s="1031"/>
      <c r="I61" s="1031"/>
      <c r="J61" s="1031"/>
      <c r="K61" s="1031"/>
      <c r="L61" s="1031"/>
      <c r="M61" s="1031"/>
      <c r="N61" s="1031"/>
      <c r="O61" s="1032"/>
      <c r="P61" s="1038"/>
      <c r="Q61" s="1038"/>
      <c r="R61" s="1038"/>
      <c r="S61" s="1038"/>
      <c r="T61" s="1038"/>
      <c r="U61" s="1038"/>
      <c r="V61" s="1038"/>
      <c r="W61" s="1038"/>
      <c r="X61" s="1039"/>
      <c r="Y61" s="301" t="s">
        <v>54</v>
      </c>
      <c r="Z61" s="1011"/>
      <c r="AA61" s="1012"/>
      <c r="AB61" s="525"/>
      <c r="AC61" s="1013"/>
      <c r="AD61" s="101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7"/>
      <c r="B62" s="648"/>
      <c r="C62" s="648"/>
      <c r="D62" s="648"/>
      <c r="E62" s="648"/>
      <c r="F62" s="649"/>
      <c r="G62" s="1033"/>
      <c r="H62" s="1034"/>
      <c r="I62" s="1034"/>
      <c r="J62" s="1034"/>
      <c r="K62" s="1034"/>
      <c r="L62" s="1034"/>
      <c r="M62" s="1034"/>
      <c r="N62" s="1034"/>
      <c r="O62" s="1035"/>
      <c r="P62" s="786"/>
      <c r="Q62" s="786"/>
      <c r="R62" s="786"/>
      <c r="S62" s="786"/>
      <c r="T62" s="786"/>
      <c r="U62" s="786"/>
      <c r="V62" s="786"/>
      <c r="W62" s="786"/>
      <c r="X62" s="1040"/>
      <c r="Y62" s="1041" t="s">
        <v>13</v>
      </c>
      <c r="Z62" s="1011"/>
      <c r="AA62" s="1012"/>
      <c r="AB62" s="464"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1" t="s">
        <v>528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5" t="s">
        <v>491</v>
      </c>
      <c r="B65" s="516"/>
      <c r="C65" s="516"/>
      <c r="D65" s="516"/>
      <c r="E65" s="516"/>
      <c r="F65" s="517"/>
      <c r="G65" s="801" t="s">
        <v>265</v>
      </c>
      <c r="H65" s="784"/>
      <c r="I65" s="784"/>
      <c r="J65" s="784"/>
      <c r="K65" s="784"/>
      <c r="L65" s="784"/>
      <c r="M65" s="784"/>
      <c r="N65" s="784"/>
      <c r="O65" s="785"/>
      <c r="P65" s="783" t="s">
        <v>59</v>
      </c>
      <c r="Q65" s="784"/>
      <c r="R65" s="784"/>
      <c r="S65" s="784"/>
      <c r="T65" s="784"/>
      <c r="U65" s="784"/>
      <c r="V65" s="784"/>
      <c r="W65" s="784"/>
      <c r="X65" s="785"/>
      <c r="Y65" s="1018"/>
      <c r="Z65" s="414"/>
      <c r="AA65" s="415"/>
      <c r="AB65" s="1022" t="s">
        <v>11</v>
      </c>
      <c r="AC65" s="1023"/>
      <c r="AD65" s="1024"/>
      <c r="AE65" s="1010" t="s">
        <v>357</v>
      </c>
      <c r="AF65" s="1010"/>
      <c r="AG65" s="1010"/>
      <c r="AH65" s="1010"/>
      <c r="AI65" s="1010" t="s">
        <v>363</v>
      </c>
      <c r="AJ65" s="1010"/>
      <c r="AK65" s="1010"/>
      <c r="AL65" s="1010"/>
      <c r="AM65" s="1010" t="s">
        <v>472</v>
      </c>
      <c r="AN65" s="1010"/>
      <c r="AO65" s="1010"/>
      <c r="AP65" s="461"/>
      <c r="AQ65" s="173" t="s">
        <v>355</v>
      </c>
      <c r="AR65" s="166"/>
      <c r="AS65" s="166"/>
      <c r="AT65" s="167"/>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9"/>
      <c r="Z66" s="1020"/>
      <c r="AA66" s="1021"/>
      <c r="AB66" s="1025"/>
      <c r="AC66" s="1026"/>
      <c r="AD66" s="1027"/>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8"/>
      <c r="B67" s="516"/>
      <c r="C67" s="516"/>
      <c r="D67" s="516"/>
      <c r="E67" s="516"/>
      <c r="F67" s="517"/>
      <c r="G67" s="543"/>
      <c r="H67" s="1028"/>
      <c r="I67" s="1028"/>
      <c r="J67" s="1028"/>
      <c r="K67" s="1028"/>
      <c r="L67" s="1028"/>
      <c r="M67" s="1028"/>
      <c r="N67" s="1028"/>
      <c r="O67" s="1029"/>
      <c r="P67" s="158"/>
      <c r="Q67" s="1036"/>
      <c r="R67" s="1036"/>
      <c r="S67" s="1036"/>
      <c r="T67" s="1036"/>
      <c r="U67" s="1036"/>
      <c r="V67" s="1036"/>
      <c r="W67" s="1036"/>
      <c r="X67" s="1037"/>
      <c r="Y67" s="1014" t="s">
        <v>12</v>
      </c>
      <c r="Z67" s="1015"/>
      <c r="AA67" s="1016"/>
      <c r="AB67" s="554"/>
      <c r="AC67" s="1017"/>
      <c r="AD67" s="1017"/>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9"/>
      <c r="B68" s="520"/>
      <c r="C68" s="520"/>
      <c r="D68" s="520"/>
      <c r="E68" s="520"/>
      <c r="F68" s="521"/>
      <c r="G68" s="1030"/>
      <c r="H68" s="1031"/>
      <c r="I68" s="1031"/>
      <c r="J68" s="1031"/>
      <c r="K68" s="1031"/>
      <c r="L68" s="1031"/>
      <c r="M68" s="1031"/>
      <c r="N68" s="1031"/>
      <c r="O68" s="1032"/>
      <c r="P68" s="1038"/>
      <c r="Q68" s="1038"/>
      <c r="R68" s="1038"/>
      <c r="S68" s="1038"/>
      <c r="T68" s="1038"/>
      <c r="U68" s="1038"/>
      <c r="V68" s="1038"/>
      <c r="W68" s="1038"/>
      <c r="X68" s="1039"/>
      <c r="Y68" s="301" t="s">
        <v>54</v>
      </c>
      <c r="Z68" s="1011"/>
      <c r="AA68" s="1012"/>
      <c r="AB68" s="525"/>
      <c r="AC68" s="1013"/>
      <c r="AD68" s="1013"/>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7"/>
      <c r="B69" s="648"/>
      <c r="C69" s="648"/>
      <c r="D69" s="648"/>
      <c r="E69" s="648"/>
      <c r="F69" s="649"/>
      <c r="G69" s="1033"/>
      <c r="H69" s="1034"/>
      <c r="I69" s="1034"/>
      <c r="J69" s="1034"/>
      <c r="K69" s="1034"/>
      <c r="L69" s="1034"/>
      <c r="M69" s="1034"/>
      <c r="N69" s="1034"/>
      <c r="O69" s="1035"/>
      <c r="P69" s="786"/>
      <c r="Q69" s="786"/>
      <c r="R69" s="786"/>
      <c r="S69" s="786"/>
      <c r="T69" s="786"/>
      <c r="U69" s="786"/>
      <c r="V69" s="786"/>
      <c r="W69" s="786"/>
      <c r="X69" s="1040"/>
      <c r="Y69" s="301" t="s">
        <v>13</v>
      </c>
      <c r="Z69" s="1011"/>
      <c r="AA69" s="1012"/>
      <c r="AB69" s="500" t="s">
        <v>301</v>
      </c>
      <c r="AC69" s="430"/>
      <c r="AD69" s="43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1" t="s">
        <v>528</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9"/>
      <c r="B4" s="1050"/>
      <c r="C4" s="1050"/>
      <c r="D4" s="1050"/>
      <c r="E4" s="1050"/>
      <c r="F4" s="105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9"/>
      <c r="B15" s="1050"/>
      <c r="C15" s="1050"/>
      <c r="D15" s="1050"/>
      <c r="E15" s="1050"/>
      <c r="F15" s="105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9"/>
      <c r="B16" s="1050"/>
      <c r="C16" s="1050"/>
      <c r="D16" s="1050"/>
      <c r="E16" s="1050"/>
      <c r="F16" s="105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9"/>
      <c r="B17" s="1050"/>
      <c r="C17" s="1050"/>
      <c r="D17" s="1050"/>
      <c r="E17" s="1050"/>
      <c r="F17" s="105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9"/>
      <c r="B28" s="1050"/>
      <c r="C28" s="1050"/>
      <c r="D28" s="1050"/>
      <c r="E28" s="1050"/>
      <c r="F28" s="105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9"/>
      <c r="B29" s="1050"/>
      <c r="C29" s="1050"/>
      <c r="D29" s="1050"/>
      <c r="E29" s="1050"/>
      <c r="F29" s="105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9"/>
      <c r="B30" s="1050"/>
      <c r="C30" s="1050"/>
      <c r="D30" s="1050"/>
      <c r="E30" s="1050"/>
      <c r="F30" s="105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9"/>
      <c r="B41" s="1050"/>
      <c r="C41" s="1050"/>
      <c r="D41" s="1050"/>
      <c r="E41" s="1050"/>
      <c r="F41" s="105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9"/>
      <c r="B42" s="1050"/>
      <c r="C42" s="1050"/>
      <c r="D42" s="1050"/>
      <c r="E42" s="1050"/>
      <c r="F42" s="105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9"/>
      <c r="B43" s="1050"/>
      <c r="C43" s="1050"/>
      <c r="D43" s="1050"/>
      <c r="E43" s="1050"/>
      <c r="F43" s="105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9"/>
      <c r="B56" s="1050"/>
      <c r="C56" s="1050"/>
      <c r="D56" s="1050"/>
      <c r="E56" s="1050"/>
      <c r="F56" s="105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9"/>
      <c r="B57" s="1050"/>
      <c r="C57" s="1050"/>
      <c r="D57" s="1050"/>
      <c r="E57" s="1050"/>
      <c r="F57" s="105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9"/>
      <c r="B68" s="1050"/>
      <c r="C68" s="1050"/>
      <c r="D68" s="1050"/>
      <c r="E68" s="1050"/>
      <c r="F68" s="105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9"/>
      <c r="B69" s="1050"/>
      <c r="C69" s="1050"/>
      <c r="D69" s="1050"/>
      <c r="E69" s="1050"/>
      <c r="F69" s="105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9"/>
      <c r="B70" s="1050"/>
      <c r="C70" s="1050"/>
      <c r="D70" s="1050"/>
      <c r="E70" s="1050"/>
      <c r="F70" s="105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9"/>
      <c r="B81" s="1050"/>
      <c r="C81" s="1050"/>
      <c r="D81" s="1050"/>
      <c r="E81" s="1050"/>
      <c r="F81" s="105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9"/>
      <c r="B82" s="1050"/>
      <c r="C82" s="1050"/>
      <c r="D82" s="1050"/>
      <c r="E82" s="1050"/>
      <c r="F82" s="105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9"/>
      <c r="B83" s="1050"/>
      <c r="C83" s="1050"/>
      <c r="D83" s="1050"/>
      <c r="E83" s="1050"/>
      <c r="F83" s="105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9"/>
      <c r="B94" s="1050"/>
      <c r="C94" s="1050"/>
      <c r="D94" s="1050"/>
      <c r="E94" s="1050"/>
      <c r="F94" s="105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9"/>
      <c r="B95" s="1050"/>
      <c r="C95" s="1050"/>
      <c r="D95" s="1050"/>
      <c r="E95" s="1050"/>
      <c r="F95" s="105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9"/>
      <c r="B96" s="1050"/>
      <c r="C96" s="1050"/>
      <c r="D96" s="1050"/>
      <c r="E96" s="1050"/>
      <c r="F96" s="105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9"/>
      <c r="B109" s="1050"/>
      <c r="C109" s="1050"/>
      <c r="D109" s="1050"/>
      <c r="E109" s="1050"/>
      <c r="F109" s="105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9"/>
      <c r="B110" s="1050"/>
      <c r="C110" s="1050"/>
      <c r="D110" s="1050"/>
      <c r="E110" s="1050"/>
      <c r="F110" s="105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9"/>
      <c r="B121" s="1050"/>
      <c r="C121" s="1050"/>
      <c r="D121" s="1050"/>
      <c r="E121" s="1050"/>
      <c r="F121" s="105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9"/>
      <c r="B122" s="1050"/>
      <c r="C122" s="1050"/>
      <c r="D122" s="1050"/>
      <c r="E122" s="1050"/>
      <c r="F122" s="105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9"/>
      <c r="B123" s="1050"/>
      <c r="C123" s="1050"/>
      <c r="D123" s="1050"/>
      <c r="E123" s="1050"/>
      <c r="F123" s="105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9"/>
      <c r="B134" s="1050"/>
      <c r="C134" s="1050"/>
      <c r="D134" s="1050"/>
      <c r="E134" s="1050"/>
      <c r="F134" s="105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9"/>
      <c r="B135" s="1050"/>
      <c r="C135" s="1050"/>
      <c r="D135" s="1050"/>
      <c r="E135" s="1050"/>
      <c r="F135" s="105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9"/>
      <c r="B136" s="1050"/>
      <c r="C136" s="1050"/>
      <c r="D136" s="1050"/>
      <c r="E136" s="1050"/>
      <c r="F136" s="105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9"/>
      <c r="B147" s="1050"/>
      <c r="C147" s="1050"/>
      <c r="D147" s="1050"/>
      <c r="E147" s="1050"/>
      <c r="F147" s="105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9"/>
      <c r="B148" s="1050"/>
      <c r="C148" s="1050"/>
      <c r="D148" s="1050"/>
      <c r="E148" s="1050"/>
      <c r="F148" s="105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9"/>
      <c r="B149" s="1050"/>
      <c r="C149" s="1050"/>
      <c r="D149" s="1050"/>
      <c r="E149" s="1050"/>
      <c r="F149" s="105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9"/>
      <c r="B162" s="1050"/>
      <c r="C162" s="1050"/>
      <c r="D162" s="1050"/>
      <c r="E162" s="1050"/>
      <c r="F162" s="105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9"/>
      <c r="B163" s="1050"/>
      <c r="C163" s="1050"/>
      <c r="D163" s="1050"/>
      <c r="E163" s="1050"/>
      <c r="F163" s="105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9"/>
      <c r="B174" s="1050"/>
      <c r="C174" s="1050"/>
      <c r="D174" s="1050"/>
      <c r="E174" s="1050"/>
      <c r="F174" s="105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9"/>
      <c r="B175" s="1050"/>
      <c r="C175" s="1050"/>
      <c r="D175" s="1050"/>
      <c r="E175" s="1050"/>
      <c r="F175" s="105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9"/>
      <c r="B176" s="1050"/>
      <c r="C176" s="1050"/>
      <c r="D176" s="1050"/>
      <c r="E176" s="1050"/>
      <c r="F176" s="105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9"/>
      <c r="B187" s="1050"/>
      <c r="C187" s="1050"/>
      <c r="D187" s="1050"/>
      <c r="E187" s="1050"/>
      <c r="F187" s="105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9"/>
      <c r="B188" s="1050"/>
      <c r="C188" s="1050"/>
      <c r="D188" s="1050"/>
      <c r="E188" s="1050"/>
      <c r="F188" s="105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9"/>
      <c r="B189" s="1050"/>
      <c r="C189" s="1050"/>
      <c r="D189" s="1050"/>
      <c r="E189" s="1050"/>
      <c r="F189" s="105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9"/>
      <c r="B200" s="1050"/>
      <c r="C200" s="1050"/>
      <c r="D200" s="1050"/>
      <c r="E200" s="1050"/>
      <c r="F200" s="105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9"/>
      <c r="B201" s="1050"/>
      <c r="C201" s="1050"/>
      <c r="D201" s="1050"/>
      <c r="E201" s="1050"/>
      <c r="F201" s="105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9"/>
      <c r="B202" s="1050"/>
      <c r="C202" s="1050"/>
      <c r="D202" s="1050"/>
      <c r="E202" s="1050"/>
      <c r="F202" s="105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9"/>
      <c r="B215" s="1050"/>
      <c r="C215" s="1050"/>
      <c r="D215" s="1050"/>
      <c r="E215" s="1050"/>
      <c r="F215" s="105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9"/>
      <c r="B216" s="1050"/>
      <c r="C216" s="1050"/>
      <c r="D216" s="1050"/>
      <c r="E216" s="1050"/>
      <c r="F216" s="105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9"/>
      <c r="B227" s="1050"/>
      <c r="C227" s="1050"/>
      <c r="D227" s="1050"/>
      <c r="E227" s="1050"/>
      <c r="F227" s="105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9"/>
      <c r="B228" s="1050"/>
      <c r="C228" s="1050"/>
      <c r="D228" s="1050"/>
      <c r="E228" s="1050"/>
      <c r="F228" s="105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9"/>
      <c r="B229" s="1050"/>
      <c r="C229" s="1050"/>
      <c r="D229" s="1050"/>
      <c r="E229" s="1050"/>
      <c r="F229" s="105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9"/>
      <c r="B240" s="1050"/>
      <c r="C240" s="1050"/>
      <c r="D240" s="1050"/>
      <c r="E240" s="1050"/>
      <c r="F240" s="105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9"/>
      <c r="B241" s="1050"/>
      <c r="C241" s="1050"/>
      <c r="D241" s="1050"/>
      <c r="E241" s="1050"/>
      <c r="F241" s="105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9"/>
      <c r="B242" s="1050"/>
      <c r="C242" s="1050"/>
      <c r="D242" s="1050"/>
      <c r="E242" s="1050"/>
      <c r="F242" s="105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9"/>
      <c r="B253" s="1050"/>
      <c r="C253" s="1050"/>
      <c r="D253" s="1050"/>
      <c r="E253" s="1050"/>
      <c r="F253" s="105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9"/>
      <c r="B254" s="1050"/>
      <c r="C254" s="1050"/>
      <c r="D254" s="1050"/>
      <c r="E254" s="1050"/>
      <c r="F254" s="105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9"/>
      <c r="B255" s="1050"/>
      <c r="C255" s="1050"/>
      <c r="D255" s="1050"/>
      <c r="E255" s="1050"/>
      <c r="F255" s="105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30"/>
      <c r="AP3" s="431" t="s">
        <v>433</v>
      </c>
      <c r="AQ3" s="431"/>
      <c r="AR3" s="431"/>
      <c r="AS3" s="431"/>
      <c r="AT3" s="431"/>
      <c r="AU3" s="431"/>
      <c r="AV3" s="431"/>
      <c r="AW3" s="431"/>
      <c r="AX3" s="431"/>
    </row>
    <row r="4" spans="1:50" ht="26.25" customHeight="1" x14ac:dyDescent="0.15">
      <c r="A4" s="1069">
        <v>1</v>
      </c>
      <c r="B4" s="1069">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9">
        <v>2</v>
      </c>
      <c r="B5" s="1069">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9">
        <v>3</v>
      </c>
      <c r="B6" s="1069">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9">
        <v>4</v>
      </c>
      <c r="B7" s="1069">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9">
        <v>5</v>
      </c>
      <c r="B8" s="1069">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9">
        <v>6</v>
      </c>
      <c r="B9" s="1069">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9">
        <v>7</v>
      </c>
      <c r="B10" s="1069">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9">
        <v>8</v>
      </c>
      <c r="B11" s="1069">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9">
        <v>9</v>
      </c>
      <c r="B12" s="1069">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9">
        <v>10</v>
      </c>
      <c r="B13" s="1069">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9">
        <v>11</v>
      </c>
      <c r="B14" s="1069">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9">
        <v>12</v>
      </c>
      <c r="B15" s="1069">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9">
        <v>13</v>
      </c>
      <c r="B16" s="1069">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9">
        <v>14</v>
      </c>
      <c r="B17" s="1069">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9">
        <v>15</v>
      </c>
      <c r="B18" s="1069">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9">
        <v>16</v>
      </c>
      <c r="B19" s="1069">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9">
        <v>17</v>
      </c>
      <c r="B20" s="1069">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9">
        <v>18</v>
      </c>
      <c r="B21" s="1069">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9">
        <v>19</v>
      </c>
      <c r="B22" s="1069">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9">
        <v>20</v>
      </c>
      <c r="B23" s="1069">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9">
        <v>21</v>
      </c>
      <c r="B24" s="1069">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9">
        <v>22</v>
      </c>
      <c r="B25" s="1069">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9">
        <v>23</v>
      </c>
      <c r="B26" s="1069">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9">
        <v>24</v>
      </c>
      <c r="B27" s="1069">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9">
        <v>25</v>
      </c>
      <c r="B28" s="1069">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9">
        <v>26</v>
      </c>
      <c r="B29" s="1069">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9">
        <v>27</v>
      </c>
      <c r="B30" s="1069">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9">
        <v>28</v>
      </c>
      <c r="B31" s="1069">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9">
        <v>29</v>
      </c>
      <c r="B32" s="1069">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9">
        <v>30</v>
      </c>
      <c r="B33" s="1069">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x14ac:dyDescent="0.15">
      <c r="A37" s="1069">
        <v>1</v>
      </c>
      <c r="B37" s="1069">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9">
        <v>2</v>
      </c>
      <c r="B38" s="1069">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9">
        <v>3</v>
      </c>
      <c r="B39" s="1069">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9">
        <v>4</v>
      </c>
      <c r="B40" s="1069">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9">
        <v>5</v>
      </c>
      <c r="B41" s="1069">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9">
        <v>6</v>
      </c>
      <c r="B42" s="1069">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9">
        <v>7</v>
      </c>
      <c r="B43" s="1069">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9">
        <v>8</v>
      </c>
      <c r="B44" s="1069">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9">
        <v>9</v>
      </c>
      <c r="B45" s="1069">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9">
        <v>10</v>
      </c>
      <c r="B46" s="1069">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9">
        <v>11</v>
      </c>
      <c r="B47" s="1069">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9">
        <v>12</v>
      </c>
      <c r="B48" s="1069">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9">
        <v>13</v>
      </c>
      <c r="B49" s="1069">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9">
        <v>14</v>
      </c>
      <c r="B50" s="1069">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9">
        <v>15</v>
      </c>
      <c r="B51" s="1069">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9">
        <v>16</v>
      </c>
      <c r="B52" s="1069">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9">
        <v>17</v>
      </c>
      <c r="B53" s="1069">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9">
        <v>18</v>
      </c>
      <c r="B54" s="1069">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9">
        <v>19</v>
      </c>
      <c r="B55" s="1069">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9">
        <v>20</v>
      </c>
      <c r="B56" s="1069">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9">
        <v>21</v>
      </c>
      <c r="B57" s="1069">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9">
        <v>22</v>
      </c>
      <c r="B58" s="1069">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9">
        <v>23</v>
      </c>
      <c r="B59" s="1069">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9">
        <v>24</v>
      </c>
      <c r="B60" s="1069">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9">
        <v>25</v>
      </c>
      <c r="B61" s="1069">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9">
        <v>26</v>
      </c>
      <c r="B62" s="1069">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9">
        <v>27</v>
      </c>
      <c r="B63" s="1069">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9">
        <v>28</v>
      </c>
      <c r="B64" s="1069">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9">
        <v>29</v>
      </c>
      <c r="B65" s="1069">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9">
        <v>30</v>
      </c>
      <c r="B66" s="1069">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x14ac:dyDescent="0.15">
      <c r="A70" s="1069">
        <v>1</v>
      </c>
      <c r="B70" s="1069">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9">
        <v>2</v>
      </c>
      <c r="B71" s="1069">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9">
        <v>3</v>
      </c>
      <c r="B72" s="1069">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9">
        <v>4</v>
      </c>
      <c r="B73" s="1069">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9">
        <v>5</v>
      </c>
      <c r="B74" s="1069">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9">
        <v>6</v>
      </c>
      <c r="B75" s="1069">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9">
        <v>7</v>
      </c>
      <c r="B76" s="1069">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9">
        <v>8</v>
      </c>
      <c r="B77" s="1069">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9">
        <v>9</v>
      </c>
      <c r="B78" s="1069">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9">
        <v>10</v>
      </c>
      <c r="B79" s="1069">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9">
        <v>11</v>
      </c>
      <c r="B80" s="1069">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9">
        <v>12</v>
      </c>
      <c r="B81" s="1069">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9">
        <v>13</v>
      </c>
      <c r="B82" s="1069">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9">
        <v>14</v>
      </c>
      <c r="B83" s="1069">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9">
        <v>15</v>
      </c>
      <c r="B84" s="1069">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9">
        <v>16</v>
      </c>
      <c r="B85" s="1069">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9">
        <v>17</v>
      </c>
      <c r="B86" s="1069">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9">
        <v>18</v>
      </c>
      <c r="B87" s="1069">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9">
        <v>19</v>
      </c>
      <c r="B88" s="1069">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9">
        <v>20</v>
      </c>
      <c r="B89" s="1069">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9">
        <v>21</v>
      </c>
      <c r="B90" s="1069">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9">
        <v>22</v>
      </c>
      <c r="B91" s="1069">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9">
        <v>23</v>
      </c>
      <c r="B92" s="1069">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9">
        <v>24</v>
      </c>
      <c r="B93" s="1069">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9">
        <v>25</v>
      </c>
      <c r="B94" s="1069">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9">
        <v>26</v>
      </c>
      <c r="B95" s="1069">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9">
        <v>27</v>
      </c>
      <c r="B96" s="1069">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9">
        <v>28</v>
      </c>
      <c r="B97" s="1069">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9">
        <v>29</v>
      </c>
      <c r="B98" s="1069">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9">
        <v>30</v>
      </c>
      <c r="B99" s="1069">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x14ac:dyDescent="0.15">
      <c r="A103" s="1069">
        <v>1</v>
      </c>
      <c r="B103" s="1069">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9">
        <v>2</v>
      </c>
      <c r="B104" s="1069">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9">
        <v>3</v>
      </c>
      <c r="B105" s="1069">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9">
        <v>4</v>
      </c>
      <c r="B106" s="1069">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9">
        <v>5</v>
      </c>
      <c r="B107" s="1069">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9">
        <v>6</v>
      </c>
      <c r="B108" s="1069">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9">
        <v>7</v>
      </c>
      <c r="B109" s="1069">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9">
        <v>8</v>
      </c>
      <c r="B110" s="1069">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9">
        <v>9</v>
      </c>
      <c r="B111" s="1069">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9">
        <v>10</v>
      </c>
      <c r="B112" s="1069">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9">
        <v>11</v>
      </c>
      <c r="B113" s="1069">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9">
        <v>12</v>
      </c>
      <c r="B114" s="1069">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9">
        <v>13</v>
      </c>
      <c r="B115" s="1069">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9">
        <v>14</v>
      </c>
      <c r="B116" s="1069">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9">
        <v>15</v>
      </c>
      <c r="B117" s="1069">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9">
        <v>16</v>
      </c>
      <c r="B118" s="1069">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9">
        <v>17</v>
      </c>
      <c r="B119" s="1069">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9">
        <v>18</v>
      </c>
      <c r="B120" s="1069">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9">
        <v>19</v>
      </c>
      <c r="B121" s="1069">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9">
        <v>20</v>
      </c>
      <c r="B122" s="1069">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9">
        <v>21</v>
      </c>
      <c r="B123" s="1069">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9">
        <v>22</v>
      </c>
      <c r="B124" s="1069">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9">
        <v>23</v>
      </c>
      <c r="B125" s="1069">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9">
        <v>24</v>
      </c>
      <c r="B126" s="1069">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9">
        <v>25</v>
      </c>
      <c r="B127" s="1069">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9">
        <v>26</v>
      </c>
      <c r="B128" s="1069">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9">
        <v>27</v>
      </c>
      <c r="B129" s="1069">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9">
        <v>28</v>
      </c>
      <c r="B130" s="1069">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9">
        <v>29</v>
      </c>
      <c r="B131" s="1069">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9">
        <v>30</v>
      </c>
      <c r="B132" s="1069">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x14ac:dyDescent="0.15">
      <c r="A136" s="1069">
        <v>1</v>
      </c>
      <c r="B136" s="1069">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9">
        <v>2</v>
      </c>
      <c r="B137" s="1069">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9">
        <v>3</v>
      </c>
      <c r="B138" s="1069">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9">
        <v>4</v>
      </c>
      <c r="B139" s="1069">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9">
        <v>5</v>
      </c>
      <c r="B140" s="1069">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9">
        <v>6</v>
      </c>
      <c r="B141" s="1069">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9">
        <v>7</v>
      </c>
      <c r="B142" s="1069">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9">
        <v>8</v>
      </c>
      <c r="B143" s="1069">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9">
        <v>9</v>
      </c>
      <c r="B144" s="1069">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9">
        <v>10</v>
      </c>
      <c r="B145" s="1069">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9">
        <v>11</v>
      </c>
      <c r="B146" s="1069">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9">
        <v>12</v>
      </c>
      <c r="B147" s="1069">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9">
        <v>13</v>
      </c>
      <c r="B148" s="1069">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9">
        <v>14</v>
      </c>
      <c r="B149" s="1069">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9">
        <v>15</v>
      </c>
      <c r="B150" s="1069">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9">
        <v>16</v>
      </c>
      <c r="B151" s="1069">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9">
        <v>17</v>
      </c>
      <c r="B152" s="1069">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9">
        <v>18</v>
      </c>
      <c r="B153" s="1069">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9">
        <v>19</v>
      </c>
      <c r="B154" s="1069">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9">
        <v>20</v>
      </c>
      <c r="B155" s="1069">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9">
        <v>21</v>
      </c>
      <c r="B156" s="1069">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9">
        <v>22</v>
      </c>
      <c r="B157" s="1069">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9">
        <v>23</v>
      </c>
      <c r="B158" s="1069">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9">
        <v>24</v>
      </c>
      <c r="B159" s="1069">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9">
        <v>25</v>
      </c>
      <c r="B160" s="1069">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9">
        <v>26</v>
      </c>
      <c r="B161" s="1069">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9">
        <v>27</v>
      </c>
      <c r="B162" s="1069">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9">
        <v>28</v>
      </c>
      <c r="B163" s="1069">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9">
        <v>29</v>
      </c>
      <c r="B164" s="1069">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9">
        <v>30</v>
      </c>
      <c r="B165" s="1069">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x14ac:dyDescent="0.15">
      <c r="A169" s="1069">
        <v>1</v>
      </c>
      <c r="B169" s="1069">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9">
        <v>2</v>
      </c>
      <c r="B170" s="1069">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9">
        <v>3</v>
      </c>
      <c r="B171" s="1069">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9">
        <v>4</v>
      </c>
      <c r="B172" s="1069">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9">
        <v>5</v>
      </c>
      <c r="B173" s="1069">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9">
        <v>6</v>
      </c>
      <c r="B174" s="1069">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9">
        <v>7</v>
      </c>
      <c r="B175" s="1069">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9">
        <v>8</v>
      </c>
      <c r="B176" s="1069">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9">
        <v>9</v>
      </c>
      <c r="B177" s="1069">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9">
        <v>10</v>
      </c>
      <c r="B178" s="1069">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9">
        <v>11</v>
      </c>
      <c r="B179" s="1069">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9">
        <v>12</v>
      </c>
      <c r="B180" s="1069">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9">
        <v>13</v>
      </c>
      <c r="B181" s="1069">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9">
        <v>14</v>
      </c>
      <c r="B182" s="1069">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9">
        <v>15</v>
      </c>
      <c r="B183" s="1069">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9">
        <v>16</v>
      </c>
      <c r="B184" s="1069">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9">
        <v>17</v>
      </c>
      <c r="B185" s="1069">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9">
        <v>18</v>
      </c>
      <c r="B186" s="1069">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9">
        <v>19</v>
      </c>
      <c r="B187" s="1069">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9">
        <v>20</v>
      </c>
      <c r="B188" s="1069">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9">
        <v>21</v>
      </c>
      <c r="B189" s="1069">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9">
        <v>22</v>
      </c>
      <c r="B190" s="1069">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9">
        <v>23</v>
      </c>
      <c r="B191" s="1069">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9">
        <v>24</v>
      </c>
      <c r="B192" s="1069">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9">
        <v>25</v>
      </c>
      <c r="B193" s="1069">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9">
        <v>26</v>
      </c>
      <c r="B194" s="1069">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9">
        <v>27</v>
      </c>
      <c r="B195" s="1069">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9">
        <v>28</v>
      </c>
      <c r="B196" s="1069">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9">
        <v>29</v>
      </c>
      <c r="B197" s="1069">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9">
        <v>30</v>
      </c>
      <c r="B198" s="1069">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x14ac:dyDescent="0.15">
      <c r="A202" s="1069">
        <v>1</v>
      </c>
      <c r="B202" s="1069">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9">
        <v>2</v>
      </c>
      <c r="B203" s="1069">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9">
        <v>3</v>
      </c>
      <c r="B204" s="1069">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9">
        <v>4</v>
      </c>
      <c r="B205" s="1069">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9">
        <v>5</v>
      </c>
      <c r="B206" s="1069">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9">
        <v>6</v>
      </c>
      <c r="B207" s="1069">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9">
        <v>7</v>
      </c>
      <c r="B208" s="1069">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9">
        <v>8</v>
      </c>
      <c r="B209" s="1069">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9">
        <v>9</v>
      </c>
      <c r="B210" s="1069">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9">
        <v>10</v>
      </c>
      <c r="B211" s="1069">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9">
        <v>11</v>
      </c>
      <c r="B212" s="1069">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9">
        <v>12</v>
      </c>
      <c r="B213" s="1069">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9">
        <v>13</v>
      </c>
      <c r="B214" s="1069">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9">
        <v>14</v>
      </c>
      <c r="B215" s="1069">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9">
        <v>15</v>
      </c>
      <c r="B216" s="1069">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9">
        <v>16</v>
      </c>
      <c r="B217" s="1069">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9">
        <v>17</v>
      </c>
      <c r="B218" s="1069">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9">
        <v>18</v>
      </c>
      <c r="B219" s="1069">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9">
        <v>19</v>
      </c>
      <c r="B220" s="1069">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9">
        <v>20</v>
      </c>
      <c r="B221" s="1069">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9">
        <v>21</v>
      </c>
      <c r="B222" s="1069">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9">
        <v>22</v>
      </c>
      <c r="B223" s="1069">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9">
        <v>23</v>
      </c>
      <c r="B224" s="1069">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9">
        <v>24</v>
      </c>
      <c r="B225" s="1069">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9">
        <v>25</v>
      </c>
      <c r="B226" s="1069">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9">
        <v>26</v>
      </c>
      <c r="B227" s="1069">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9">
        <v>27</v>
      </c>
      <c r="B228" s="1069">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9">
        <v>28</v>
      </c>
      <c r="B229" s="1069">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9">
        <v>29</v>
      </c>
      <c r="B230" s="1069">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9">
        <v>30</v>
      </c>
      <c r="B231" s="1069">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x14ac:dyDescent="0.15">
      <c r="A235" s="1069">
        <v>1</v>
      </c>
      <c r="B235" s="1069">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9">
        <v>2</v>
      </c>
      <c r="B236" s="1069">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9">
        <v>3</v>
      </c>
      <c r="B237" s="1069">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9">
        <v>4</v>
      </c>
      <c r="B238" s="1069">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9">
        <v>5</v>
      </c>
      <c r="B239" s="1069">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9">
        <v>6</v>
      </c>
      <c r="B240" s="1069">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9">
        <v>7</v>
      </c>
      <c r="B241" s="1069">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9">
        <v>8</v>
      </c>
      <c r="B242" s="1069">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9">
        <v>9</v>
      </c>
      <c r="B243" s="1069">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9">
        <v>10</v>
      </c>
      <c r="B244" s="1069">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9">
        <v>11</v>
      </c>
      <c r="B245" s="1069">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9">
        <v>12</v>
      </c>
      <c r="B246" s="1069">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9">
        <v>13</v>
      </c>
      <c r="B247" s="1069">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9">
        <v>14</v>
      </c>
      <c r="B248" s="1069">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9">
        <v>15</v>
      </c>
      <c r="B249" s="1069">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9">
        <v>16</v>
      </c>
      <c r="B250" s="1069">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9">
        <v>17</v>
      </c>
      <c r="B251" s="1069">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9">
        <v>18</v>
      </c>
      <c r="B252" s="1069">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9">
        <v>19</v>
      </c>
      <c r="B253" s="1069">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9">
        <v>20</v>
      </c>
      <c r="B254" s="1069">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9">
        <v>21</v>
      </c>
      <c r="B255" s="1069">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9">
        <v>22</v>
      </c>
      <c r="B256" s="1069">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9">
        <v>23</v>
      </c>
      <c r="B257" s="1069">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9">
        <v>24</v>
      </c>
      <c r="B258" s="1069">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9">
        <v>25</v>
      </c>
      <c r="B259" s="1069">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9">
        <v>26</v>
      </c>
      <c r="B260" s="1069">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9">
        <v>27</v>
      </c>
      <c r="B261" s="1069">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9">
        <v>28</v>
      </c>
      <c r="B262" s="1069">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9">
        <v>29</v>
      </c>
      <c r="B263" s="1069">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9">
        <v>30</v>
      </c>
      <c r="B264" s="1069">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x14ac:dyDescent="0.15">
      <c r="A268" s="1069">
        <v>1</v>
      </c>
      <c r="B268" s="1069">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9">
        <v>2</v>
      </c>
      <c r="B269" s="1069">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9">
        <v>3</v>
      </c>
      <c r="B270" s="1069">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9">
        <v>4</v>
      </c>
      <c r="B271" s="1069">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9">
        <v>5</v>
      </c>
      <c r="B272" s="1069">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9">
        <v>6</v>
      </c>
      <c r="B273" s="1069">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9">
        <v>7</v>
      </c>
      <c r="B274" s="1069">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9">
        <v>8</v>
      </c>
      <c r="B275" s="1069">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9">
        <v>9</v>
      </c>
      <c r="B276" s="1069">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9">
        <v>10</v>
      </c>
      <c r="B277" s="1069">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9">
        <v>11</v>
      </c>
      <c r="B278" s="1069">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9">
        <v>12</v>
      </c>
      <c r="B279" s="1069">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9">
        <v>13</v>
      </c>
      <c r="B280" s="1069">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9">
        <v>14</v>
      </c>
      <c r="B281" s="1069">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9">
        <v>15</v>
      </c>
      <c r="B282" s="1069">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9">
        <v>16</v>
      </c>
      <c r="B283" s="1069">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9">
        <v>17</v>
      </c>
      <c r="B284" s="1069">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9">
        <v>18</v>
      </c>
      <c r="B285" s="1069">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9">
        <v>19</v>
      </c>
      <c r="B286" s="1069">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9">
        <v>20</v>
      </c>
      <c r="B287" s="1069">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9">
        <v>21</v>
      </c>
      <c r="B288" s="1069">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9">
        <v>22</v>
      </c>
      <c r="B289" s="1069">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9">
        <v>23</v>
      </c>
      <c r="B290" s="1069">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9">
        <v>24</v>
      </c>
      <c r="B291" s="1069">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9">
        <v>25</v>
      </c>
      <c r="B292" s="1069">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9">
        <v>26</v>
      </c>
      <c r="B293" s="1069">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9">
        <v>27</v>
      </c>
      <c r="B294" s="1069">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9">
        <v>28</v>
      </c>
      <c r="B295" s="1069">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9">
        <v>29</v>
      </c>
      <c r="B296" s="1069">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9">
        <v>30</v>
      </c>
      <c r="B297" s="1069">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x14ac:dyDescent="0.15">
      <c r="A301" s="1069">
        <v>1</v>
      </c>
      <c r="B301" s="1069">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9">
        <v>2</v>
      </c>
      <c r="B302" s="1069">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9">
        <v>3</v>
      </c>
      <c r="B303" s="1069">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9">
        <v>4</v>
      </c>
      <c r="B304" s="1069">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9">
        <v>5</v>
      </c>
      <c r="B305" s="1069">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9">
        <v>6</v>
      </c>
      <c r="B306" s="1069">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9">
        <v>7</v>
      </c>
      <c r="B307" s="1069">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9">
        <v>8</v>
      </c>
      <c r="B308" s="1069">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9">
        <v>9</v>
      </c>
      <c r="B309" s="1069">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9">
        <v>10</v>
      </c>
      <c r="B310" s="1069">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9">
        <v>11</v>
      </c>
      <c r="B311" s="1069">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9">
        <v>12</v>
      </c>
      <c r="B312" s="1069">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9">
        <v>13</v>
      </c>
      <c r="B313" s="1069">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9">
        <v>14</v>
      </c>
      <c r="B314" s="1069">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9">
        <v>15</v>
      </c>
      <c r="B315" s="1069">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9">
        <v>16</v>
      </c>
      <c r="B316" s="1069">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9">
        <v>17</v>
      </c>
      <c r="B317" s="1069">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9">
        <v>18</v>
      </c>
      <c r="B318" s="1069">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9">
        <v>19</v>
      </c>
      <c r="B319" s="1069">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9">
        <v>20</v>
      </c>
      <c r="B320" s="1069">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9">
        <v>21</v>
      </c>
      <c r="B321" s="1069">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9">
        <v>22</v>
      </c>
      <c r="B322" s="1069">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9">
        <v>23</v>
      </c>
      <c r="B323" s="1069">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9">
        <v>24</v>
      </c>
      <c r="B324" s="1069">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9">
        <v>25</v>
      </c>
      <c r="B325" s="1069">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9">
        <v>26</v>
      </c>
      <c r="B326" s="1069">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9">
        <v>27</v>
      </c>
      <c r="B327" s="1069">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9">
        <v>28</v>
      </c>
      <c r="B328" s="1069">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9">
        <v>29</v>
      </c>
      <c r="B329" s="1069">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9">
        <v>30</v>
      </c>
      <c r="B330" s="1069">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x14ac:dyDescent="0.15">
      <c r="A334" s="1069">
        <v>1</v>
      </c>
      <c r="B334" s="1069">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9">
        <v>2</v>
      </c>
      <c r="B335" s="1069">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9">
        <v>3</v>
      </c>
      <c r="B336" s="1069">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9">
        <v>4</v>
      </c>
      <c r="B337" s="1069">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9">
        <v>5</v>
      </c>
      <c r="B338" s="1069">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9">
        <v>6</v>
      </c>
      <c r="B339" s="1069">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9">
        <v>7</v>
      </c>
      <c r="B340" s="1069">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9">
        <v>8</v>
      </c>
      <c r="B341" s="1069">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9">
        <v>9</v>
      </c>
      <c r="B342" s="1069">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9">
        <v>10</v>
      </c>
      <c r="B343" s="1069">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9">
        <v>11</v>
      </c>
      <c r="B344" s="1069">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9">
        <v>12</v>
      </c>
      <c r="B345" s="1069">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9">
        <v>13</v>
      </c>
      <c r="B346" s="1069">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9">
        <v>14</v>
      </c>
      <c r="B347" s="1069">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9">
        <v>15</v>
      </c>
      <c r="B348" s="1069">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9">
        <v>16</v>
      </c>
      <c r="B349" s="1069">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9">
        <v>17</v>
      </c>
      <c r="B350" s="1069">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9">
        <v>18</v>
      </c>
      <c r="B351" s="1069">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9">
        <v>19</v>
      </c>
      <c r="B352" s="1069">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9">
        <v>20</v>
      </c>
      <c r="B353" s="1069">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9">
        <v>21</v>
      </c>
      <c r="B354" s="1069">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9">
        <v>22</v>
      </c>
      <c r="B355" s="1069">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9">
        <v>23</v>
      </c>
      <c r="B356" s="1069">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9">
        <v>24</v>
      </c>
      <c r="B357" s="1069">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9">
        <v>25</v>
      </c>
      <c r="B358" s="1069">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9">
        <v>26</v>
      </c>
      <c r="B359" s="1069">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9">
        <v>27</v>
      </c>
      <c r="B360" s="1069">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9">
        <v>28</v>
      </c>
      <c r="B361" s="1069">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9">
        <v>29</v>
      </c>
      <c r="B362" s="1069">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9">
        <v>30</v>
      </c>
      <c r="B363" s="1069">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x14ac:dyDescent="0.15">
      <c r="A367" s="1069">
        <v>1</v>
      </c>
      <c r="B367" s="1069">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9">
        <v>2</v>
      </c>
      <c r="B368" s="1069">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9">
        <v>3</v>
      </c>
      <c r="B369" s="1069">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9">
        <v>4</v>
      </c>
      <c r="B370" s="1069">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9">
        <v>5</v>
      </c>
      <c r="B371" s="1069">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9">
        <v>6</v>
      </c>
      <c r="B372" s="1069">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9">
        <v>7</v>
      </c>
      <c r="B373" s="1069">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9">
        <v>8</v>
      </c>
      <c r="B374" s="1069">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9">
        <v>9</v>
      </c>
      <c r="B375" s="1069">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9">
        <v>10</v>
      </c>
      <c r="B376" s="1069">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9">
        <v>11</v>
      </c>
      <c r="B377" s="1069">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9">
        <v>12</v>
      </c>
      <c r="B378" s="1069">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9">
        <v>13</v>
      </c>
      <c r="B379" s="1069">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9">
        <v>14</v>
      </c>
      <c r="B380" s="1069">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9">
        <v>15</v>
      </c>
      <c r="B381" s="1069">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9">
        <v>16</v>
      </c>
      <c r="B382" s="1069">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9">
        <v>17</v>
      </c>
      <c r="B383" s="1069">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9">
        <v>18</v>
      </c>
      <c r="B384" s="1069">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9">
        <v>19</v>
      </c>
      <c r="B385" s="1069">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9">
        <v>20</v>
      </c>
      <c r="B386" s="1069">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9">
        <v>21</v>
      </c>
      <c r="B387" s="1069">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9">
        <v>22</v>
      </c>
      <c r="B388" s="1069">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9">
        <v>23</v>
      </c>
      <c r="B389" s="1069">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9">
        <v>24</v>
      </c>
      <c r="B390" s="1069">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9">
        <v>25</v>
      </c>
      <c r="B391" s="1069">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9">
        <v>26</v>
      </c>
      <c r="B392" s="1069">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9">
        <v>27</v>
      </c>
      <c r="B393" s="1069">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9">
        <v>28</v>
      </c>
      <c r="B394" s="1069">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9">
        <v>29</v>
      </c>
      <c r="B395" s="1069">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9">
        <v>30</v>
      </c>
      <c r="B396" s="1069">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x14ac:dyDescent="0.15">
      <c r="A400" s="1069">
        <v>1</v>
      </c>
      <c r="B400" s="1069">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9">
        <v>2</v>
      </c>
      <c r="B401" s="1069">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9">
        <v>3</v>
      </c>
      <c r="B402" s="1069">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9">
        <v>4</v>
      </c>
      <c r="B403" s="1069">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9">
        <v>5</v>
      </c>
      <c r="B404" s="1069">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9">
        <v>6</v>
      </c>
      <c r="B405" s="1069">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9">
        <v>7</v>
      </c>
      <c r="B406" s="1069">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9">
        <v>8</v>
      </c>
      <c r="B407" s="1069">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9">
        <v>9</v>
      </c>
      <c r="B408" s="1069">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9">
        <v>10</v>
      </c>
      <c r="B409" s="1069">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9">
        <v>11</v>
      </c>
      <c r="B410" s="1069">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9">
        <v>12</v>
      </c>
      <c r="B411" s="1069">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9">
        <v>13</v>
      </c>
      <c r="B412" s="1069">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9">
        <v>14</v>
      </c>
      <c r="B413" s="1069">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9">
        <v>15</v>
      </c>
      <c r="B414" s="1069">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9">
        <v>16</v>
      </c>
      <c r="B415" s="1069">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9">
        <v>17</v>
      </c>
      <c r="B416" s="1069">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9">
        <v>18</v>
      </c>
      <c r="B417" s="1069">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9">
        <v>19</v>
      </c>
      <c r="B418" s="1069">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9">
        <v>20</v>
      </c>
      <c r="B419" s="1069">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9">
        <v>21</v>
      </c>
      <c r="B420" s="1069">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9">
        <v>22</v>
      </c>
      <c r="B421" s="1069">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9">
        <v>23</v>
      </c>
      <c r="B422" s="1069">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9">
        <v>24</v>
      </c>
      <c r="B423" s="1069">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9">
        <v>25</v>
      </c>
      <c r="B424" s="1069">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9">
        <v>26</v>
      </c>
      <c r="B425" s="1069">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9">
        <v>27</v>
      </c>
      <c r="B426" s="1069">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9">
        <v>28</v>
      </c>
      <c r="B427" s="1069">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9">
        <v>29</v>
      </c>
      <c r="B428" s="1069">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9">
        <v>30</v>
      </c>
      <c r="B429" s="1069">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x14ac:dyDescent="0.15">
      <c r="A433" s="1069">
        <v>1</v>
      </c>
      <c r="B433" s="1069">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9">
        <v>2</v>
      </c>
      <c r="B434" s="1069">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9">
        <v>3</v>
      </c>
      <c r="B435" s="1069">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9">
        <v>4</v>
      </c>
      <c r="B436" s="1069">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9">
        <v>5</v>
      </c>
      <c r="B437" s="1069">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9">
        <v>6</v>
      </c>
      <c r="B438" s="1069">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9">
        <v>7</v>
      </c>
      <c r="B439" s="1069">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9">
        <v>8</v>
      </c>
      <c r="B440" s="1069">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9">
        <v>9</v>
      </c>
      <c r="B441" s="1069">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9">
        <v>10</v>
      </c>
      <c r="B442" s="1069">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9">
        <v>11</v>
      </c>
      <c r="B443" s="1069">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9">
        <v>12</v>
      </c>
      <c r="B444" s="1069">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9">
        <v>13</v>
      </c>
      <c r="B445" s="1069">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9">
        <v>14</v>
      </c>
      <c r="B446" s="1069">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9">
        <v>15</v>
      </c>
      <c r="B447" s="1069">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9">
        <v>16</v>
      </c>
      <c r="B448" s="1069">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9">
        <v>17</v>
      </c>
      <c r="B449" s="1069">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9">
        <v>18</v>
      </c>
      <c r="B450" s="1069">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9">
        <v>19</v>
      </c>
      <c r="B451" s="1069">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9">
        <v>20</v>
      </c>
      <c r="B452" s="1069">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9">
        <v>21</v>
      </c>
      <c r="B453" s="1069">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9">
        <v>22</v>
      </c>
      <c r="B454" s="1069">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9">
        <v>23</v>
      </c>
      <c r="B455" s="1069">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9">
        <v>24</v>
      </c>
      <c r="B456" s="1069">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9">
        <v>25</v>
      </c>
      <c r="B457" s="1069">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9">
        <v>26</v>
      </c>
      <c r="B458" s="1069">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9">
        <v>27</v>
      </c>
      <c r="B459" s="1069">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9">
        <v>28</v>
      </c>
      <c r="B460" s="1069">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9">
        <v>29</v>
      </c>
      <c r="B461" s="1069">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9">
        <v>30</v>
      </c>
      <c r="B462" s="1069">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x14ac:dyDescent="0.15">
      <c r="A466" s="1069">
        <v>1</v>
      </c>
      <c r="B466" s="1069">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9">
        <v>2</v>
      </c>
      <c r="B467" s="1069">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9">
        <v>3</v>
      </c>
      <c r="B468" s="1069">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9">
        <v>4</v>
      </c>
      <c r="B469" s="1069">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9">
        <v>5</v>
      </c>
      <c r="B470" s="1069">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9">
        <v>6</v>
      </c>
      <c r="B471" s="1069">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9">
        <v>7</v>
      </c>
      <c r="B472" s="1069">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9">
        <v>8</v>
      </c>
      <c r="B473" s="1069">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9">
        <v>9</v>
      </c>
      <c r="B474" s="1069">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9">
        <v>10</v>
      </c>
      <c r="B475" s="1069">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9">
        <v>11</v>
      </c>
      <c r="B476" s="1069">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9">
        <v>12</v>
      </c>
      <c r="B477" s="1069">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9">
        <v>13</v>
      </c>
      <c r="B478" s="1069">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9">
        <v>14</v>
      </c>
      <c r="B479" s="1069">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9">
        <v>15</v>
      </c>
      <c r="B480" s="1069">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9">
        <v>16</v>
      </c>
      <c r="B481" s="1069">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9">
        <v>17</v>
      </c>
      <c r="B482" s="1069">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9">
        <v>18</v>
      </c>
      <c r="B483" s="1069">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9">
        <v>19</v>
      </c>
      <c r="B484" s="1069">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9">
        <v>20</v>
      </c>
      <c r="B485" s="1069">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9">
        <v>21</v>
      </c>
      <c r="B486" s="1069">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9">
        <v>22</v>
      </c>
      <c r="B487" s="1069">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9">
        <v>23</v>
      </c>
      <c r="B488" s="1069">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9">
        <v>24</v>
      </c>
      <c r="B489" s="1069">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9">
        <v>25</v>
      </c>
      <c r="B490" s="1069">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9">
        <v>26</v>
      </c>
      <c r="B491" s="1069">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9">
        <v>27</v>
      </c>
      <c r="B492" s="1069">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9">
        <v>28</v>
      </c>
      <c r="B493" s="1069">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9">
        <v>29</v>
      </c>
      <c r="B494" s="1069">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9">
        <v>30</v>
      </c>
      <c r="B495" s="1069">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x14ac:dyDescent="0.15">
      <c r="A499" s="1069">
        <v>1</v>
      </c>
      <c r="B499" s="1069">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9">
        <v>2</v>
      </c>
      <c r="B500" s="1069">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9">
        <v>3</v>
      </c>
      <c r="B501" s="1069">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9">
        <v>4</v>
      </c>
      <c r="B502" s="1069">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9">
        <v>5</v>
      </c>
      <c r="B503" s="1069">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9">
        <v>6</v>
      </c>
      <c r="B504" s="1069">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9">
        <v>7</v>
      </c>
      <c r="B505" s="1069">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9">
        <v>8</v>
      </c>
      <c r="B506" s="1069">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9">
        <v>9</v>
      </c>
      <c r="B507" s="1069">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9">
        <v>10</v>
      </c>
      <c r="B508" s="1069">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9">
        <v>11</v>
      </c>
      <c r="B509" s="1069">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9">
        <v>12</v>
      </c>
      <c r="B510" s="1069">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9">
        <v>13</v>
      </c>
      <c r="B511" s="1069">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9">
        <v>14</v>
      </c>
      <c r="B512" s="1069">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9">
        <v>15</v>
      </c>
      <c r="B513" s="1069">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9">
        <v>16</v>
      </c>
      <c r="B514" s="1069">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9">
        <v>17</v>
      </c>
      <c r="B515" s="1069">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9">
        <v>18</v>
      </c>
      <c r="B516" s="1069">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9">
        <v>19</v>
      </c>
      <c r="B517" s="1069">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9">
        <v>20</v>
      </c>
      <c r="B518" s="1069">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9">
        <v>21</v>
      </c>
      <c r="B519" s="1069">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9">
        <v>22</v>
      </c>
      <c r="B520" s="1069">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9">
        <v>23</v>
      </c>
      <c r="B521" s="1069">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9">
        <v>24</v>
      </c>
      <c r="B522" s="1069">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9">
        <v>25</v>
      </c>
      <c r="B523" s="1069">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9">
        <v>26</v>
      </c>
      <c r="B524" s="1069">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9">
        <v>27</v>
      </c>
      <c r="B525" s="1069">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9">
        <v>28</v>
      </c>
      <c r="B526" s="1069">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9">
        <v>29</v>
      </c>
      <c r="B527" s="1069">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9">
        <v>30</v>
      </c>
      <c r="B528" s="1069">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x14ac:dyDescent="0.15">
      <c r="A532" s="1069">
        <v>1</v>
      </c>
      <c r="B532" s="1069">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9">
        <v>2</v>
      </c>
      <c r="B533" s="1069">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9">
        <v>3</v>
      </c>
      <c r="B534" s="1069">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9">
        <v>4</v>
      </c>
      <c r="B535" s="1069">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9">
        <v>5</v>
      </c>
      <c r="B536" s="1069">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9">
        <v>6</v>
      </c>
      <c r="B537" s="1069">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9">
        <v>7</v>
      </c>
      <c r="B538" s="1069">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9">
        <v>8</v>
      </c>
      <c r="B539" s="1069">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9">
        <v>9</v>
      </c>
      <c r="B540" s="1069">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9">
        <v>10</v>
      </c>
      <c r="B541" s="1069">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9">
        <v>11</v>
      </c>
      <c r="B542" s="1069">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9">
        <v>12</v>
      </c>
      <c r="B543" s="1069">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9">
        <v>13</v>
      </c>
      <c r="B544" s="1069">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9">
        <v>14</v>
      </c>
      <c r="B545" s="1069">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9">
        <v>15</v>
      </c>
      <c r="B546" s="1069">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9">
        <v>16</v>
      </c>
      <c r="B547" s="1069">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9">
        <v>17</v>
      </c>
      <c r="B548" s="1069">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9">
        <v>18</v>
      </c>
      <c r="B549" s="1069">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9">
        <v>19</v>
      </c>
      <c r="B550" s="1069">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9">
        <v>20</v>
      </c>
      <c r="B551" s="1069">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9">
        <v>21</v>
      </c>
      <c r="B552" s="1069">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9">
        <v>22</v>
      </c>
      <c r="B553" s="1069">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9">
        <v>23</v>
      </c>
      <c r="B554" s="1069">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9">
        <v>24</v>
      </c>
      <c r="B555" s="1069">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9">
        <v>25</v>
      </c>
      <c r="B556" s="1069">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9">
        <v>26</v>
      </c>
      <c r="B557" s="1069">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9">
        <v>27</v>
      </c>
      <c r="B558" s="1069">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9">
        <v>28</v>
      </c>
      <c r="B559" s="1069">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9">
        <v>29</v>
      </c>
      <c r="B560" s="1069">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9">
        <v>30</v>
      </c>
      <c r="B561" s="1069">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x14ac:dyDescent="0.15">
      <c r="A565" s="1069">
        <v>1</v>
      </c>
      <c r="B565" s="1069">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9">
        <v>2</v>
      </c>
      <c r="B566" s="1069">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9">
        <v>3</v>
      </c>
      <c r="B567" s="1069">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9">
        <v>4</v>
      </c>
      <c r="B568" s="1069">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9">
        <v>5</v>
      </c>
      <c r="B569" s="1069">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9">
        <v>6</v>
      </c>
      <c r="B570" s="1069">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9">
        <v>7</v>
      </c>
      <c r="B571" s="1069">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9">
        <v>8</v>
      </c>
      <c r="B572" s="1069">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9">
        <v>9</v>
      </c>
      <c r="B573" s="1069">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9">
        <v>10</v>
      </c>
      <c r="B574" s="1069">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9">
        <v>11</v>
      </c>
      <c r="B575" s="1069">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9">
        <v>12</v>
      </c>
      <c r="B576" s="1069">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9">
        <v>13</v>
      </c>
      <c r="B577" s="1069">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9">
        <v>14</v>
      </c>
      <c r="B578" s="1069">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9">
        <v>15</v>
      </c>
      <c r="B579" s="1069">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9">
        <v>16</v>
      </c>
      <c r="B580" s="1069">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9">
        <v>17</v>
      </c>
      <c r="B581" s="1069">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9">
        <v>18</v>
      </c>
      <c r="B582" s="1069">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9">
        <v>19</v>
      </c>
      <c r="B583" s="1069">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9">
        <v>20</v>
      </c>
      <c r="B584" s="1069">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9">
        <v>21</v>
      </c>
      <c r="B585" s="1069">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9">
        <v>22</v>
      </c>
      <c r="B586" s="1069">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9">
        <v>23</v>
      </c>
      <c r="B587" s="1069">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9">
        <v>24</v>
      </c>
      <c r="B588" s="1069">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9">
        <v>25</v>
      </c>
      <c r="B589" s="1069">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9">
        <v>26</v>
      </c>
      <c r="B590" s="1069">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9">
        <v>27</v>
      </c>
      <c r="B591" s="1069">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9">
        <v>28</v>
      </c>
      <c r="B592" s="1069">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9">
        <v>29</v>
      </c>
      <c r="B593" s="1069">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9">
        <v>30</v>
      </c>
      <c r="B594" s="1069">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x14ac:dyDescent="0.15">
      <c r="A598" s="1069">
        <v>1</v>
      </c>
      <c r="B598" s="1069">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9">
        <v>2</v>
      </c>
      <c r="B599" s="1069">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9">
        <v>3</v>
      </c>
      <c r="B600" s="1069">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9">
        <v>4</v>
      </c>
      <c r="B601" s="1069">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9">
        <v>5</v>
      </c>
      <c r="B602" s="1069">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9">
        <v>6</v>
      </c>
      <c r="B603" s="1069">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9">
        <v>7</v>
      </c>
      <c r="B604" s="1069">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9">
        <v>8</v>
      </c>
      <c r="B605" s="1069">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9">
        <v>9</v>
      </c>
      <c r="B606" s="1069">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9">
        <v>10</v>
      </c>
      <c r="B607" s="1069">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9">
        <v>11</v>
      </c>
      <c r="B608" s="1069">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9">
        <v>12</v>
      </c>
      <c r="B609" s="1069">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9">
        <v>13</v>
      </c>
      <c r="B610" s="1069">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9">
        <v>14</v>
      </c>
      <c r="B611" s="1069">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9">
        <v>15</v>
      </c>
      <c r="B612" s="1069">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9">
        <v>16</v>
      </c>
      <c r="B613" s="1069">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9">
        <v>17</v>
      </c>
      <c r="B614" s="1069">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9">
        <v>18</v>
      </c>
      <c r="B615" s="1069">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9">
        <v>19</v>
      </c>
      <c r="B616" s="1069">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9">
        <v>20</v>
      </c>
      <c r="B617" s="1069">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9">
        <v>21</v>
      </c>
      <c r="B618" s="1069">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9">
        <v>22</v>
      </c>
      <c r="B619" s="1069">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9">
        <v>23</v>
      </c>
      <c r="B620" s="1069">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9">
        <v>24</v>
      </c>
      <c r="B621" s="1069">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9">
        <v>25</v>
      </c>
      <c r="B622" s="1069">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9">
        <v>26</v>
      </c>
      <c r="B623" s="1069">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9">
        <v>27</v>
      </c>
      <c r="B624" s="1069">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9">
        <v>28</v>
      </c>
      <c r="B625" s="1069">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9">
        <v>29</v>
      </c>
      <c r="B626" s="1069">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9">
        <v>30</v>
      </c>
      <c r="B627" s="1069">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x14ac:dyDescent="0.15">
      <c r="A631" s="1069">
        <v>1</v>
      </c>
      <c r="B631" s="1069">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9">
        <v>2</v>
      </c>
      <c r="B632" s="1069">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9">
        <v>3</v>
      </c>
      <c r="B633" s="1069">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9">
        <v>4</v>
      </c>
      <c r="B634" s="1069">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9">
        <v>5</v>
      </c>
      <c r="B635" s="1069">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9">
        <v>6</v>
      </c>
      <c r="B636" s="1069">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9">
        <v>7</v>
      </c>
      <c r="B637" s="1069">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9">
        <v>8</v>
      </c>
      <c r="B638" s="1069">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9">
        <v>9</v>
      </c>
      <c r="B639" s="1069">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9">
        <v>10</v>
      </c>
      <c r="B640" s="1069">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9">
        <v>11</v>
      </c>
      <c r="B641" s="1069">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9">
        <v>12</v>
      </c>
      <c r="B642" s="1069">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9">
        <v>13</v>
      </c>
      <c r="B643" s="1069">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9">
        <v>14</v>
      </c>
      <c r="B644" s="1069">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9">
        <v>15</v>
      </c>
      <c r="B645" s="1069">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9">
        <v>16</v>
      </c>
      <c r="B646" s="1069">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9">
        <v>17</v>
      </c>
      <c r="B647" s="1069">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9">
        <v>18</v>
      </c>
      <c r="B648" s="1069">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9">
        <v>19</v>
      </c>
      <c r="B649" s="1069">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9">
        <v>20</v>
      </c>
      <c r="B650" s="1069">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9">
        <v>21</v>
      </c>
      <c r="B651" s="1069">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9">
        <v>22</v>
      </c>
      <c r="B652" s="1069">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9">
        <v>23</v>
      </c>
      <c r="B653" s="1069">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9">
        <v>24</v>
      </c>
      <c r="B654" s="1069">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9">
        <v>25</v>
      </c>
      <c r="B655" s="1069">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9">
        <v>26</v>
      </c>
      <c r="B656" s="1069">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9">
        <v>27</v>
      </c>
      <c r="B657" s="1069">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9">
        <v>28</v>
      </c>
      <c r="B658" s="1069">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9">
        <v>29</v>
      </c>
      <c r="B659" s="1069">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9">
        <v>30</v>
      </c>
      <c r="B660" s="1069">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x14ac:dyDescent="0.15">
      <c r="A664" s="1069">
        <v>1</v>
      </c>
      <c r="B664" s="1069">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9">
        <v>2</v>
      </c>
      <c r="B665" s="1069">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9">
        <v>3</v>
      </c>
      <c r="B666" s="1069">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9">
        <v>4</v>
      </c>
      <c r="B667" s="1069">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9">
        <v>5</v>
      </c>
      <c r="B668" s="1069">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9">
        <v>6</v>
      </c>
      <c r="B669" s="1069">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9">
        <v>7</v>
      </c>
      <c r="B670" s="1069">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9">
        <v>8</v>
      </c>
      <c r="B671" s="1069">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9">
        <v>9</v>
      </c>
      <c r="B672" s="1069">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9">
        <v>10</v>
      </c>
      <c r="B673" s="1069">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9">
        <v>11</v>
      </c>
      <c r="B674" s="1069">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9">
        <v>12</v>
      </c>
      <c r="B675" s="1069">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9">
        <v>13</v>
      </c>
      <c r="B676" s="1069">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9">
        <v>14</v>
      </c>
      <c r="B677" s="1069">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9">
        <v>15</v>
      </c>
      <c r="B678" s="1069">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9">
        <v>16</v>
      </c>
      <c r="B679" s="1069">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9">
        <v>17</v>
      </c>
      <c r="B680" s="1069">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9">
        <v>18</v>
      </c>
      <c r="B681" s="1069">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9">
        <v>19</v>
      </c>
      <c r="B682" s="1069">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9">
        <v>20</v>
      </c>
      <c r="B683" s="1069">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9">
        <v>21</v>
      </c>
      <c r="B684" s="1069">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9">
        <v>22</v>
      </c>
      <c r="B685" s="1069">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9">
        <v>23</v>
      </c>
      <c r="B686" s="1069">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9">
        <v>24</v>
      </c>
      <c r="B687" s="1069">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9">
        <v>25</v>
      </c>
      <c r="B688" s="1069">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9">
        <v>26</v>
      </c>
      <c r="B689" s="1069">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9">
        <v>27</v>
      </c>
      <c r="B690" s="1069">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9">
        <v>28</v>
      </c>
      <c r="B691" s="1069">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9">
        <v>29</v>
      </c>
      <c r="B692" s="1069">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9">
        <v>30</v>
      </c>
      <c r="B693" s="1069">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x14ac:dyDescent="0.15">
      <c r="A697" s="1069">
        <v>1</v>
      </c>
      <c r="B697" s="1069">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9">
        <v>2</v>
      </c>
      <c r="B698" s="1069">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9">
        <v>3</v>
      </c>
      <c r="B699" s="1069">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9">
        <v>4</v>
      </c>
      <c r="B700" s="1069">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9">
        <v>5</v>
      </c>
      <c r="B701" s="1069">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9">
        <v>6</v>
      </c>
      <c r="B702" s="1069">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9">
        <v>7</v>
      </c>
      <c r="B703" s="1069">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9">
        <v>8</v>
      </c>
      <c r="B704" s="1069">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9">
        <v>9</v>
      </c>
      <c r="B705" s="1069">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9">
        <v>10</v>
      </c>
      <c r="B706" s="1069">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9">
        <v>11</v>
      </c>
      <c r="B707" s="1069">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9">
        <v>12</v>
      </c>
      <c r="B708" s="1069">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9">
        <v>13</v>
      </c>
      <c r="B709" s="1069">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9">
        <v>14</v>
      </c>
      <c r="B710" s="1069">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9">
        <v>15</v>
      </c>
      <c r="B711" s="1069">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9">
        <v>16</v>
      </c>
      <c r="B712" s="1069">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9">
        <v>17</v>
      </c>
      <c r="B713" s="1069">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9">
        <v>18</v>
      </c>
      <c r="B714" s="1069">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9">
        <v>19</v>
      </c>
      <c r="B715" s="1069">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9">
        <v>20</v>
      </c>
      <c r="B716" s="1069">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9">
        <v>21</v>
      </c>
      <c r="B717" s="1069">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9">
        <v>22</v>
      </c>
      <c r="B718" s="1069">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9">
        <v>23</v>
      </c>
      <c r="B719" s="1069">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9">
        <v>24</v>
      </c>
      <c r="B720" s="1069">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9">
        <v>25</v>
      </c>
      <c r="B721" s="1069">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9">
        <v>26</v>
      </c>
      <c r="B722" s="1069">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9">
        <v>27</v>
      </c>
      <c r="B723" s="1069">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9">
        <v>28</v>
      </c>
      <c r="B724" s="1069">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9">
        <v>29</v>
      </c>
      <c r="B725" s="1069">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9">
        <v>30</v>
      </c>
      <c r="B726" s="1069">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x14ac:dyDescent="0.15">
      <c r="A730" s="1069">
        <v>1</v>
      </c>
      <c r="B730" s="1069">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9">
        <v>2</v>
      </c>
      <c r="B731" s="1069">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9">
        <v>3</v>
      </c>
      <c r="B732" s="1069">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9">
        <v>4</v>
      </c>
      <c r="B733" s="1069">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9">
        <v>5</v>
      </c>
      <c r="B734" s="1069">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9">
        <v>6</v>
      </c>
      <c r="B735" s="1069">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9">
        <v>7</v>
      </c>
      <c r="B736" s="1069">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9">
        <v>8</v>
      </c>
      <c r="B737" s="1069">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9">
        <v>9</v>
      </c>
      <c r="B738" s="1069">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9">
        <v>10</v>
      </c>
      <c r="B739" s="1069">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9">
        <v>11</v>
      </c>
      <c r="B740" s="1069">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9">
        <v>12</v>
      </c>
      <c r="B741" s="1069">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9">
        <v>13</v>
      </c>
      <c r="B742" s="1069">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9">
        <v>14</v>
      </c>
      <c r="B743" s="1069">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9">
        <v>15</v>
      </c>
      <c r="B744" s="1069">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9">
        <v>16</v>
      </c>
      <c r="B745" s="1069">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9">
        <v>17</v>
      </c>
      <c r="B746" s="1069">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9">
        <v>18</v>
      </c>
      <c r="B747" s="1069">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9">
        <v>19</v>
      </c>
      <c r="B748" s="1069">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9">
        <v>20</v>
      </c>
      <c r="B749" s="1069">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9">
        <v>21</v>
      </c>
      <c r="B750" s="1069">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9">
        <v>22</v>
      </c>
      <c r="B751" s="1069">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9">
        <v>23</v>
      </c>
      <c r="B752" s="1069">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9">
        <v>24</v>
      </c>
      <c r="B753" s="1069">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9">
        <v>25</v>
      </c>
      <c r="B754" s="1069">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9">
        <v>26</v>
      </c>
      <c r="B755" s="1069">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9">
        <v>27</v>
      </c>
      <c r="B756" s="1069">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9">
        <v>28</v>
      </c>
      <c r="B757" s="1069">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9">
        <v>29</v>
      </c>
      <c r="B758" s="1069">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9">
        <v>30</v>
      </c>
      <c r="B759" s="1069">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x14ac:dyDescent="0.15">
      <c r="A763" s="1069">
        <v>1</v>
      </c>
      <c r="B763" s="1069">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9">
        <v>2</v>
      </c>
      <c r="B764" s="1069">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9">
        <v>3</v>
      </c>
      <c r="B765" s="1069">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9">
        <v>4</v>
      </c>
      <c r="B766" s="1069">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9">
        <v>5</v>
      </c>
      <c r="B767" s="1069">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9">
        <v>6</v>
      </c>
      <c r="B768" s="1069">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9">
        <v>7</v>
      </c>
      <c r="B769" s="1069">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9">
        <v>8</v>
      </c>
      <c r="B770" s="1069">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9">
        <v>9</v>
      </c>
      <c r="B771" s="1069">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9">
        <v>10</v>
      </c>
      <c r="B772" s="1069">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9">
        <v>11</v>
      </c>
      <c r="B773" s="1069">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9">
        <v>12</v>
      </c>
      <c r="B774" s="1069">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9">
        <v>13</v>
      </c>
      <c r="B775" s="1069">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9">
        <v>14</v>
      </c>
      <c r="B776" s="1069">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9">
        <v>15</v>
      </c>
      <c r="B777" s="1069">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9">
        <v>16</v>
      </c>
      <c r="B778" s="1069">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9">
        <v>17</v>
      </c>
      <c r="B779" s="1069">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9">
        <v>18</v>
      </c>
      <c r="B780" s="1069">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9">
        <v>19</v>
      </c>
      <c r="B781" s="1069">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9">
        <v>20</v>
      </c>
      <c r="B782" s="1069">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9">
        <v>21</v>
      </c>
      <c r="B783" s="1069">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9">
        <v>22</v>
      </c>
      <c r="B784" s="1069">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9">
        <v>23</v>
      </c>
      <c r="B785" s="1069">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9">
        <v>24</v>
      </c>
      <c r="B786" s="1069">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9">
        <v>25</v>
      </c>
      <c r="B787" s="1069">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9">
        <v>26</v>
      </c>
      <c r="B788" s="1069">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9">
        <v>27</v>
      </c>
      <c r="B789" s="1069">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9">
        <v>28</v>
      </c>
      <c r="B790" s="1069">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9">
        <v>29</v>
      </c>
      <c r="B791" s="1069">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9">
        <v>30</v>
      </c>
      <c r="B792" s="1069">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x14ac:dyDescent="0.15">
      <c r="A796" s="1069">
        <v>1</v>
      </c>
      <c r="B796" s="1069">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9">
        <v>2</v>
      </c>
      <c r="B797" s="1069">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9">
        <v>3</v>
      </c>
      <c r="B798" s="1069">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9">
        <v>4</v>
      </c>
      <c r="B799" s="1069">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9">
        <v>5</v>
      </c>
      <c r="B800" s="1069">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9">
        <v>6</v>
      </c>
      <c r="B801" s="1069">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9">
        <v>7</v>
      </c>
      <c r="B802" s="1069">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9">
        <v>8</v>
      </c>
      <c r="B803" s="1069">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9">
        <v>9</v>
      </c>
      <c r="B804" s="1069">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9">
        <v>10</v>
      </c>
      <c r="B805" s="1069">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9">
        <v>11</v>
      </c>
      <c r="B806" s="1069">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9">
        <v>12</v>
      </c>
      <c r="B807" s="1069">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9">
        <v>13</v>
      </c>
      <c r="B808" s="1069">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9">
        <v>14</v>
      </c>
      <c r="B809" s="1069">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9">
        <v>15</v>
      </c>
      <c r="B810" s="1069">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9">
        <v>16</v>
      </c>
      <c r="B811" s="1069">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9">
        <v>17</v>
      </c>
      <c r="B812" s="1069">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9">
        <v>18</v>
      </c>
      <c r="B813" s="1069">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9">
        <v>19</v>
      </c>
      <c r="B814" s="1069">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9">
        <v>20</v>
      </c>
      <c r="B815" s="1069">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9">
        <v>21</v>
      </c>
      <c r="B816" s="1069">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9">
        <v>22</v>
      </c>
      <c r="B817" s="1069">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9">
        <v>23</v>
      </c>
      <c r="B818" s="1069">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9">
        <v>24</v>
      </c>
      <c r="B819" s="1069">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9">
        <v>25</v>
      </c>
      <c r="B820" s="1069">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9">
        <v>26</v>
      </c>
      <c r="B821" s="1069">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9">
        <v>27</v>
      </c>
      <c r="B822" s="1069">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9">
        <v>28</v>
      </c>
      <c r="B823" s="1069">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9">
        <v>29</v>
      </c>
      <c r="B824" s="1069">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9">
        <v>30</v>
      </c>
      <c r="B825" s="1069">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x14ac:dyDescent="0.15">
      <c r="A829" s="1069">
        <v>1</v>
      </c>
      <c r="B829" s="1069">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9">
        <v>2</v>
      </c>
      <c r="B830" s="1069">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9">
        <v>3</v>
      </c>
      <c r="B831" s="1069">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9">
        <v>4</v>
      </c>
      <c r="B832" s="1069">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9">
        <v>5</v>
      </c>
      <c r="B833" s="1069">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9">
        <v>6</v>
      </c>
      <c r="B834" s="1069">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9">
        <v>7</v>
      </c>
      <c r="B835" s="1069">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9">
        <v>8</v>
      </c>
      <c r="B836" s="1069">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9">
        <v>9</v>
      </c>
      <c r="B837" s="1069">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9">
        <v>10</v>
      </c>
      <c r="B838" s="1069">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9">
        <v>11</v>
      </c>
      <c r="B839" s="1069">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9">
        <v>12</v>
      </c>
      <c r="B840" s="1069">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9">
        <v>13</v>
      </c>
      <c r="B841" s="1069">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9">
        <v>14</v>
      </c>
      <c r="B842" s="1069">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9">
        <v>15</v>
      </c>
      <c r="B843" s="1069">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9">
        <v>16</v>
      </c>
      <c r="B844" s="1069">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9">
        <v>17</v>
      </c>
      <c r="B845" s="1069">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9">
        <v>18</v>
      </c>
      <c r="B846" s="1069">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9">
        <v>19</v>
      </c>
      <c r="B847" s="1069">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9">
        <v>20</v>
      </c>
      <c r="B848" s="1069">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9">
        <v>21</v>
      </c>
      <c r="B849" s="1069">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9">
        <v>22</v>
      </c>
      <c r="B850" s="1069">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9">
        <v>23</v>
      </c>
      <c r="B851" s="1069">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9">
        <v>24</v>
      </c>
      <c r="B852" s="1069">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9">
        <v>25</v>
      </c>
      <c r="B853" s="1069">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9">
        <v>26</v>
      </c>
      <c r="B854" s="1069">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9">
        <v>27</v>
      </c>
      <c r="B855" s="1069">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9">
        <v>28</v>
      </c>
      <c r="B856" s="1069">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9">
        <v>29</v>
      </c>
      <c r="B857" s="1069">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9">
        <v>30</v>
      </c>
      <c r="B858" s="1069">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x14ac:dyDescent="0.15">
      <c r="A862" s="1069">
        <v>1</v>
      </c>
      <c r="B862" s="1069">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9">
        <v>2</v>
      </c>
      <c r="B863" s="1069">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9">
        <v>3</v>
      </c>
      <c r="B864" s="1069">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9">
        <v>4</v>
      </c>
      <c r="B865" s="1069">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9">
        <v>5</v>
      </c>
      <c r="B866" s="1069">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9">
        <v>6</v>
      </c>
      <c r="B867" s="1069">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9">
        <v>7</v>
      </c>
      <c r="B868" s="1069">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9">
        <v>8</v>
      </c>
      <c r="B869" s="1069">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9">
        <v>9</v>
      </c>
      <c r="B870" s="1069">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9">
        <v>10</v>
      </c>
      <c r="B871" s="1069">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9">
        <v>11</v>
      </c>
      <c r="B872" s="1069">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9">
        <v>12</v>
      </c>
      <c r="B873" s="1069">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9">
        <v>13</v>
      </c>
      <c r="B874" s="1069">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9">
        <v>14</v>
      </c>
      <c r="B875" s="1069">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9">
        <v>15</v>
      </c>
      <c r="B876" s="1069">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9">
        <v>16</v>
      </c>
      <c r="B877" s="1069">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9">
        <v>17</v>
      </c>
      <c r="B878" s="1069">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9">
        <v>18</v>
      </c>
      <c r="B879" s="1069">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9">
        <v>19</v>
      </c>
      <c r="B880" s="1069">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9">
        <v>20</v>
      </c>
      <c r="B881" s="1069">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9">
        <v>21</v>
      </c>
      <c r="B882" s="1069">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9">
        <v>22</v>
      </c>
      <c r="B883" s="1069">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9">
        <v>23</v>
      </c>
      <c r="B884" s="1069">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9">
        <v>24</v>
      </c>
      <c r="B885" s="1069">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9">
        <v>25</v>
      </c>
      <c r="B886" s="1069">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9">
        <v>26</v>
      </c>
      <c r="B887" s="1069">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9">
        <v>27</v>
      </c>
      <c r="B888" s="1069">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9">
        <v>28</v>
      </c>
      <c r="B889" s="1069">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9">
        <v>29</v>
      </c>
      <c r="B890" s="1069">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9">
        <v>30</v>
      </c>
      <c r="B891" s="1069">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x14ac:dyDescent="0.15">
      <c r="A895" s="1069">
        <v>1</v>
      </c>
      <c r="B895" s="1069">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9">
        <v>2</v>
      </c>
      <c r="B896" s="1069">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9">
        <v>3</v>
      </c>
      <c r="B897" s="1069">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9">
        <v>4</v>
      </c>
      <c r="B898" s="1069">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9">
        <v>5</v>
      </c>
      <c r="B899" s="1069">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9">
        <v>6</v>
      </c>
      <c r="B900" s="1069">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9">
        <v>7</v>
      </c>
      <c r="B901" s="1069">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9">
        <v>8</v>
      </c>
      <c r="B902" s="1069">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9">
        <v>9</v>
      </c>
      <c r="B903" s="1069">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9">
        <v>10</v>
      </c>
      <c r="B904" s="1069">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9">
        <v>11</v>
      </c>
      <c r="B905" s="1069">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9">
        <v>12</v>
      </c>
      <c r="B906" s="1069">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9">
        <v>13</v>
      </c>
      <c r="B907" s="1069">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9">
        <v>14</v>
      </c>
      <c r="B908" s="1069">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9">
        <v>15</v>
      </c>
      <c r="B909" s="1069">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9">
        <v>16</v>
      </c>
      <c r="B910" s="1069">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9">
        <v>17</v>
      </c>
      <c r="B911" s="1069">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9">
        <v>18</v>
      </c>
      <c r="B912" s="1069">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9">
        <v>19</v>
      </c>
      <c r="B913" s="1069">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9">
        <v>20</v>
      </c>
      <c r="B914" s="1069">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9">
        <v>21</v>
      </c>
      <c r="B915" s="1069">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9">
        <v>22</v>
      </c>
      <c r="B916" s="1069">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9">
        <v>23</v>
      </c>
      <c r="B917" s="1069">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9">
        <v>24</v>
      </c>
      <c r="B918" s="1069">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9">
        <v>25</v>
      </c>
      <c r="B919" s="1069">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9">
        <v>26</v>
      </c>
      <c r="B920" s="1069">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9">
        <v>27</v>
      </c>
      <c r="B921" s="1069">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9">
        <v>28</v>
      </c>
      <c r="B922" s="1069">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9">
        <v>29</v>
      </c>
      <c r="B923" s="1069">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9">
        <v>30</v>
      </c>
      <c r="B924" s="1069">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x14ac:dyDescent="0.15">
      <c r="A928" s="1069">
        <v>1</v>
      </c>
      <c r="B928" s="1069">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9">
        <v>2</v>
      </c>
      <c r="B929" s="1069">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9">
        <v>3</v>
      </c>
      <c r="B930" s="1069">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9">
        <v>4</v>
      </c>
      <c r="B931" s="1069">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9">
        <v>5</v>
      </c>
      <c r="B932" s="1069">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9">
        <v>6</v>
      </c>
      <c r="B933" s="1069">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9">
        <v>7</v>
      </c>
      <c r="B934" s="1069">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9">
        <v>8</v>
      </c>
      <c r="B935" s="1069">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9">
        <v>9</v>
      </c>
      <c r="B936" s="1069">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9">
        <v>10</v>
      </c>
      <c r="B937" s="1069">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9">
        <v>11</v>
      </c>
      <c r="B938" s="1069">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9">
        <v>12</v>
      </c>
      <c r="B939" s="1069">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9">
        <v>13</v>
      </c>
      <c r="B940" s="1069">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9">
        <v>14</v>
      </c>
      <c r="B941" s="1069">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9">
        <v>15</v>
      </c>
      <c r="B942" s="1069">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9">
        <v>16</v>
      </c>
      <c r="B943" s="1069">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9">
        <v>17</v>
      </c>
      <c r="B944" s="1069">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9">
        <v>18</v>
      </c>
      <c r="B945" s="1069">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9">
        <v>19</v>
      </c>
      <c r="B946" s="1069">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9">
        <v>20</v>
      </c>
      <c r="B947" s="1069">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9">
        <v>21</v>
      </c>
      <c r="B948" s="1069">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9">
        <v>22</v>
      </c>
      <c r="B949" s="1069">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9">
        <v>23</v>
      </c>
      <c r="B950" s="1069">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9">
        <v>24</v>
      </c>
      <c r="B951" s="1069">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9">
        <v>25</v>
      </c>
      <c r="B952" s="1069">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9">
        <v>26</v>
      </c>
      <c r="B953" s="1069">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9">
        <v>27</v>
      </c>
      <c r="B954" s="1069">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9">
        <v>28</v>
      </c>
      <c r="B955" s="1069">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9">
        <v>29</v>
      </c>
      <c r="B956" s="1069">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9">
        <v>30</v>
      </c>
      <c r="B957" s="1069">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x14ac:dyDescent="0.15">
      <c r="A961" s="1069">
        <v>1</v>
      </c>
      <c r="B961" s="1069">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9">
        <v>2</v>
      </c>
      <c r="B962" s="1069">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9">
        <v>3</v>
      </c>
      <c r="B963" s="1069">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9">
        <v>4</v>
      </c>
      <c r="B964" s="1069">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9">
        <v>5</v>
      </c>
      <c r="B965" s="1069">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9">
        <v>6</v>
      </c>
      <c r="B966" s="1069">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9">
        <v>7</v>
      </c>
      <c r="B967" s="1069">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9">
        <v>8</v>
      </c>
      <c r="B968" s="1069">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9">
        <v>9</v>
      </c>
      <c r="B969" s="1069">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9">
        <v>10</v>
      </c>
      <c r="B970" s="1069">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9">
        <v>11</v>
      </c>
      <c r="B971" s="1069">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9">
        <v>12</v>
      </c>
      <c r="B972" s="1069">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9">
        <v>13</v>
      </c>
      <c r="B973" s="1069">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9">
        <v>14</v>
      </c>
      <c r="B974" s="1069">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9">
        <v>15</v>
      </c>
      <c r="B975" s="1069">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9">
        <v>16</v>
      </c>
      <c r="B976" s="1069">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9">
        <v>17</v>
      </c>
      <c r="B977" s="1069">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9">
        <v>18</v>
      </c>
      <c r="B978" s="1069">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9">
        <v>19</v>
      </c>
      <c r="B979" s="1069">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9">
        <v>20</v>
      </c>
      <c r="B980" s="1069">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9">
        <v>21</v>
      </c>
      <c r="B981" s="1069">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9">
        <v>22</v>
      </c>
      <c r="B982" s="1069">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9">
        <v>23</v>
      </c>
      <c r="B983" s="1069">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9">
        <v>24</v>
      </c>
      <c r="B984" s="1069">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9">
        <v>25</v>
      </c>
      <c r="B985" s="1069">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9">
        <v>26</v>
      </c>
      <c r="B986" s="1069">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9">
        <v>27</v>
      </c>
      <c r="B987" s="1069">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9">
        <v>28</v>
      </c>
      <c r="B988" s="1069">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9">
        <v>29</v>
      </c>
      <c r="B989" s="1069">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9">
        <v>30</v>
      </c>
      <c r="B990" s="1069">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x14ac:dyDescent="0.15">
      <c r="A994" s="1069">
        <v>1</v>
      </c>
      <c r="B994" s="1069">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9">
        <v>2</v>
      </c>
      <c r="B995" s="1069">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9">
        <v>3</v>
      </c>
      <c r="B996" s="1069">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9">
        <v>4</v>
      </c>
      <c r="B997" s="1069">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9">
        <v>5</v>
      </c>
      <c r="B998" s="1069">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9">
        <v>6</v>
      </c>
      <c r="B999" s="1069">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9">
        <v>7</v>
      </c>
      <c r="B1000" s="1069">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9">
        <v>8</v>
      </c>
      <c r="B1001" s="1069">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9">
        <v>9</v>
      </c>
      <c r="B1002" s="1069">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9">
        <v>10</v>
      </c>
      <c r="B1003" s="1069">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9">
        <v>11</v>
      </c>
      <c r="B1004" s="1069">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9">
        <v>12</v>
      </c>
      <c r="B1005" s="1069">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9">
        <v>13</v>
      </c>
      <c r="B1006" s="1069">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9">
        <v>14</v>
      </c>
      <c r="B1007" s="1069">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9">
        <v>15</v>
      </c>
      <c r="B1008" s="1069">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9">
        <v>16</v>
      </c>
      <c r="B1009" s="1069">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9">
        <v>17</v>
      </c>
      <c r="B1010" s="1069">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9">
        <v>18</v>
      </c>
      <c r="B1011" s="1069">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9">
        <v>19</v>
      </c>
      <c r="B1012" s="1069">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9">
        <v>20</v>
      </c>
      <c r="B1013" s="1069">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9">
        <v>21</v>
      </c>
      <c r="B1014" s="1069">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9">
        <v>22</v>
      </c>
      <c r="B1015" s="1069">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9">
        <v>23</v>
      </c>
      <c r="B1016" s="1069">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9">
        <v>24</v>
      </c>
      <c r="B1017" s="1069">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9">
        <v>25</v>
      </c>
      <c r="B1018" s="1069">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9">
        <v>26</v>
      </c>
      <c r="B1019" s="1069">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9">
        <v>27</v>
      </c>
      <c r="B1020" s="1069">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9">
        <v>28</v>
      </c>
      <c r="B1021" s="1069">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9">
        <v>29</v>
      </c>
      <c r="B1022" s="1069">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9">
        <v>30</v>
      </c>
      <c r="B1023" s="1069">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x14ac:dyDescent="0.15">
      <c r="A1027" s="1069">
        <v>1</v>
      </c>
      <c r="B1027" s="1069">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9">
        <v>2</v>
      </c>
      <c r="B1028" s="1069">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9">
        <v>3</v>
      </c>
      <c r="B1029" s="1069">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9">
        <v>4</v>
      </c>
      <c r="B1030" s="1069">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9">
        <v>5</v>
      </c>
      <c r="B1031" s="1069">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9">
        <v>6</v>
      </c>
      <c r="B1032" s="1069">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9">
        <v>7</v>
      </c>
      <c r="B1033" s="1069">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9">
        <v>8</v>
      </c>
      <c r="B1034" s="1069">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9">
        <v>9</v>
      </c>
      <c r="B1035" s="1069">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9">
        <v>10</v>
      </c>
      <c r="B1036" s="1069">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9">
        <v>11</v>
      </c>
      <c r="B1037" s="1069">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9">
        <v>12</v>
      </c>
      <c r="B1038" s="1069">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9">
        <v>13</v>
      </c>
      <c r="B1039" s="1069">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9">
        <v>14</v>
      </c>
      <c r="B1040" s="1069">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9">
        <v>15</v>
      </c>
      <c r="B1041" s="1069">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9">
        <v>16</v>
      </c>
      <c r="B1042" s="1069">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9">
        <v>17</v>
      </c>
      <c r="B1043" s="1069">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9">
        <v>18</v>
      </c>
      <c r="B1044" s="1069">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9">
        <v>19</v>
      </c>
      <c r="B1045" s="1069">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9">
        <v>20</v>
      </c>
      <c r="B1046" s="1069">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9">
        <v>21</v>
      </c>
      <c r="B1047" s="1069">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9">
        <v>22</v>
      </c>
      <c r="B1048" s="1069">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9">
        <v>23</v>
      </c>
      <c r="B1049" s="1069">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9">
        <v>24</v>
      </c>
      <c r="B1050" s="1069">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9">
        <v>25</v>
      </c>
      <c r="B1051" s="1069">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9">
        <v>26</v>
      </c>
      <c r="B1052" s="1069">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9">
        <v>27</v>
      </c>
      <c r="B1053" s="1069">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9">
        <v>28</v>
      </c>
      <c r="B1054" s="1069">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9">
        <v>29</v>
      </c>
      <c r="B1055" s="1069">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9">
        <v>30</v>
      </c>
      <c r="B1056" s="1069">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x14ac:dyDescent="0.15">
      <c r="A1060" s="1069">
        <v>1</v>
      </c>
      <c r="B1060" s="1069">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9">
        <v>2</v>
      </c>
      <c r="B1061" s="1069">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9">
        <v>3</v>
      </c>
      <c r="B1062" s="1069">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9">
        <v>4</v>
      </c>
      <c r="B1063" s="1069">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9">
        <v>5</v>
      </c>
      <c r="B1064" s="1069">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9">
        <v>6</v>
      </c>
      <c r="B1065" s="1069">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9">
        <v>7</v>
      </c>
      <c r="B1066" s="1069">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9">
        <v>8</v>
      </c>
      <c r="B1067" s="1069">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9">
        <v>9</v>
      </c>
      <c r="B1068" s="1069">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9">
        <v>10</v>
      </c>
      <c r="B1069" s="1069">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9">
        <v>11</v>
      </c>
      <c r="B1070" s="1069">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9">
        <v>12</v>
      </c>
      <c r="B1071" s="1069">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9">
        <v>13</v>
      </c>
      <c r="B1072" s="1069">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9">
        <v>14</v>
      </c>
      <c r="B1073" s="1069">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9">
        <v>15</v>
      </c>
      <c r="B1074" s="1069">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9">
        <v>16</v>
      </c>
      <c r="B1075" s="1069">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9">
        <v>17</v>
      </c>
      <c r="B1076" s="1069">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9">
        <v>18</v>
      </c>
      <c r="B1077" s="1069">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9">
        <v>19</v>
      </c>
      <c r="B1078" s="1069">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9">
        <v>20</v>
      </c>
      <c r="B1079" s="1069">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9">
        <v>21</v>
      </c>
      <c r="B1080" s="1069">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9">
        <v>22</v>
      </c>
      <c r="B1081" s="1069">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9">
        <v>23</v>
      </c>
      <c r="B1082" s="1069">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9">
        <v>24</v>
      </c>
      <c r="B1083" s="1069">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9">
        <v>25</v>
      </c>
      <c r="B1084" s="1069">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9">
        <v>26</v>
      </c>
      <c r="B1085" s="1069">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9">
        <v>27</v>
      </c>
      <c r="B1086" s="1069">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9">
        <v>28</v>
      </c>
      <c r="B1087" s="1069">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9">
        <v>29</v>
      </c>
      <c r="B1088" s="1069">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9">
        <v>30</v>
      </c>
      <c r="B1089" s="1069">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x14ac:dyDescent="0.15">
      <c r="A1093" s="1069">
        <v>1</v>
      </c>
      <c r="B1093" s="1069">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9">
        <v>2</v>
      </c>
      <c r="B1094" s="1069">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9">
        <v>3</v>
      </c>
      <c r="B1095" s="1069">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9">
        <v>4</v>
      </c>
      <c r="B1096" s="1069">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9">
        <v>5</v>
      </c>
      <c r="B1097" s="1069">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9">
        <v>6</v>
      </c>
      <c r="B1098" s="1069">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9">
        <v>7</v>
      </c>
      <c r="B1099" s="1069">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9">
        <v>8</v>
      </c>
      <c r="B1100" s="1069">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9">
        <v>9</v>
      </c>
      <c r="B1101" s="1069">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9">
        <v>10</v>
      </c>
      <c r="B1102" s="1069">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9">
        <v>11</v>
      </c>
      <c r="B1103" s="1069">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9">
        <v>12</v>
      </c>
      <c r="B1104" s="1069">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9">
        <v>13</v>
      </c>
      <c r="B1105" s="1069">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9">
        <v>14</v>
      </c>
      <c r="B1106" s="1069">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9">
        <v>15</v>
      </c>
      <c r="B1107" s="1069">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9">
        <v>16</v>
      </c>
      <c r="B1108" s="1069">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9">
        <v>17</v>
      </c>
      <c r="B1109" s="1069">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9">
        <v>18</v>
      </c>
      <c r="B1110" s="1069">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9">
        <v>19</v>
      </c>
      <c r="B1111" s="1069">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9">
        <v>20</v>
      </c>
      <c r="B1112" s="1069">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9">
        <v>21</v>
      </c>
      <c r="B1113" s="1069">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9">
        <v>22</v>
      </c>
      <c r="B1114" s="1069">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9">
        <v>23</v>
      </c>
      <c r="B1115" s="1069">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9">
        <v>24</v>
      </c>
      <c r="B1116" s="1069">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9">
        <v>25</v>
      </c>
      <c r="B1117" s="1069">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9">
        <v>26</v>
      </c>
      <c r="B1118" s="1069">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9">
        <v>27</v>
      </c>
      <c r="B1119" s="1069">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9">
        <v>28</v>
      </c>
      <c r="B1120" s="1069">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9">
        <v>29</v>
      </c>
      <c r="B1121" s="1069">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9">
        <v>30</v>
      </c>
      <c r="B1122" s="1069">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x14ac:dyDescent="0.15">
      <c r="A1126" s="1069">
        <v>1</v>
      </c>
      <c r="B1126" s="1069">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9">
        <v>2</v>
      </c>
      <c r="B1127" s="1069">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9">
        <v>3</v>
      </c>
      <c r="B1128" s="1069">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9">
        <v>4</v>
      </c>
      <c r="B1129" s="1069">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9">
        <v>5</v>
      </c>
      <c r="B1130" s="1069">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9">
        <v>6</v>
      </c>
      <c r="B1131" s="1069">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9">
        <v>7</v>
      </c>
      <c r="B1132" s="1069">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9">
        <v>8</v>
      </c>
      <c r="B1133" s="1069">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9">
        <v>9</v>
      </c>
      <c r="B1134" s="1069">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9">
        <v>10</v>
      </c>
      <c r="B1135" s="1069">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9">
        <v>11</v>
      </c>
      <c r="B1136" s="1069">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9">
        <v>12</v>
      </c>
      <c r="B1137" s="1069">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9">
        <v>13</v>
      </c>
      <c r="B1138" s="1069">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9">
        <v>14</v>
      </c>
      <c r="B1139" s="1069">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9">
        <v>15</v>
      </c>
      <c r="B1140" s="1069">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9">
        <v>16</v>
      </c>
      <c r="B1141" s="1069">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9">
        <v>17</v>
      </c>
      <c r="B1142" s="1069">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9">
        <v>18</v>
      </c>
      <c r="B1143" s="1069">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9">
        <v>19</v>
      </c>
      <c r="B1144" s="1069">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9">
        <v>20</v>
      </c>
      <c r="B1145" s="1069">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9">
        <v>21</v>
      </c>
      <c r="B1146" s="1069">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9">
        <v>22</v>
      </c>
      <c r="B1147" s="1069">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9">
        <v>23</v>
      </c>
      <c r="B1148" s="1069">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9">
        <v>24</v>
      </c>
      <c r="B1149" s="1069">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9">
        <v>25</v>
      </c>
      <c r="B1150" s="1069">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9">
        <v>26</v>
      </c>
      <c r="B1151" s="1069">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9">
        <v>27</v>
      </c>
      <c r="B1152" s="1069">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9">
        <v>28</v>
      </c>
      <c r="B1153" s="1069">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9">
        <v>29</v>
      </c>
      <c r="B1154" s="1069">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9">
        <v>30</v>
      </c>
      <c r="B1155" s="1069">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x14ac:dyDescent="0.15">
      <c r="A1159" s="1069">
        <v>1</v>
      </c>
      <c r="B1159" s="1069">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9">
        <v>2</v>
      </c>
      <c r="B1160" s="1069">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9">
        <v>3</v>
      </c>
      <c r="B1161" s="1069">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9">
        <v>4</v>
      </c>
      <c r="B1162" s="1069">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9">
        <v>5</v>
      </c>
      <c r="B1163" s="1069">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9">
        <v>6</v>
      </c>
      <c r="B1164" s="1069">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9">
        <v>7</v>
      </c>
      <c r="B1165" s="1069">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9">
        <v>8</v>
      </c>
      <c r="B1166" s="1069">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9">
        <v>9</v>
      </c>
      <c r="B1167" s="1069">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9">
        <v>10</v>
      </c>
      <c r="B1168" s="1069">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9">
        <v>11</v>
      </c>
      <c r="B1169" s="1069">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9">
        <v>12</v>
      </c>
      <c r="B1170" s="1069">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9">
        <v>13</v>
      </c>
      <c r="B1171" s="1069">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9">
        <v>14</v>
      </c>
      <c r="B1172" s="1069">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9">
        <v>15</v>
      </c>
      <c r="B1173" s="1069">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9">
        <v>16</v>
      </c>
      <c r="B1174" s="1069">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9">
        <v>17</v>
      </c>
      <c r="B1175" s="1069">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9">
        <v>18</v>
      </c>
      <c r="B1176" s="1069">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9">
        <v>19</v>
      </c>
      <c r="B1177" s="1069">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9">
        <v>20</v>
      </c>
      <c r="B1178" s="1069">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9">
        <v>21</v>
      </c>
      <c r="B1179" s="1069">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9">
        <v>22</v>
      </c>
      <c r="B1180" s="1069">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9">
        <v>23</v>
      </c>
      <c r="B1181" s="1069">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9">
        <v>24</v>
      </c>
      <c r="B1182" s="1069">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9">
        <v>25</v>
      </c>
      <c r="B1183" s="1069">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9">
        <v>26</v>
      </c>
      <c r="B1184" s="1069">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9">
        <v>27</v>
      </c>
      <c r="B1185" s="1069">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9">
        <v>28</v>
      </c>
      <c r="B1186" s="1069">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9">
        <v>29</v>
      </c>
      <c r="B1187" s="1069">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9">
        <v>30</v>
      </c>
      <c r="B1188" s="1069">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x14ac:dyDescent="0.15">
      <c r="A1192" s="1069">
        <v>1</v>
      </c>
      <c r="B1192" s="1069">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9">
        <v>2</v>
      </c>
      <c r="B1193" s="1069">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9">
        <v>3</v>
      </c>
      <c r="B1194" s="1069">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9">
        <v>4</v>
      </c>
      <c r="B1195" s="1069">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9">
        <v>5</v>
      </c>
      <c r="B1196" s="1069">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9">
        <v>6</v>
      </c>
      <c r="B1197" s="1069">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9">
        <v>7</v>
      </c>
      <c r="B1198" s="1069">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9">
        <v>8</v>
      </c>
      <c r="B1199" s="1069">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9">
        <v>9</v>
      </c>
      <c r="B1200" s="1069">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9">
        <v>10</v>
      </c>
      <c r="B1201" s="1069">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9">
        <v>11</v>
      </c>
      <c r="B1202" s="1069">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9">
        <v>12</v>
      </c>
      <c r="B1203" s="1069">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9">
        <v>13</v>
      </c>
      <c r="B1204" s="1069">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9">
        <v>14</v>
      </c>
      <c r="B1205" s="1069">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9">
        <v>15</v>
      </c>
      <c r="B1206" s="1069">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9">
        <v>16</v>
      </c>
      <c r="B1207" s="1069">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9">
        <v>17</v>
      </c>
      <c r="B1208" s="1069">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9">
        <v>18</v>
      </c>
      <c r="B1209" s="1069">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9">
        <v>19</v>
      </c>
      <c r="B1210" s="1069">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9">
        <v>20</v>
      </c>
      <c r="B1211" s="1069">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9">
        <v>21</v>
      </c>
      <c r="B1212" s="1069">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9">
        <v>22</v>
      </c>
      <c r="B1213" s="1069">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9">
        <v>23</v>
      </c>
      <c r="B1214" s="1069">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9">
        <v>24</v>
      </c>
      <c r="B1215" s="1069">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9">
        <v>25</v>
      </c>
      <c r="B1216" s="1069">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9">
        <v>26</v>
      </c>
      <c r="B1217" s="1069">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9">
        <v>27</v>
      </c>
      <c r="B1218" s="1069">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9">
        <v>28</v>
      </c>
      <c r="B1219" s="1069">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9">
        <v>29</v>
      </c>
      <c r="B1220" s="1069">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9">
        <v>30</v>
      </c>
      <c r="B1221" s="1069">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x14ac:dyDescent="0.15">
      <c r="A1225" s="1069">
        <v>1</v>
      </c>
      <c r="B1225" s="1069">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9">
        <v>2</v>
      </c>
      <c r="B1226" s="1069">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9">
        <v>3</v>
      </c>
      <c r="B1227" s="1069">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9">
        <v>4</v>
      </c>
      <c r="B1228" s="1069">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9">
        <v>5</v>
      </c>
      <c r="B1229" s="1069">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9">
        <v>6</v>
      </c>
      <c r="B1230" s="1069">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9">
        <v>7</v>
      </c>
      <c r="B1231" s="1069">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9">
        <v>8</v>
      </c>
      <c r="B1232" s="1069">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9">
        <v>9</v>
      </c>
      <c r="B1233" s="1069">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9">
        <v>10</v>
      </c>
      <c r="B1234" s="1069">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9">
        <v>11</v>
      </c>
      <c r="B1235" s="1069">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9">
        <v>12</v>
      </c>
      <c r="B1236" s="1069">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9">
        <v>13</v>
      </c>
      <c r="B1237" s="1069">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9">
        <v>14</v>
      </c>
      <c r="B1238" s="1069">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9">
        <v>15</v>
      </c>
      <c r="B1239" s="1069">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9">
        <v>16</v>
      </c>
      <c r="B1240" s="1069">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9">
        <v>17</v>
      </c>
      <c r="B1241" s="1069">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9">
        <v>18</v>
      </c>
      <c r="B1242" s="1069">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9">
        <v>19</v>
      </c>
      <c r="B1243" s="1069">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9">
        <v>20</v>
      </c>
      <c r="B1244" s="1069">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9">
        <v>21</v>
      </c>
      <c r="B1245" s="1069">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9">
        <v>22</v>
      </c>
      <c r="B1246" s="1069">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9">
        <v>23</v>
      </c>
      <c r="B1247" s="1069">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9">
        <v>24</v>
      </c>
      <c r="B1248" s="1069">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9">
        <v>25</v>
      </c>
      <c r="B1249" s="1069">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9">
        <v>26</v>
      </c>
      <c r="B1250" s="1069">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9">
        <v>27</v>
      </c>
      <c r="B1251" s="1069">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9">
        <v>28</v>
      </c>
      <c r="B1252" s="1069">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9">
        <v>29</v>
      </c>
      <c r="B1253" s="1069">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9">
        <v>30</v>
      </c>
      <c r="B1254" s="1069">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x14ac:dyDescent="0.15">
      <c r="A1258" s="1069">
        <v>1</v>
      </c>
      <c r="B1258" s="1069">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9">
        <v>2</v>
      </c>
      <c r="B1259" s="1069">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9">
        <v>3</v>
      </c>
      <c r="B1260" s="1069">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9">
        <v>4</v>
      </c>
      <c r="B1261" s="1069">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9">
        <v>5</v>
      </c>
      <c r="B1262" s="1069">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9">
        <v>6</v>
      </c>
      <c r="B1263" s="1069">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9">
        <v>7</v>
      </c>
      <c r="B1264" s="1069">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9">
        <v>8</v>
      </c>
      <c r="B1265" s="1069">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9">
        <v>9</v>
      </c>
      <c r="B1266" s="1069">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9">
        <v>10</v>
      </c>
      <c r="B1267" s="1069">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9">
        <v>11</v>
      </c>
      <c r="B1268" s="1069">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9">
        <v>12</v>
      </c>
      <c r="B1269" s="1069">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9">
        <v>13</v>
      </c>
      <c r="B1270" s="1069">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9">
        <v>14</v>
      </c>
      <c r="B1271" s="1069">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9">
        <v>15</v>
      </c>
      <c r="B1272" s="1069">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9">
        <v>16</v>
      </c>
      <c r="B1273" s="1069">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9">
        <v>17</v>
      </c>
      <c r="B1274" s="1069">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9">
        <v>18</v>
      </c>
      <c r="B1275" s="1069">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9">
        <v>19</v>
      </c>
      <c r="B1276" s="1069">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9">
        <v>20</v>
      </c>
      <c r="B1277" s="1069">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9">
        <v>21</v>
      </c>
      <c r="B1278" s="1069">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9">
        <v>22</v>
      </c>
      <c r="B1279" s="1069">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9">
        <v>23</v>
      </c>
      <c r="B1280" s="1069">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9">
        <v>24</v>
      </c>
      <c r="B1281" s="1069">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9">
        <v>25</v>
      </c>
      <c r="B1282" s="1069">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9">
        <v>26</v>
      </c>
      <c r="B1283" s="1069">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9">
        <v>27</v>
      </c>
      <c r="B1284" s="1069">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9">
        <v>28</v>
      </c>
      <c r="B1285" s="1069">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9">
        <v>29</v>
      </c>
      <c r="B1286" s="1069">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9">
        <v>30</v>
      </c>
      <c r="B1287" s="1069">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x14ac:dyDescent="0.15">
      <c r="A1291" s="1069">
        <v>1</v>
      </c>
      <c r="B1291" s="1069">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9">
        <v>2</v>
      </c>
      <c r="B1292" s="1069">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9">
        <v>3</v>
      </c>
      <c r="B1293" s="1069">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9">
        <v>4</v>
      </c>
      <c r="B1294" s="1069">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9">
        <v>5</v>
      </c>
      <c r="B1295" s="1069">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9">
        <v>6</v>
      </c>
      <c r="B1296" s="1069">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9">
        <v>7</v>
      </c>
      <c r="B1297" s="1069">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9">
        <v>8</v>
      </c>
      <c r="B1298" s="1069">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9">
        <v>9</v>
      </c>
      <c r="B1299" s="1069">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9">
        <v>10</v>
      </c>
      <c r="B1300" s="1069">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9">
        <v>11</v>
      </c>
      <c r="B1301" s="1069">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9">
        <v>12</v>
      </c>
      <c r="B1302" s="1069">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9">
        <v>13</v>
      </c>
      <c r="B1303" s="1069">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9">
        <v>14</v>
      </c>
      <c r="B1304" s="1069">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9">
        <v>15</v>
      </c>
      <c r="B1305" s="1069">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9">
        <v>16</v>
      </c>
      <c r="B1306" s="1069">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9">
        <v>17</v>
      </c>
      <c r="B1307" s="1069">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9">
        <v>18</v>
      </c>
      <c r="B1308" s="1069">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9">
        <v>19</v>
      </c>
      <c r="B1309" s="1069">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9">
        <v>20</v>
      </c>
      <c r="B1310" s="1069">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9">
        <v>21</v>
      </c>
      <c r="B1311" s="1069">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9">
        <v>22</v>
      </c>
      <c r="B1312" s="1069">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9">
        <v>23</v>
      </c>
      <c r="B1313" s="1069">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9">
        <v>24</v>
      </c>
      <c r="B1314" s="1069">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9">
        <v>25</v>
      </c>
      <c r="B1315" s="1069">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9">
        <v>26</v>
      </c>
      <c r="B1316" s="1069">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9">
        <v>27</v>
      </c>
      <c r="B1317" s="1069">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9">
        <v>28</v>
      </c>
      <c r="B1318" s="1069">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9">
        <v>29</v>
      </c>
      <c r="B1319" s="1069">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9">
        <v>30</v>
      </c>
      <c r="B1320" s="1069">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2018-08-13T07:22:51Z</cp:lastPrinted>
  <dcterms:created xsi:type="dcterms:W3CDTF">2012-03-13T00:50:25Z</dcterms:created>
  <dcterms:modified xsi:type="dcterms:W3CDTF">2020-11-18T08:58:33Z</dcterms:modified>
</cp:coreProperties>
</file>