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570" yWindow="2865" windowWidth="19500" windowHeight="9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<sst xmlns="http://schemas.openxmlformats.org/spreadsheetml/2006/main" count="2960" uniqueCount="647">
  <si>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</si>
  <si>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</si>
  <si>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</si>
  <si>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</si>
  <si>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</si>
  <si>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</si>
  <si>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</si>
  <si>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</si>
  <si>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</si>
  <si>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</si>
  <si>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</si>
  <si>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</si>
  <si>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</si>
  <si>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</si>
  <si>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</si>
  <si>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</si>
  <si>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</si>
  <si>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</si>
  <si>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</si>
  <si>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</si>
  <si>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</si>
  <si>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</si>
  <si>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</si>
  <si>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</si>
  <si>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</si>
  <si>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</si>
  <si>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</si>
  <si>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</si>
  <si>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</si>
  <si>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</si>
  <si>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</si>
  <si>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</si>
  <si>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</si>
  <si>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</si>
  <si>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</si>
  <si>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</si>
  <si>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</si>
  <si>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</si>
  <si>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</si>
  <si>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</si>
  <si>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</si>
  <si>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</si>
  <si>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</si>
  <si>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</si>
  <si>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</si>
  <si>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</si>
  <si>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</si>
  <si>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</si>
  <si>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</si>
  <si>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</si>
  <si>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</si>
  <si>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</si>
  <si>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</si>
  <si>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</si>
  <si>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</si>
  <si>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</si>
  <si>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</si>
  <si>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</si>
  <si>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</si>
  <si>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</si>
  <si>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</si>
  <si>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</si>
  <si>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</si>
  <si>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</si>
  <si>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</si>
  <si>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</si>
  <si>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</si>
  <si>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</si>
  <si>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</si>
  <si>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</si>
  <si>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</si>
  <si>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</si>
  <si>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</si>
  <si>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</si>
  <si>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</si>
  <si>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</si>
  <si>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</si>
  <si>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</si>
  <si>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</si>
  <si>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</si>
  <si>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</si>
  <si>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</si>
  <si>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</si>
  <si>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</si>
  <si>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</si>
  <si>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</si>
  <si>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</si>
  <si>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</si>
  <si>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</si>
  <si>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</si>
  <si>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</si>
  <si>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</si>
  <si>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</si>
  <si>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</si>
  <si>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</si>
  <si>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</si>
  <si>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</si>
  <si>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</si>
  <si>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</si>
  <si>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</si>
  <si>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</si>
  <si>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</si>
  <si>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</si>
  <si>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</si>
  <si>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</si>
  <si>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</si>
  <si>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</si>
  <si>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</si>
  <si>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</si>
  <si>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</si>
  <si>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</si>
  <si>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</si>
  <si>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</si>
  <si>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</si>
  <si>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</si>
  <si>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</si>
  <si>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</si>
  <si>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</si>
  <si>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</si>
  <si>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</si>
  <si>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</si>
  <si>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</si>
  <si>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</si>
  <si>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</si>
  <si>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</si>
  <si>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</si>
  <si>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</si>
  <si>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</si>
  <si>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</si>
  <si>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</si>
  <si>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</si>
  <si>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</si>
  <si>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</si>
  <si>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</si>
  <si>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</si>
  <si>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</si>
  <si>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</si>
  <si>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</si>
  <si>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</si>
  <si>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</si>
  <si>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</si>
  <si>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</si>
  <si>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</si>
  <si>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</si>
  <si>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</si>
  <si>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</si>
  <si>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</si>
  <si>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</si>
  <si>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</si>
  <si>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</si>
  <si>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</si>
  <si>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</si>
  <si>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</si>
  <si>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</si>
  <si>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</si>
  <si>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</si>
  <si>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</si>
  <si>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</si>
  <si>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</si>
  <si>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</si>
  <si>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</si>
  <si>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</si>
  <si>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</si>
  <si>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</si>
  <si>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</si>
  <si>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</si>
  <si>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</si>
  <si>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</si>
  <si>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</si>
  <si>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</si>
  <si>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</si>
  <si>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</si>
  <si>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</si>
  <si>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</si>
  <si>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</si>
  <si>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</si>
  <si>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</si>
  <si>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</si>
  <si>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</si>
  <si>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</si>
  <si>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</si>
  <si>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</si>
  <si>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</si>
  <si>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</si>
  <si>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</si>
  <si>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</si>
  <si>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</si>
  <si>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</si>
  <si>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</si>
  <si>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</si>
  <si>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</si>
  <si>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</si>
  <si>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</si>
  <si>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</si>
  <si>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</si>
  <si>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</si>
  <si>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</si>
  <si>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</si>
  <si>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</si>
  <si>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</si>
  <si>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</si>
  <si>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</si>
  <si>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</si>
  <si>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</si>
  <si>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</si>
  <si>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</si>
  <si>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</si>
  <si>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</si>
  <si>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</si>
  <si>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</si>
  <si>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</si>
  <si>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</si>
  <si>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</si>
  <si>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</si>
  <si>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</si>
  <si>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</si>
  <si>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</si>
  <si>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</si>
  <si>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</si>
  <si>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</si>
  <si>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</si>
  <si>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</si>
  <si>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</si>
  <si>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</si>
  <si>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</si>
  <si>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</si>
  <si>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</si>
  <si>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</si>
  <si>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</si>
  <si>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</si>
  <si>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</si>
  <si>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</si>
  <si>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</si>
  <si>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</si>
  <si>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</si>
  <si>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</si>
  <si>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</si>
  <si>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</si>
  <si>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</si>
  <si>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</si>
  <si>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</si>
  <si>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</si>
  <si>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</si>
  <si>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</si>
  <si>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</si>
  <si>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</si>
  <si>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</si>
  <si>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</si>
  <si>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</si>
  <si>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</si>
  <si>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</si>
  <si>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</si>
  <si>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</si>
  <si>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</si>
  <si>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</si>
  <si>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</si>
  <si>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</si>
  <si>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</si>
  <si>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</si>
  <si>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</si>
  <si>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</si>
  <si>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</si>
  <si>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</si>
  <si>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</si>
  <si>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</si>
  <si>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</si>
  <si>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</si>
  <si>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</si>
  <si>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</si>
  <si>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</si>
  <si>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</si>
  <si>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</si>
  <si>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</si>
  <si>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</si>
  <si>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</si>
  <si>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</si>
  <si>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</si>
  <si>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</si>
  <si>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</si>
  <si>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</si>
  <si>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</si>
  <si>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</si>
  <si>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</si>
  <si>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</si>
  <si>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</si>
  <si>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</si>
  <si>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</si>
  <si>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</si>
  <si>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</si>
  <si>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</si>
  <si>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</si>
  <si>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</si>
  <si>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</si>
  <si>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</si>
  <si>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</si>
  <si>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</si>
  <si>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</si>
  <si>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</si>
  <si>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</si>
  <si>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</si>
  <si>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</si>
  <si>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</si>
  <si>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</si>
  <si>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</si>
  <si>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</si>
  <si>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</si>
  <si>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</si>
  <si>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</si>
  <si>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</si>
  <si>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</si>
  <si>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</si>
  <si>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</si>
  <si>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</si>
  <si>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</si>
  <si>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</si>
  <si>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</si>
  <si>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</si>
  <si>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</si>
  <si>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</si>
  <si>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</si>
  <si>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</si>
  <si>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</si>
  <si>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</si>
  <si>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</si>
  <si>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</si>
  <si>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</si>
  <si>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</si>
  <si>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</si>
  <si>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</si>
  <si>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</si>
  <si>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</si>
  <si>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</si>
  <si>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</si>
  <si>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</si>
  <si>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</si>
  <si>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</si>
  <si>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</si>
  <si>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</si>
  <si>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</si>
  <si>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</si>
  <si>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</si>
  <si>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</si>
  <si>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</si>
  <si>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</si>
  <si>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</si>
  <si>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</si>
  <si>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</si>
  <si>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</si>
  <si>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</si>
  <si>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</si>
  <si>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</si>
  <si>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</si>
  <si>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</si>
  <si>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</si>
  <si>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</si>
  <si>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</si>
  <si>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</si>
  <si>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</si>
  <si>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</si>
  <si>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</si>
  <si>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</si>
  <si>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</si>
  <si>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</si>
  <si>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</si>
  <si>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</si>
  <si>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</si>
  <si>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</si>
  <si>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</si>
  <si>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</si>
  <si>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</si>
  <si>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</si>
  <si>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</si>
  <si>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</si>
  <si>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</si>
  <si>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</si>
  <si>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</si>
  <si>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</si>
  <si>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</si>
  <si>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</si>
  <si>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</si>
  <si>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</si>
  <si>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</si>
  <si>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</si>
  <si>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</si>
  <si>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</si>
  <si>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</si>
  <si>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</si>
  <si>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</si>
  <si>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</si>
  <si>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</si>
  <si>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</si>
  <si>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</si>
  <si>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</si>
  <si>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</si>
  <si>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</si>
  <si>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</si>
  <si>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</si>
  <si>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</si>
  <si>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</si>
  <si>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</si>
  <si>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</si>
  <si>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</si>
  <si>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</si>
  <si>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</si>
  <si>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</si>
  <si>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</si>
  <si>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</si>
  <si>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</si>
  <si>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</si>
  <si>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</si>
  <si>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</si>
  <si>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</si>
  <si>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</si>
  <si>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</si>
  <si>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</si>
  <si>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</si>
  <si>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</si>
  <si>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</si>
  <si>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</si>
  <si>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</si>
  <si>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</si>
  <si>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</si>
  <si>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</si>
  <si>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</si>
  <si>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</si>
  <si>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</si>
  <si>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</si>
  <si>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</si>
  <si>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</si>
  <si>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</si>
  <si>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</si>
  <si>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</si>
  <si>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</si>
  <si>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</si>
  <si>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</si>
  <si>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</si>
  <si>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</si>
  <si>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</si>
  <si>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</si>
  <si>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</si>
  <si>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</si>
  <si>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</si>
  <si>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</si>
  <si>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</si>
  <si>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</si>
  <si>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</si>
  <si>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</si>
  <si>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</si>
  <si>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</si>
  <si>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</si>
  <si>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</si>
  <si>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</si>
  <si>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</si>
  <si>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</si>
  <si>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</si>
  <si>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</si>
  <si>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</si>
  <si>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</si>
  <si>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</si>
  <si>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</si>
  <si>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</si>
  <si>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</si>
  <si>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</si>
  <si>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</si>
  <si>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</si>
  <si>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</si>
  <si>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</si>
  <si>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</si>
  <si>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</si>
  <si>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</si>
  <si>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</si>
  <si>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</si>
  <si>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</si>
  <si>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</si>
  <si>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</si>
  <si>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</si>
  <si>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</si>
  <si>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</si>
  <si>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</si>
  <si>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</si>
  <si>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</si>
  <si>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</si>
  <si>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</si>
  <si>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</si>
  <si>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</si>
  <si>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</si>
  <si>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</si>
  <si>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</si>
  <si>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</si>
  <si>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</si>
  <si>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</si>
  <si>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</si>
  <si>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</si>
  <si>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</si>
  <si>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</si>
  <si>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</si>
  <si>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</si>
  <si>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</si>
  <si>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</si>
  <si>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</si>
  <si>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</si>
  <si>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</si>
  <si>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</si>
  <si>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</si>
  <si>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</si>
  <si>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</si>
  <si>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</si>
  <si>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</si>
  <si>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</si>
  <si>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</si>
  <si>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</si>
  <si>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</si>
  <si>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</si>
  <si>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</si>
  <si>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</si>
  <si>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</si>
  <si>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</si>
  <si>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</si>
  <si>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</si>
  <si>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</si>
  <si>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</si>
  <si>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</si>
  <si>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</si>
  <si>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</si>
  <si>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</si>
  <si>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</si>
  <si>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</si>
  <si>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</si>
  <si>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</si>
  <si>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</si>
  <si>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</si>
  <si>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</si>
  <si>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</si>
  <si>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</si>
  <si>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</si>
  <si>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</si>
  <si>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</si>
  <si>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</si>
  <si>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</si>
  <si>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</si>
  <si>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</si>
  <si>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</si>
  <si>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</si>
  <si>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</si>
  <si>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</si>
  <si>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</si>
  <si>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</si>
  <si>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</si>
  <si>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独立行政法人国立特別支援教育総合研究所施設整備に必要な経費</t>
    <rPh sb="19" eb="21">
      <t>シセツ</t>
    </rPh>
    <rPh sb="21" eb="23">
      <t>セイビ</t>
    </rPh>
    <phoneticPr fontId="5"/>
  </si>
  <si>
    <t>初等中等教育局</t>
  </si>
  <si>
    <t>特別支援教育課</t>
  </si>
  <si>
    <t>特別支援教育課長
中村　信一</t>
    <rPh sb="9" eb="11">
      <t>ナカムラ</t>
    </rPh>
    <rPh sb="12" eb="14">
      <t>シンイチ</t>
    </rPh>
    <phoneticPr fontId="5"/>
  </si>
  <si>
    <t>中期目標（文部科学大臣指示）
中期計画（文部科学大臣認可）</t>
  </si>
  <si>
    <t>-</t>
  </si>
  <si>
    <t>-</t>
    <phoneticPr fontId="5"/>
  </si>
  <si>
    <t>特別支援教育に関する実際的、総合的な研究や特別支援教育関係職員に対する専門的、技術的な研修等を行う独立行政法人国立特別支援教育総合研究所（以下「研究所」という。）の施設の充実を通じ、教員の専門性の向上や指導内容・方法等の改善を図ることにより、子供たち一人一人のニーズに応じた特別支援教育の推進に寄与する。</t>
    <rPh sb="0" eb="2">
      <t>トクベツ</t>
    </rPh>
    <rPh sb="2" eb="4">
      <t>シエン</t>
    </rPh>
    <rPh sb="4" eb="6">
      <t>キョウイク</t>
    </rPh>
    <rPh sb="7" eb="8">
      <t>カン</t>
    </rPh>
    <rPh sb="10" eb="13">
      <t>ジッサイテキ</t>
    </rPh>
    <rPh sb="14" eb="17">
      <t>ソウゴウテキ</t>
    </rPh>
    <rPh sb="18" eb="20">
      <t>ケンキュウ</t>
    </rPh>
    <rPh sb="21" eb="23">
      <t>トクベツ</t>
    </rPh>
    <rPh sb="23" eb="25">
      <t>シエン</t>
    </rPh>
    <rPh sb="25" eb="27">
      <t>キョウイク</t>
    </rPh>
    <rPh sb="27" eb="29">
      <t>カンケイ</t>
    </rPh>
    <rPh sb="29" eb="31">
      <t>ショクイン</t>
    </rPh>
    <rPh sb="32" eb="33">
      <t>タイ</t>
    </rPh>
    <rPh sb="35" eb="38">
      <t>センモンテキ</t>
    </rPh>
    <rPh sb="39" eb="41">
      <t>ギジュツ</t>
    </rPh>
    <rPh sb="41" eb="42">
      <t>テキ</t>
    </rPh>
    <rPh sb="43" eb="45">
      <t>ケンシュウ</t>
    </rPh>
    <rPh sb="45" eb="46">
      <t>トウ</t>
    </rPh>
    <rPh sb="47" eb="48">
      <t>オコナ</t>
    </rPh>
    <rPh sb="49" eb="51">
      <t>ドクリツ</t>
    </rPh>
    <rPh sb="51" eb="53">
      <t>ギョウセイ</t>
    </rPh>
    <rPh sb="53" eb="55">
      <t>ホウジン</t>
    </rPh>
    <rPh sb="55" eb="57">
      <t>コクリツ</t>
    </rPh>
    <rPh sb="57" eb="59">
      <t>トクベツ</t>
    </rPh>
    <rPh sb="59" eb="61">
      <t>シエン</t>
    </rPh>
    <rPh sb="61" eb="63">
      <t>キョウイク</t>
    </rPh>
    <rPh sb="63" eb="65">
      <t>ソウゴウ</t>
    </rPh>
    <rPh sb="65" eb="68">
      <t>ケンキュウショ</t>
    </rPh>
    <rPh sb="69" eb="71">
      <t>イカ</t>
    </rPh>
    <rPh sb="72" eb="74">
      <t>ケンキュウ</t>
    </rPh>
    <rPh sb="74" eb="75">
      <t>ショ</t>
    </rPh>
    <rPh sb="82" eb="84">
      <t>シセツ</t>
    </rPh>
    <rPh sb="85" eb="87">
      <t>ジュウジツ</t>
    </rPh>
    <rPh sb="88" eb="89">
      <t>ツウ</t>
    </rPh>
    <rPh sb="91" eb="93">
      <t>キョウイン</t>
    </rPh>
    <rPh sb="94" eb="97">
      <t>センモンセイ</t>
    </rPh>
    <rPh sb="98" eb="100">
      <t>コウジョウ</t>
    </rPh>
    <rPh sb="101" eb="103">
      <t>シドウ</t>
    </rPh>
    <rPh sb="103" eb="105">
      <t>ナイヨウ</t>
    </rPh>
    <rPh sb="106" eb="108">
      <t>ホウホウ</t>
    </rPh>
    <rPh sb="108" eb="109">
      <t>トウ</t>
    </rPh>
    <rPh sb="110" eb="112">
      <t>カイゼン</t>
    </rPh>
    <rPh sb="113" eb="114">
      <t>ハカ</t>
    </rPh>
    <rPh sb="121" eb="123">
      <t>コドモ</t>
    </rPh>
    <rPh sb="125" eb="127">
      <t>ヒトリ</t>
    </rPh>
    <rPh sb="127" eb="129">
      <t>ヒトリ</t>
    </rPh>
    <rPh sb="134" eb="135">
      <t>オウ</t>
    </rPh>
    <rPh sb="137" eb="139">
      <t>トクベツ</t>
    </rPh>
    <rPh sb="139" eb="141">
      <t>シエン</t>
    </rPh>
    <rPh sb="141" eb="143">
      <t>キョウイク</t>
    </rPh>
    <rPh sb="144" eb="146">
      <t>スイシン</t>
    </rPh>
    <rPh sb="147" eb="149">
      <t>キヨ</t>
    </rPh>
    <phoneticPr fontId="5"/>
  </si>
  <si>
    <t>156</t>
    <phoneticPr fontId="5"/>
  </si>
  <si>
    <t>127</t>
    <phoneticPr fontId="5"/>
  </si>
  <si>
    <t>134</t>
    <phoneticPr fontId="5"/>
  </si>
  <si>
    <t>123</t>
    <phoneticPr fontId="5"/>
  </si>
  <si>
    <t>126</t>
    <phoneticPr fontId="5"/>
  </si>
  <si>
    <t>121</t>
    <phoneticPr fontId="5"/>
  </si>
  <si>
    <t>118</t>
    <phoneticPr fontId="5"/>
  </si>
  <si>
    <t>研究所の設置する研究所施設の整備充実を図り､研究所が行う研究所施設の整備に要する経費に対して補助を行う。（補助率：定額）
中期計画における施設・設備に関する計画において、実施事業を定めており、業務の実施状況、施設・設備の老朽度合い等を勘案して施設整備が行われる。
　平成28年度は、老朽化・塩害等により劣化した外壁の改修工事等を行った。
　平成29年度も引き続き、老朽化・塩害等により劣化した外壁の改修工事を行った。
　平成30年度は、老朽化・塩害等により劣化した空調設備の更新を行う予定。</t>
    <rPh sb="69" eb="71">
      <t>シセツ</t>
    </rPh>
    <rPh sb="72" eb="74">
      <t>セツビ</t>
    </rPh>
    <rPh sb="75" eb="76">
      <t>カン</t>
    </rPh>
    <rPh sb="78" eb="80">
      <t>ケイカク</t>
    </rPh>
    <rPh sb="85" eb="87">
      <t>ジッシ</t>
    </rPh>
    <rPh sb="87" eb="89">
      <t>ジギョウ</t>
    </rPh>
    <rPh sb="90" eb="91">
      <t>サダ</t>
    </rPh>
    <rPh sb="133" eb="135">
      <t>ヘイセイ</t>
    </rPh>
    <rPh sb="137" eb="139">
      <t>ネンド</t>
    </rPh>
    <rPh sb="141" eb="143">
      <t>ロウキュウ</t>
    </rPh>
    <rPh sb="145" eb="147">
      <t>エンガイ</t>
    </rPh>
    <rPh sb="147" eb="148">
      <t>トウ</t>
    </rPh>
    <rPh sb="151" eb="153">
      <t>レッカ</t>
    </rPh>
    <rPh sb="155" eb="157">
      <t>ガイヘキ</t>
    </rPh>
    <rPh sb="158" eb="160">
      <t>カイシュウ</t>
    </rPh>
    <rPh sb="160" eb="162">
      <t>コウジ</t>
    </rPh>
    <rPh sb="162" eb="163">
      <t>トウ</t>
    </rPh>
    <rPh sb="164" eb="165">
      <t>オコナ</t>
    </rPh>
    <rPh sb="170" eb="172">
      <t>ヘイセイ</t>
    </rPh>
    <rPh sb="174" eb="176">
      <t>ネンド</t>
    </rPh>
    <rPh sb="177" eb="178">
      <t>ヒ</t>
    </rPh>
    <rPh sb="179" eb="180">
      <t>ツヅ</t>
    </rPh>
    <rPh sb="204" eb="205">
      <t>オコナ</t>
    </rPh>
    <rPh sb="210" eb="212">
      <t>ヘイセイ</t>
    </rPh>
    <rPh sb="214" eb="216">
      <t>ネンド</t>
    </rPh>
    <rPh sb="232" eb="234">
      <t>クウチョウ</t>
    </rPh>
    <rPh sb="234" eb="236">
      <t>セツビ</t>
    </rPh>
    <rPh sb="237" eb="239">
      <t>コウシン</t>
    </rPh>
    <rPh sb="240" eb="241">
      <t>オコナ</t>
    </rPh>
    <rPh sb="242" eb="244">
      <t>ヨテイ</t>
    </rPh>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</si>
  <si>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</si>
  <si>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</si>
  <si>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</si>
  <si>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t>
    <phoneticPr fontId="5"/>
  </si>
  <si>
    <t>-</t>
    <phoneticPr fontId="5"/>
  </si>
  <si>
    <t>-</t>
    <phoneticPr fontId="5"/>
  </si>
  <si>
    <t>独立行政法人国立特別支援教育総合研究所の平成29年度における業務の実績に関する評価</t>
    <phoneticPr fontId="5"/>
  </si>
  <si>
    <t>研究所運営委員会の行う外部評価において、全ての研究において高い評価（５段階評価で４以上）を得る。</t>
  </si>
  <si>
    <t>５段階評価で４以上の評価を受けた割合。</t>
  </si>
  <si>
    <t>中期目標</t>
    <rPh sb="0" eb="2">
      <t>チュウキ</t>
    </rPh>
    <rPh sb="2" eb="4">
      <t>モクヒョウ</t>
    </rPh>
    <phoneticPr fontId="5"/>
  </si>
  <si>
    <t>研究所施設の整備件数</t>
    <rPh sb="0" eb="3">
      <t>ケンキュウジョ</t>
    </rPh>
    <rPh sb="3" eb="5">
      <t>シセツ</t>
    </rPh>
    <rPh sb="6" eb="8">
      <t>セイビ</t>
    </rPh>
    <rPh sb="8" eb="10">
      <t>ケンスウ</t>
    </rPh>
    <phoneticPr fontId="5"/>
  </si>
  <si>
    <t>単位当たりコスト＝
　　　　X（施設整備に係った支出）/Y（整備件数）　　</t>
  </si>
  <si>
    <t>件</t>
    <rPh sb="0" eb="1">
      <t>ケン</t>
    </rPh>
    <phoneticPr fontId="5"/>
  </si>
  <si>
    <t>52百万円
/1</t>
  </si>
  <si>
    <t>45百万円
/1</t>
  </si>
  <si>
    <t>百万円</t>
    <rPh sb="0" eb="3">
      <t>ヒャクマンエン</t>
    </rPh>
    <phoneticPr fontId="5"/>
  </si>
  <si>
    <t>97百万円/2</t>
    <rPh sb="2" eb="5">
      <t>ヒャクマンエン</t>
    </rPh>
    <phoneticPr fontId="5"/>
  </si>
  <si>
    <t>38百万円/1</t>
    <rPh sb="2" eb="5">
      <t>ヒャクマンエン</t>
    </rPh>
    <phoneticPr fontId="5"/>
  </si>
  <si>
    <t>2　確かな学力の向上、豊かな心と健やかな体の育成と信頼される学校づくり</t>
  </si>
  <si>
    <t>2-10　一人一人のニーズに応じた特別支援教育の推進</t>
  </si>
  <si>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っており、これらの業務運営を円滑かつ効率的に実施するために施設整備が必要であり、国民や社会のニーズを的確に反映している。</t>
    <rPh sb="108" eb="110">
      <t>ギョウム</t>
    </rPh>
    <rPh sb="110" eb="112">
      <t>ウンエイ</t>
    </rPh>
    <rPh sb="113" eb="115">
      <t>エンカツ</t>
    </rPh>
    <rPh sb="117" eb="120">
      <t>コウリツテキ</t>
    </rPh>
    <rPh sb="121" eb="123">
      <t>ジッシ</t>
    </rPh>
    <rPh sb="128" eb="130">
      <t>シセツ</t>
    </rPh>
    <rPh sb="130" eb="132">
      <t>セイビ</t>
    </rPh>
    <rPh sb="133" eb="135">
      <t>ヒツヨウ</t>
    </rPh>
    <rPh sb="139" eb="141">
      <t>コクミン</t>
    </rPh>
    <rPh sb="142" eb="144">
      <t>シャカイ</t>
    </rPh>
    <rPh sb="149" eb="151">
      <t>テキカク</t>
    </rPh>
    <rPh sb="152" eb="154">
      <t>ハンエイ</t>
    </rPh>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</si>
  <si>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等を行っており、地方自治体、民間等等に委ねることはできない。</t>
    <rPh sb="105" eb="107">
      <t>チホウ</t>
    </rPh>
    <rPh sb="107" eb="110">
      <t>ジチタイ</t>
    </rPh>
    <rPh sb="111" eb="113">
      <t>ミンカン</t>
    </rPh>
    <rPh sb="113" eb="114">
      <t>トウ</t>
    </rPh>
    <rPh sb="114" eb="115">
      <t>トウ</t>
    </rPh>
    <rPh sb="116" eb="117">
      <t>ユダ</t>
    </rPh>
    <phoneticPr fontId="5"/>
  </si>
  <si>
    <t>　中期計画の「施設・設備に関する計画」において、「研究活動、研修事業、情報普及活動、インクルーシブ教育システム構築推進事業等の業務の円滑な実施に必要な施設整備を進めるとともに、管理施設の長寿命化のための計画的な修繕・改修等を推進する。」としており、必要かつ優先度の高い事業である。</t>
    <rPh sb="1" eb="3">
      <t>チュウキ</t>
    </rPh>
    <rPh sb="3" eb="5">
      <t>ケイカク</t>
    </rPh>
    <rPh sb="7" eb="9">
      <t>シセツ</t>
    </rPh>
    <rPh sb="10" eb="12">
      <t>セツビ</t>
    </rPh>
    <rPh sb="13" eb="14">
      <t>カン</t>
    </rPh>
    <rPh sb="16" eb="18">
      <t>ケイカク</t>
    </rPh>
    <rPh sb="49" eb="51">
      <t>キョウイク</t>
    </rPh>
    <rPh sb="55" eb="57">
      <t>コウチク</t>
    </rPh>
    <rPh sb="57" eb="59">
      <t>スイシン</t>
    </rPh>
    <rPh sb="59" eb="61">
      <t>ジギョウ</t>
    </rPh>
    <rPh sb="61" eb="62">
      <t>トウ</t>
    </rPh>
    <rPh sb="63" eb="65">
      <t>ギョウム</t>
    </rPh>
    <rPh sb="72" eb="74">
      <t>ヒツヨウ</t>
    </rPh>
    <rPh sb="75" eb="77">
      <t>シセツ</t>
    </rPh>
    <rPh sb="77" eb="79">
      <t>セイビ</t>
    </rPh>
    <rPh sb="80" eb="81">
      <t>スス</t>
    </rPh>
    <rPh sb="88" eb="90">
      <t>カンリ</t>
    </rPh>
    <rPh sb="90" eb="92">
      <t>シセツ</t>
    </rPh>
    <rPh sb="93" eb="97">
      <t>チョウジュミョウカ</t>
    </rPh>
    <rPh sb="101" eb="104">
      <t>ケイカクテキ</t>
    </rPh>
    <rPh sb="105" eb="107">
      <t>シュウゼン</t>
    </rPh>
    <rPh sb="108" eb="110">
      <t>カイシュウ</t>
    </rPh>
    <rPh sb="110" eb="111">
      <t>トウ</t>
    </rPh>
    <rPh sb="112" eb="114">
      <t>スイシン</t>
    </rPh>
    <rPh sb="124" eb="126">
      <t>ヒツヨウ</t>
    </rPh>
    <rPh sb="128" eb="131">
      <t>ユウセンド</t>
    </rPh>
    <rPh sb="132" eb="133">
      <t>タカ</t>
    </rPh>
    <rPh sb="134" eb="136">
      <t>ジギョウ</t>
    </rPh>
    <phoneticPr fontId="5"/>
  </si>
  <si>
    <t>　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</si>
  <si>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　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</si>
  <si>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　中間段階での不要な支出はなく合理的なものとなっている。</t>
    <rPh sb="1" eb="3">
      <t>チュウカン</t>
    </rPh>
    <rPh sb="3" eb="5">
      <t>ダンカイ</t>
    </rPh>
    <rPh sb="7" eb="9">
      <t>フヨウ</t>
    </rPh>
    <rPh sb="10" eb="12">
      <t>シシュツ</t>
    </rPh>
    <rPh sb="15" eb="18">
      <t>ゴウリテキ</t>
    </rPh>
    <phoneticPr fontId="5"/>
  </si>
  <si>
    <t>　費目・使途は事業目的に沿ったものとなっている。</t>
    <rPh sb="1" eb="3">
      <t>ヒモク</t>
    </rPh>
    <rPh sb="4" eb="6">
      <t>シト</t>
    </rPh>
    <rPh sb="7" eb="9">
      <t>ジギョウ</t>
    </rPh>
    <rPh sb="9" eb="11">
      <t>モクテキ</t>
    </rPh>
    <rPh sb="12" eb="13">
      <t>ソ</t>
    </rPh>
    <phoneticPr fontId="5"/>
  </si>
  <si>
    <t>　事業の実施に当たって、十分な公告期間を確保した上で一般競争入札を実施しており、競争性の担保及びコストの削減に努めている。</t>
    <rPh sb="7" eb="8">
      <t>ア</t>
    </rPh>
    <phoneticPr fontId="5"/>
  </si>
  <si>
    <t>‐</t>
  </si>
  <si>
    <t>　成果目標に見合った実績となっている。</t>
    <rPh sb="1" eb="3">
      <t>セイカ</t>
    </rPh>
    <rPh sb="3" eb="5">
      <t>モクヒョウ</t>
    </rPh>
    <rPh sb="6" eb="8">
      <t>ミア</t>
    </rPh>
    <rPh sb="10" eb="12">
      <t>ジッセキ</t>
    </rPh>
    <phoneticPr fontId="5"/>
  </si>
  <si>
    <t>　老朽化等に対応した施設整備が行われ、良好な研究・研修環境を維持・確保している。</t>
    <rPh sb="1" eb="4">
      <t>ロウキュウカ</t>
    </rPh>
    <rPh sb="4" eb="5">
      <t>トウ</t>
    </rPh>
    <rPh sb="6" eb="8">
      <t>タイオウ</t>
    </rPh>
    <rPh sb="10" eb="12">
      <t>シセツ</t>
    </rPh>
    <rPh sb="12" eb="14">
      <t>セイビ</t>
    </rPh>
    <rPh sb="15" eb="16">
      <t>オコナ</t>
    </rPh>
    <phoneticPr fontId="5"/>
  </si>
  <si>
    <t>　老朽化等に対応した施設整備により、良好な研究・研修環境が維持・確保され、十分に活用されている。</t>
    <rPh sb="18" eb="20">
      <t>リョウコウ</t>
    </rPh>
    <rPh sb="21" eb="23">
      <t>ケンキュウ</t>
    </rPh>
    <rPh sb="24" eb="26">
      <t>ケンシュウ</t>
    </rPh>
    <rPh sb="26" eb="28">
      <t>カンキョウ</t>
    </rPh>
    <rPh sb="29" eb="31">
      <t>イジ</t>
    </rPh>
    <rPh sb="32" eb="34">
      <t>カクホ</t>
    </rPh>
    <rPh sb="37" eb="39">
      <t>ジュウブン</t>
    </rPh>
    <rPh sb="40" eb="42">
      <t>カツヨウ</t>
    </rPh>
    <phoneticPr fontId="5"/>
  </si>
  <si>
    <t>・同研究所に設置している契約監視委員会において、契約の点検・見直しを行うことで、競争性の確保、公平性、透明性を確保している。</t>
  </si>
  <si>
    <t>・競争性を確保するため公告期間の十分な確保を引き続き堅持するものとし、また、一般競争入札の実施を徹底する。</t>
  </si>
  <si>
    <t>施設整備費補助金</t>
    <rPh sb="0" eb="2">
      <t>シセツ</t>
    </rPh>
    <rPh sb="2" eb="5">
      <t>セイビヒ</t>
    </rPh>
    <rPh sb="5" eb="8">
      <t>ホジョキン</t>
    </rPh>
    <phoneticPr fontId="5"/>
  </si>
  <si>
    <t>A.独立行政法人国立特別支援教育総合研究所</t>
    <phoneticPr fontId="5"/>
  </si>
  <si>
    <t>工事積算業務</t>
    <rPh sb="0" eb="2">
      <t>コウジ</t>
    </rPh>
    <rPh sb="2" eb="4">
      <t>セキサン</t>
    </rPh>
    <rPh sb="4" eb="6">
      <t>ギョウム</t>
    </rPh>
    <phoneticPr fontId="5"/>
  </si>
  <si>
    <t>研究管理棟外壁改修等工事</t>
    <rPh sb="0" eb="2">
      <t>ケンキュウ</t>
    </rPh>
    <rPh sb="2" eb="5">
      <t>カンリトウ</t>
    </rPh>
    <rPh sb="5" eb="7">
      <t>ガイヘキ</t>
    </rPh>
    <rPh sb="7" eb="10">
      <t>カイシュウナド</t>
    </rPh>
    <rPh sb="10" eb="12">
      <t>コウジ</t>
    </rPh>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</si>
  <si>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</si>
  <si>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施設整備費補助金</t>
    <phoneticPr fontId="5"/>
  </si>
  <si>
    <t>特別支援教育情報センター棟棟外壁改修等工事</t>
    <rPh sb="0" eb="2">
      <t>トクベツ</t>
    </rPh>
    <rPh sb="2" eb="4">
      <t>シエン</t>
    </rPh>
    <rPh sb="4" eb="6">
      <t>キョウイク</t>
    </rPh>
    <rPh sb="6" eb="8">
      <t>ジョウホウ</t>
    </rPh>
    <rPh sb="12" eb="13">
      <t>トウ</t>
    </rPh>
    <phoneticPr fontId="5"/>
  </si>
  <si>
    <t>研究管理棟外壁改修等工事（追加）</t>
    <rPh sb="0" eb="2">
      <t>ケンキュウ</t>
    </rPh>
    <rPh sb="2" eb="5">
      <t>カンリトウ</t>
    </rPh>
    <rPh sb="5" eb="7">
      <t>ガイヘキ</t>
    </rPh>
    <rPh sb="7" eb="10">
      <t>カイシュウナド</t>
    </rPh>
    <rPh sb="10" eb="12">
      <t>コウジ</t>
    </rPh>
    <rPh sb="13" eb="15">
      <t>ツイカ</t>
    </rPh>
    <phoneticPr fontId="5"/>
  </si>
  <si>
    <t>工事監理業務</t>
    <rPh sb="0" eb="2">
      <t>コウジ</t>
    </rPh>
    <rPh sb="2" eb="4">
      <t>カンリ</t>
    </rPh>
    <rPh sb="4" eb="6">
      <t>ギョウム</t>
    </rPh>
    <phoneticPr fontId="5"/>
  </si>
  <si>
    <t>特別支援教育情報センター棟外壁改修等工事</t>
    <rPh sb="0" eb="2">
      <t>トクベツ</t>
    </rPh>
    <rPh sb="2" eb="4">
      <t>シエン</t>
    </rPh>
    <rPh sb="4" eb="6">
      <t>キョウイク</t>
    </rPh>
    <rPh sb="6" eb="8">
      <t>ジョウホウ</t>
    </rPh>
    <rPh sb="12" eb="13">
      <t>トウ</t>
    </rPh>
    <rPh sb="13" eb="15">
      <t>ガイヘキ</t>
    </rPh>
    <rPh sb="15" eb="18">
      <t>カイシュウトウ</t>
    </rPh>
    <rPh sb="18" eb="20">
      <t>コウジ</t>
    </rPh>
    <phoneticPr fontId="5"/>
  </si>
  <si>
    <t>特別支援教育情報センター棟外壁改修等工事（追加）</t>
    <rPh sb="0" eb="2">
      <t>トクベツ</t>
    </rPh>
    <rPh sb="2" eb="4">
      <t>シエン</t>
    </rPh>
    <rPh sb="4" eb="6">
      <t>キョウイク</t>
    </rPh>
    <rPh sb="6" eb="8">
      <t>ジョウホウ</t>
    </rPh>
    <rPh sb="12" eb="13">
      <t>トウ</t>
    </rPh>
    <rPh sb="13" eb="15">
      <t>ガイヘキ</t>
    </rPh>
    <rPh sb="15" eb="18">
      <t>カイシュウトウ</t>
    </rPh>
    <rPh sb="18" eb="20">
      <t>コウジ</t>
    </rPh>
    <rPh sb="21" eb="23">
      <t>ツイカ</t>
    </rPh>
    <phoneticPr fontId="5"/>
  </si>
  <si>
    <t>工事設計業務、積算業務、管理業務</t>
    <rPh sb="0" eb="2">
      <t>コウジ</t>
    </rPh>
    <rPh sb="2" eb="4">
      <t>セッケイ</t>
    </rPh>
    <rPh sb="4" eb="6">
      <t>ギョウム</t>
    </rPh>
    <rPh sb="7" eb="9">
      <t>セキサン</t>
    </rPh>
    <rPh sb="9" eb="11">
      <t>ギョウム</t>
    </rPh>
    <rPh sb="12" eb="14">
      <t>カンリ</t>
    </rPh>
    <rPh sb="14" eb="16">
      <t>ギョウム</t>
    </rPh>
    <phoneticPr fontId="5"/>
  </si>
  <si>
    <t>-</t>
    <phoneticPr fontId="5"/>
  </si>
  <si>
    <t>-</t>
    <phoneticPr fontId="5"/>
  </si>
  <si>
    <t>研究管理棟外壁改修等工事
（追加）</t>
    <rPh sb="0" eb="2">
      <t>ケンキュウ</t>
    </rPh>
    <rPh sb="2" eb="5">
      <t>カンリトウ</t>
    </rPh>
    <rPh sb="5" eb="7">
      <t>ガイヘキ</t>
    </rPh>
    <rPh sb="7" eb="10">
      <t>カイシュウナド</t>
    </rPh>
    <rPh sb="10" eb="12">
      <t>コウジ</t>
    </rPh>
    <rPh sb="14" eb="16">
      <t>ツイカ</t>
    </rPh>
    <phoneticPr fontId="5"/>
  </si>
  <si>
    <t>研究管理棟外壁改修等工事監理業務</t>
    <rPh sb="0" eb="2">
      <t>ケンキュウ</t>
    </rPh>
    <rPh sb="2" eb="5">
      <t>カンリトウ</t>
    </rPh>
    <rPh sb="5" eb="7">
      <t>ガイヘキ</t>
    </rPh>
    <rPh sb="7" eb="10">
      <t>カイシュウトウ</t>
    </rPh>
    <rPh sb="10" eb="12">
      <t>コウジ</t>
    </rPh>
    <rPh sb="12" eb="14">
      <t>カンリ</t>
    </rPh>
    <rPh sb="14" eb="16">
      <t>ギョウム</t>
    </rPh>
    <phoneticPr fontId="5"/>
  </si>
  <si>
    <t>特別支援教育情報センター棟外壁改修等工事設計業務</t>
    <rPh sb="0" eb="2">
      <t>トクベツ</t>
    </rPh>
    <rPh sb="2" eb="4">
      <t>シエン</t>
    </rPh>
    <rPh sb="4" eb="6">
      <t>キョウイク</t>
    </rPh>
    <rPh sb="6" eb="8">
      <t>ジョウホウ</t>
    </rPh>
    <rPh sb="12" eb="13">
      <t>トウ</t>
    </rPh>
    <rPh sb="13" eb="15">
      <t>ガイヘキ</t>
    </rPh>
    <rPh sb="15" eb="18">
      <t>カイシュウトウ</t>
    </rPh>
    <rPh sb="18" eb="20">
      <t>コウジ</t>
    </rPh>
    <rPh sb="20" eb="22">
      <t>セッケイ</t>
    </rPh>
    <rPh sb="22" eb="24">
      <t>ギョウム</t>
    </rPh>
    <phoneticPr fontId="5"/>
  </si>
  <si>
    <t>特別支援教育情報センター棟外壁改修等工事積算業務</t>
    <rPh sb="0" eb="2">
      <t>トクベツ</t>
    </rPh>
    <rPh sb="2" eb="4">
      <t>シエン</t>
    </rPh>
    <rPh sb="4" eb="6">
      <t>キョウイク</t>
    </rPh>
    <rPh sb="6" eb="8">
      <t>ジョウホウ</t>
    </rPh>
    <rPh sb="12" eb="13">
      <t>トウ</t>
    </rPh>
    <rPh sb="13" eb="15">
      <t>ガイヘキ</t>
    </rPh>
    <rPh sb="15" eb="18">
      <t>カイシュウトウ</t>
    </rPh>
    <rPh sb="18" eb="20">
      <t>コウジ</t>
    </rPh>
    <rPh sb="20" eb="22">
      <t>セキサン</t>
    </rPh>
    <rPh sb="22" eb="24">
      <t>ギョウム</t>
    </rPh>
    <phoneticPr fontId="5"/>
  </si>
  <si>
    <t>特別支援教育情報センター棟外壁改修等工事監理業務</t>
    <rPh sb="0" eb="2">
      <t>トクベツ</t>
    </rPh>
    <rPh sb="2" eb="4">
      <t>シエン</t>
    </rPh>
    <rPh sb="4" eb="6">
      <t>キョウイク</t>
    </rPh>
    <rPh sb="6" eb="8">
      <t>ジョウホウ</t>
    </rPh>
    <rPh sb="12" eb="13">
      <t>トウ</t>
    </rPh>
    <rPh sb="13" eb="15">
      <t>ガイヘキ</t>
    </rPh>
    <rPh sb="15" eb="18">
      <t>カイシュウトウ</t>
    </rPh>
    <rPh sb="18" eb="20">
      <t>コウジ</t>
    </rPh>
    <rPh sb="20" eb="22">
      <t>カンリ</t>
    </rPh>
    <rPh sb="22" eb="24">
      <t>ギョウム</t>
    </rPh>
    <phoneticPr fontId="5"/>
  </si>
  <si>
    <t>補助金等交付</t>
  </si>
  <si>
    <t xml:space="preserve">F. </t>
    <phoneticPr fontId="5"/>
  </si>
  <si>
    <t>E.㈱永和工業</t>
    <phoneticPr fontId="5"/>
  </si>
  <si>
    <t>C.㈱永和工業</t>
    <rPh sb="3" eb="5">
      <t>エイワ</t>
    </rPh>
    <rPh sb="5" eb="7">
      <t>コウギョウ</t>
    </rPh>
    <phoneticPr fontId="5"/>
  </si>
  <si>
    <t>D.㈱浦野設計</t>
    <phoneticPr fontId="5"/>
  </si>
  <si>
    <t>B.㈱浦野設計</t>
    <rPh sb="3" eb="5">
      <t>ウラノ</t>
    </rPh>
    <rPh sb="5" eb="7">
      <t>セッケイ</t>
    </rPh>
    <phoneticPr fontId="5"/>
  </si>
  <si>
    <t>㈱浦野設計</t>
    <rPh sb="1" eb="3">
      <t>ウラノ</t>
    </rPh>
    <rPh sb="3" eb="5">
      <t>セッケイ</t>
    </rPh>
    <phoneticPr fontId="5"/>
  </si>
  <si>
    <t>㈱永和工業</t>
    <rPh sb="1" eb="3">
      <t>エイワ</t>
    </rPh>
    <rPh sb="3" eb="5">
      <t>コウギョウ</t>
    </rPh>
    <phoneticPr fontId="5"/>
  </si>
  <si>
    <t>㈱浦野設計</t>
    <phoneticPr fontId="5"/>
  </si>
  <si>
    <t>無</t>
  </si>
  <si>
    <t>有</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</si>
  <si>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phoneticPr fontId="5"/>
  </si>
  <si>
    <t>-</t>
    <phoneticPr fontId="5"/>
  </si>
  <si>
    <t>-</t>
    <phoneticPr fontId="5"/>
  </si>
  <si>
    <t>-</t>
    <phoneticPr fontId="5"/>
  </si>
  <si>
    <t>競争に付することが不利と認められるため</t>
    <rPh sb="0" eb="2">
      <t>キョウソウ</t>
    </rPh>
    <rPh sb="3" eb="4">
      <t>フ</t>
    </rPh>
    <rPh sb="9" eb="11">
      <t>フリ</t>
    </rPh>
    <rPh sb="12" eb="13">
      <t>ミト</t>
    </rPh>
    <phoneticPr fontId="5"/>
  </si>
  <si>
    <t>研究管理棟外壁改修等工事</t>
    <phoneticPr fontId="5"/>
  </si>
  <si>
    <t>研究管理棟外壁改修等工事監理業務（追加）</t>
    <rPh sb="0" eb="2">
      <t>ケンキュウ</t>
    </rPh>
    <rPh sb="2" eb="5">
      <t>カンリトウ</t>
    </rPh>
    <rPh sb="5" eb="7">
      <t>ガイヘキ</t>
    </rPh>
    <rPh sb="7" eb="10">
      <t>カイシュウトウ</t>
    </rPh>
    <rPh sb="10" eb="12">
      <t>コウジ</t>
    </rPh>
    <rPh sb="12" eb="14">
      <t>カンリ</t>
    </rPh>
    <rPh sb="14" eb="16">
      <t>ギョウム</t>
    </rPh>
    <rPh sb="17" eb="19">
      <t>ツイカ</t>
    </rPh>
    <phoneticPr fontId="5"/>
  </si>
  <si>
    <t>研究管理棟外壁改修等工事設計・積算業務（追加）</t>
    <rPh sb="0" eb="2">
      <t>ケンキュウ</t>
    </rPh>
    <rPh sb="2" eb="5">
      <t>カンリトウ</t>
    </rPh>
    <rPh sb="5" eb="7">
      <t>ガイヘキ</t>
    </rPh>
    <rPh sb="7" eb="10">
      <t>カイシュウトウ</t>
    </rPh>
    <rPh sb="10" eb="12">
      <t>コウジ</t>
    </rPh>
    <rPh sb="12" eb="14">
      <t>セッケイ</t>
    </rPh>
    <rPh sb="15" eb="17">
      <t>セキサン</t>
    </rPh>
    <rPh sb="17" eb="19">
      <t>ギョウム</t>
    </rPh>
    <rPh sb="20" eb="22">
      <t>ツイカ</t>
    </rPh>
    <phoneticPr fontId="5"/>
  </si>
  <si>
    <t>研究管理棟外壁改修等工事、特別支援教育情報センター棟棟外壁改修等工事</t>
    <phoneticPr fontId="5"/>
  </si>
  <si>
    <t>独法負担</t>
    <rPh sb="0" eb="2">
      <t>ドクホウ</t>
    </rPh>
    <rPh sb="2" eb="4">
      <t>フタン</t>
    </rPh>
    <phoneticPr fontId="5"/>
  </si>
  <si>
    <t>-</t>
    <phoneticPr fontId="5"/>
  </si>
  <si>
    <t>独立行政法人国立特別支援教育総合研究所施設整備費補助金</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1" eb="24">
      <t>セイビヒ</t>
    </rPh>
    <rPh sb="24" eb="27">
      <t>ホジョキン</t>
    </rPh>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</si>
  <si>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t>
    <rPh sb="0" eb="2">
      <t>ジギョウ</t>
    </rPh>
    <rPh sb="3" eb="5">
      <t>モクテキ</t>
    </rPh>
    <rPh sb="5" eb="6">
      <t>オヨ</t>
    </rPh>
    <rPh sb="7" eb="9">
      <t>ナイヨウ</t>
    </rPh>
    <rPh sb="14" eb="16">
      <t>セサク</t>
    </rPh>
    <rPh sb="16" eb="18">
      <t>モクヒョウ</t>
    </rPh>
    <rPh sb="19" eb="21">
      <t>タッセイ</t>
    </rPh>
    <rPh sb="21" eb="23">
      <t>シュダン</t>
    </rPh>
    <rPh sb="26" eb="28">
      <t>テキセツ</t>
    </rPh>
    <rPh sb="41" eb="43">
      <t>セイカ</t>
    </rPh>
    <rPh sb="43" eb="45">
      <t>シヒョウ</t>
    </rPh>
    <rPh sb="46" eb="48">
      <t>テキセツ</t>
    </rPh>
    <rPh sb="49" eb="51">
      <t>シヒョウ</t>
    </rPh>
    <rPh sb="58" eb="63">
      <t>セイカモクヒョウチ</t>
    </rPh>
    <rPh sb="68" eb="70">
      <t>テキセイ</t>
    </rPh>
    <rPh sb="74" eb="75">
      <t>ミト</t>
    </rPh>
    <rPh sb="80" eb="83">
      <t>シシュツサキ</t>
    </rPh>
    <rPh sb="84" eb="86">
      <t>センテイ</t>
    </rPh>
    <rPh sb="92" eb="95">
      <t>キョウソウセイ</t>
    </rPh>
    <rPh sb="96" eb="98">
      <t>ジュウブン</t>
    </rPh>
    <rPh sb="99" eb="101">
      <t>カクホ</t>
    </rPh>
    <rPh sb="106" eb="108">
      <t>ダトウ</t>
    </rPh>
    <phoneticPr fontId="5"/>
  </si>
  <si>
    <t>１．事業評価の観点：この事業は、特別支援教育の振興を図るため、独立行政法人国立特別支援教育総合研究所の設置する研究所施設の整備を図るための事業であり、計画的な施設設備の実施の観点から検証を行った。
２．所見：この事業は、必要な施設整備を計画的に実施しているものであり、引き続き整備規模の適正化やコスト削減に留意しつつ、計画的な整備の実施に努めることとし、現在の事業内容を維持すべきである。</t>
    <phoneticPr fontId="5"/>
  </si>
  <si>
    <t>整備規模の適正化やコスト削減に留意しつつ、計画的な整備の実施に努める。</t>
    <phoneticPr fontId="5"/>
  </si>
  <si>
    <t>特別支援学校の教師の特別支援学校教諭免許状保有状況の割合</t>
    <rPh sb="0" eb="2">
      <t>トクベツ</t>
    </rPh>
    <rPh sb="2" eb="4">
      <t>シエン</t>
    </rPh>
    <rPh sb="4" eb="6">
      <t>ガッコウ</t>
    </rPh>
    <rPh sb="7" eb="9">
      <t>キョウシ</t>
    </rPh>
    <rPh sb="10" eb="12">
      <t>トクベツ</t>
    </rPh>
    <rPh sb="12" eb="14">
      <t>シエン</t>
    </rPh>
    <rPh sb="14" eb="16">
      <t>ガッコウ</t>
    </rPh>
    <rPh sb="16" eb="18">
      <t>キョウユ</t>
    </rPh>
    <rPh sb="18" eb="21">
      <t>メンキョジョウ</t>
    </rPh>
    <rPh sb="21" eb="23">
      <t>ホユウ</t>
    </rPh>
    <rPh sb="23" eb="25">
      <t>ジョウキョウ</t>
    </rPh>
    <rPh sb="26" eb="28">
      <t>ワリアイ</t>
    </rPh>
    <phoneticPr fontId="5"/>
  </si>
  <si>
    <t>国立特別支援教育総合研究所において、免許法認定通信教育及び免許法認定講習を実施しており、これらによる単位取得者数７００人以上確保することを年度計画の数値目標としていたところ、１，４７０人を実績とするなどの取組を進めており、特別支援教育の推進に寄与している。</t>
    <rPh sb="18" eb="20">
      <t>メンキョ</t>
    </rPh>
    <rPh sb="20" eb="21">
      <t>ホウ</t>
    </rPh>
    <rPh sb="21" eb="23">
      <t>ニンテイ</t>
    </rPh>
    <rPh sb="23" eb="25">
      <t>ツウシン</t>
    </rPh>
    <rPh sb="25" eb="27">
      <t>キョウイク</t>
    </rPh>
    <rPh sb="27" eb="28">
      <t>オヨ</t>
    </rPh>
    <rPh sb="29" eb="31">
      <t>メンキョ</t>
    </rPh>
    <rPh sb="31" eb="32">
      <t>ホウ</t>
    </rPh>
    <rPh sb="32" eb="34">
      <t>ニンテイ</t>
    </rPh>
    <rPh sb="34" eb="36">
      <t>コウシュウ</t>
    </rPh>
    <rPh sb="37" eb="39">
      <t>ジッシ</t>
    </rPh>
    <rPh sb="50" eb="52">
      <t>タンイ</t>
    </rPh>
    <rPh sb="52" eb="54">
      <t>シュトク</t>
    </rPh>
    <rPh sb="54" eb="55">
      <t>シャ</t>
    </rPh>
    <rPh sb="55" eb="56">
      <t>スウ</t>
    </rPh>
    <rPh sb="59" eb="60">
      <t>ニン</t>
    </rPh>
    <rPh sb="60" eb="62">
      <t>イジョウ</t>
    </rPh>
    <rPh sb="62" eb="64">
      <t>カクホ</t>
    </rPh>
    <rPh sb="69" eb="71">
      <t>ネンド</t>
    </rPh>
    <rPh sb="71" eb="73">
      <t>ケイカク</t>
    </rPh>
    <rPh sb="74" eb="76">
      <t>スウチ</t>
    </rPh>
    <rPh sb="76" eb="78">
      <t>モクヒョウ</t>
    </rPh>
    <rPh sb="92" eb="93">
      <t>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</si>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</sst>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46</xdr:col>
      <xdr:colOff>95250</xdr:colOff>
      <xdr:row>134</xdr:row>
      <xdr:rowOff>11906</xdr:rowOff>
    </xdr:from>
    <xdr:to>
      <xdr:col>49</xdr:col>
      <xdr:colOff>404811</xdr:colOff>
      <xdr:row>134</xdr:row>
      <xdr:rowOff>476249</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9405938" y="18145125"/>
          <a:ext cx="916779" cy="464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twoCellAnchor>
    <xdr:from>
      <xdr:col>19</xdr:col>
      <xdr:colOff>47626</xdr:colOff>
      <xdr:row>741</xdr:row>
      <xdr:rowOff>166682</xdr:rowOff>
    </xdr:from>
    <xdr:to>
      <xdr:col>37</xdr:col>
      <xdr:colOff>23814</xdr:colOff>
      <xdr:row>743</xdr:row>
      <xdr:rowOff>283580</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3893345" y="45327088"/>
          <a:ext cx="3619500" cy="831273"/>
        </a:xfrm>
        <a:prstGeom prst="rect">
          <a:avLst/>
        </a:prstGeom>
        <a:ln w="9525">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800"/>
            <a:t>　文　部　科　学　省</a:t>
          </a:r>
          <a:endParaRPr kumimoji="1" lang="en-US" altLang="ja-JP" sz="1800"/>
        </a:p>
        <a:p>
          <a:pPr algn="ctr"/>
          <a:r>
            <a:rPr kumimoji="1" lang="ja-JP" altLang="en-US" sz="1800"/>
            <a:t>９７百万円</a:t>
          </a:r>
          <a:endParaRPr kumimoji="1" lang="en-US" altLang="ja-JP" sz="1800"/>
        </a:p>
        <a:p>
          <a:pPr algn="ctr"/>
          <a:endParaRPr kumimoji="1" lang="ja-JP" altLang="en-US" sz="1100"/>
        </a:p>
      </xdr:txBody>
    </xdr:sp>
    <xdr:clientData/>
  </xdr:twoCellAnchor>
  <xdr:twoCellAnchor>
    <xdr:from>
      <xdr:col>13</xdr:col>
      <xdr:colOff>178594</xdr:colOff>
      <xdr:row>744</xdr:row>
      <xdr:rowOff>333374</xdr:rowOff>
    </xdr:from>
    <xdr:to>
      <xdr:col>42</xdr:col>
      <xdr:colOff>83344</xdr:colOff>
      <xdr:row>747</xdr:row>
      <xdr:rowOff>297655</xdr:rowOff>
    </xdr:to>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2809875" y="44362687"/>
          <a:ext cx="5774532" cy="10358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Ａ．独立行政法人国立特別支援教育総合研究所</a:t>
          </a:r>
          <a:endParaRPr kumimoji="1" lang="en-US" altLang="ja-JP" sz="1600"/>
        </a:p>
        <a:p>
          <a:pPr algn="ctr"/>
          <a:r>
            <a:rPr kumimoji="1" lang="ja-JP" altLang="en-US" sz="1600"/>
            <a:t>５７百万円（前年度からの繰越）</a:t>
          </a:r>
          <a:endParaRPr kumimoji="1" lang="en-US" altLang="ja-JP" sz="1600"/>
        </a:p>
        <a:p>
          <a:pPr algn="ctr"/>
          <a:r>
            <a:rPr kumimoji="1" lang="ja-JP" altLang="en-US" sz="1600"/>
            <a:t>４０百万円（当初予算）</a:t>
          </a:r>
          <a:endParaRPr kumimoji="1" lang="en-US" altLang="ja-JP" sz="1600"/>
        </a:p>
      </xdr:txBody>
    </xdr:sp>
    <xdr:clientData/>
  </xdr:twoCellAnchor>
  <xdr:twoCellAnchor>
    <xdr:from>
      <xdr:col>7</xdr:col>
      <xdr:colOff>83346</xdr:colOff>
      <xdr:row>748</xdr:row>
      <xdr:rowOff>178594</xdr:rowOff>
    </xdr:from>
    <xdr:to>
      <xdr:col>28</xdr:col>
      <xdr:colOff>3</xdr:colOff>
      <xdr:row>753</xdr:row>
      <xdr:rowOff>178589</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1500190" y="45636657"/>
          <a:ext cx="4167188" cy="17859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研究管理棟外壁改修等工事</a:t>
          </a:r>
          <a:endParaRPr kumimoji="1" lang="en-US" altLang="ja-JP" sz="900"/>
        </a:p>
        <a:p>
          <a:r>
            <a:rPr kumimoji="1" lang="ja-JP" altLang="en-US" sz="900"/>
            <a:t>　</a:t>
          </a:r>
          <a:endParaRPr kumimoji="1" lang="en-US" altLang="ja-JP" sz="900"/>
        </a:p>
        <a:p>
          <a:r>
            <a:rPr kumimoji="1" lang="ja-JP" altLang="en-US" sz="900"/>
            <a:t>　研究管理棟は、業務部門、事務部門が入っている基幹建物であり、昭和４６年度に建築された建物である。</a:t>
          </a:r>
        </a:p>
        <a:p>
          <a:r>
            <a:rPr kumimoji="1" lang="ja-JP" altLang="en-US" sz="900"/>
            <a:t>　研究管理棟外壁はタイル仕上げとなっているが、建築されて以来、本格的な外壁補修工事は行っておらず、タイルの剥離及び雨漏りが発生する毎に補修を実施しているのが現状である。この状態が続くと外壁の剥落をきたす恐れがあり、当研究所職員及び来所者が危険な状態になるため実施するものである。</a:t>
          </a:r>
        </a:p>
      </xdr:txBody>
    </xdr:sp>
    <xdr:clientData/>
  </xdr:twoCellAnchor>
  <xdr:twoCellAnchor>
    <xdr:from>
      <xdr:col>28</xdr:col>
      <xdr:colOff>29766</xdr:colOff>
      <xdr:row>743</xdr:row>
      <xdr:rowOff>283580</xdr:rowOff>
    </xdr:from>
    <xdr:to>
      <xdr:col>28</xdr:col>
      <xdr:colOff>35720</xdr:colOff>
      <xdr:row>744</xdr:row>
      <xdr:rowOff>333374</xdr:rowOff>
    </xdr:to>
    <xdr:cxnSp macro="">
      <xdr:nvCxnSpPr>
        <xdr:cNvPr id="11" name="直線矢印コネクタ 10">
          <a:extLst>
            <a:ext uri="{FF2B5EF4-FFF2-40B4-BE49-F238E27FC236}">
              <a16:creationId xmlns="" xmlns:a16="http://schemas.microsoft.com/office/drawing/2014/main" id="{00000000-0008-0000-0000-00000B000000}"/>
            </a:ext>
          </a:extLst>
        </xdr:cNvPr>
        <xdr:cNvCxnSpPr>
          <a:stCxn id="8" idx="2"/>
          <a:endCxn id="9" idx="0"/>
        </xdr:cNvCxnSpPr>
      </xdr:nvCxnSpPr>
      <xdr:spPr>
        <a:xfrm flipH="1">
          <a:off x="5697141" y="43955705"/>
          <a:ext cx="5954" cy="406982"/>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11906</xdr:colOff>
      <xdr:row>747</xdr:row>
      <xdr:rowOff>297655</xdr:rowOff>
    </xdr:from>
    <xdr:to>
      <xdr:col>28</xdr:col>
      <xdr:colOff>29766</xdr:colOff>
      <xdr:row>748</xdr:row>
      <xdr:rowOff>142874</xdr:rowOff>
    </xdr:to>
    <xdr:cxnSp macro="">
      <xdr:nvCxnSpPr>
        <xdr:cNvPr id="12" name="直線矢印コネクタ 11">
          <a:extLst>
            <a:ext uri="{FF2B5EF4-FFF2-40B4-BE49-F238E27FC236}">
              <a16:creationId xmlns="" xmlns:a16="http://schemas.microsoft.com/office/drawing/2014/main" id="{00000000-0008-0000-0000-00000C000000}"/>
            </a:ext>
          </a:extLst>
        </xdr:cNvPr>
        <xdr:cNvCxnSpPr>
          <a:stCxn id="9" idx="2"/>
        </xdr:cNvCxnSpPr>
      </xdr:nvCxnSpPr>
      <xdr:spPr>
        <a:xfrm flipH="1">
          <a:off x="3655219" y="45398530"/>
          <a:ext cx="2041922" cy="20240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23813</xdr:colOff>
      <xdr:row>753</xdr:row>
      <xdr:rowOff>166675</xdr:rowOff>
    </xdr:from>
    <xdr:to>
      <xdr:col>16</xdr:col>
      <xdr:colOff>23815</xdr:colOff>
      <xdr:row>754</xdr:row>
      <xdr:rowOff>57357</xdr:rowOff>
    </xdr:to>
    <xdr:cxnSp macro="">
      <xdr:nvCxnSpPr>
        <xdr:cNvPr id="13" name="直線矢印コネクタ 12">
          <a:extLst>
            <a:ext uri="{FF2B5EF4-FFF2-40B4-BE49-F238E27FC236}">
              <a16:creationId xmlns="" xmlns:a16="http://schemas.microsoft.com/office/drawing/2014/main" id="{00000000-0008-0000-0000-00000D000000}"/>
            </a:ext>
          </a:extLst>
        </xdr:cNvPr>
        <xdr:cNvCxnSpPr/>
      </xdr:nvCxnSpPr>
      <xdr:spPr>
        <a:xfrm flipH="1">
          <a:off x="3262313" y="47339238"/>
          <a:ext cx="2" cy="24786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755</xdr:row>
      <xdr:rowOff>356099</xdr:rowOff>
    </xdr:from>
    <xdr:to>
      <xdr:col>14</xdr:col>
      <xdr:colOff>116895</xdr:colOff>
      <xdr:row>757</xdr:row>
      <xdr:rowOff>71436</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1357313" y="48243037"/>
          <a:ext cx="1593270" cy="739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Ｂ．㈱浦野設計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a:t>　１百万円</a:t>
          </a:r>
          <a:endParaRPr kumimoji="1" lang="en-US" altLang="ja-JP" sz="1100" b="0"/>
        </a:p>
      </xdr:txBody>
    </xdr:sp>
    <xdr:clientData/>
  </xdr:twoCellAnchor>
  <xdr:twoCellAnchor>
    <xdr:from>
      <xdr:col>15</xdr:col>
      <xdr:colOff>92005</xdr:colOff>
      <xdr:row>755</xdr:row>
      <xdr:rowOff>352853</xdr:rowOff>
    </xdr:from>
    <xdr:to>
      <xdr:col>25</xdr:col>
      <xdr:colOff>175348</xdr:colOff>
      <xdr:row>757</xdr:row>
      <xdr:rowOff>395067</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3128099" y="48239791"/>
          <a:ext cx="2107405" cy="10661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Ｃ．㈱永和工業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研究管理棟外壁改修等工事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a:t>　５６百万円</a:t>
          </a:r>
        </a:p>
      </xdr:txBody>
    </xdr:sp>
    <xdr:clientData/>
  </xdr:twoCellAnchor>
  <xdr:twoCellAnchor>
    <xdr:from>
      <xdr:col>12</xdr:col>
      <xdr:colOff>115818</xdr:colOff>
      <xdr:row>754</xdr:row>
      <xdr:rowOff>83344</xdr:rowOff>
    </xdr:from>
    <xdr:to>
      <xdr:col>18</xdr:col>
      <xdr:colOff>142875</xdr:colOff>
      <xdr:row>754</xdr:row>
      <xdr:rowOff>95249</xdr:rowOff>
    </xdr:to>
    <xdr:cxnSp macro="">
      <xdr:nvCxnSpPr>
        <xdr:cNvPr id="16" name="直線コネクタ 15">
          <a:extLst>
            <a:ext uri="{FF2B5EF4-FFF2-40B4-BE49-F238E27FC236}">
              <a16:creationId xmlns="" xmlns:a16="http://schemas.microsoft.com/office/drawing/2014/main" id="{00000000-0008-0000-0000-000010000000}"/>
            </a:ext>
          </a:extLst>
        </xdr:cNvPr>
        <xdr:cNvCxnSpPr/>
      </xdr:nvCxnSpPr>
      <xdr:spPr>
        <a:xfrm flipV="1">
          <a:off x="2544693" y="47613094"/>
          <a:ext cx="1241495" cy="1190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92006</xdr:colOff>
      <xdr:row>754</xdr:row>
      <xdr:rowOff>95249</xdr:rowOff>
    </xdr:from>
    <xdr:to>
      <xdr:col>12</xdr:col>
      <xdr:colOff>92006</xdr:colOff>
      <xdr:row>755</xdr:row>
      <xdr:rowOff>35718</xdr:rowOff>
    </xdr:to>
    <xdr:cxnSp macro="">
      <xdr:nvCxnSpPr>
        <xdr:cNvPr id="17" name="直線矢印コネクタ 16">
          <a:extLst>
            <a:ext uri="{FF2B5EF4-FFF2-40B4-BE49-F238E27FC236}">
              <a16:creationId xmlns="" xmlns:a16="http://schemas.microsoft.com/office/drawing/2014/main" id="{00000000-0008-0000-0000-000011000000}"/>
            </a:ext>
          </a:extLst>
        </xdr:cNvPr>
        <xdr:cNvCxnSpPr/>
      </xdr:nvCxnSpPr>
      <xdr:spPr>
        <a:xfrm>
          <a:off x="2520881" y="47624999"/>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127723</xdr:colOff>
      <xdr:row>754</xdr:row>
      <xdr:rowOff>95250</xdr:rowOff>
    </xdr:from>
    <xdr:to>
      <xdr:col>18</xdr:col>
      <xdr:colOff>129887</xdr:colOff>
      <xdr:row>755</xdr:row>
      <xdr:rowOff>12988</xdr:rowOff>
    </xdr:to>
    <xdr:cxnSp macro="">
      <xdr:nvCxnSpPr>
        <xdr:cNvPr id="18" name="直線矢印コネクタ 17">
          <a:extLst>
            <a:ext uri="{FF2B5EF4-FFF2-40B4-BE49-F238E27FC236}">
              <a16:creationId xmlns="" xmlns:a16="http://schemas.microsoft.com/office/drawing/2014/main" id="{00000000-0008-0000-0000-000012000000}"/>
            </a:ext>
          </a:extLst>
        </xdr:cNvPr>
        <xdr:cNvCxnSpPr/>
      </xdr:nvCxnSpPr>
      <xdr:spPr>
        <a:xfrm>
          <a:off x="3771036" y="47625000"/>
          <a:ext cx="2164" cy="274926"/>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757</xdr:row>
      <xdr:rowOff>250031</xdr:rowOff>
    </xdr:from>
    <xdr:to>
      <xdr:col>14</xdr:col>
      <xdr:colOff>11905</xdr:colOff>
      <xdr:row>757</xdr:row>
      <xdr:rowOff>664583</xdr:rowOff>
    </xdr:to>
    <xdr:sp macro="" textlink="">
      <xdr:nvSpPr>
        <xdr:cNvPr id="19" name="大かっこ 18">
          <a:extLst>
            <a:ext uri="{FF2B5EF4-FFF2-40B4-BE49-F238E27FC236}">
              <a16:creationId xmlns="" xmlns:a16="http://schemas.microsoft.com/office/drawing/2014/main" id="{00000000-0008-0000-0000-000013000000}"/>
            </a:ext>
          </a:extLst>
        </xdr:cNvPr>
        <xdr:cNvSpPr/>
      </xdr:nvSpPr>
      <xdr:spPr>
        <a:xfrm>
          <a:off x="1309688" y="49160906"/>
          <a:ext cx="1535905" cy="4145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112566</xdr:colOff>
      <xdr:row>757</xdr:row>
      <xdr:rowOff>260851</xdr:rowOff>
    </xdr:from>
    <xdr:ext cx="1411433" cy="658091"/>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27004" y="49171726"/>
          <a:ext cx="1411433" cy="658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外壁改修等工事にかかる設計・積算業務</a:t>
          </a:r>
        </a:p>
      </xdr:txBody>
    </xdr:sp>
    <xdr:clientData/>
  </xdr:oneCellAnchor>
  <xdr:twoCellAnchor>
    <xdr:from>
      <xdr:col>15</xdr:col>
      <xdr:colOff>130969</xdr:colOff>
      <xdr:row>757</xdr:row>
      <xdr:rowOff>529285</xdr:rowOff>
    </xdr:from>
    <xdr:to>
      <xdr:col>22</xdr:col>
      <xdr:colOff>142874</xdr:colOff>
      <xdr:row>758</xdr:row>
      <xdr:rowOff>473001</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3167063" y="49440160"/>
          <a:ext cx="1428749"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23815</xdr:colOff>
      <xdr:row>757</xdr:row>
      <xdr:rowOff>498979</xdr:rowOff>
    </xdr:from>
    <xdr:ext cx="1298864" cy="632113"/>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3262315" y="49409854"/>
          <a:ext cx="1298864" cy="632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研究管理棟の外壁改修等工事</a:t>
          </a:r>
        </a:p>
      </xdr:txBody>
    </xdr:sp>
    <xdr:clientData/>
  </xdr:oneCellAnchor>
  <xdr:oneCellAnchor>
    <xdr:from>
      <xdr:col>15</xdr:col>
      <xdr:colOff>83344</xdr:colOff>
      <xdr:row>755</xdr:row>
      <xdr:rowOff>73600</xdr:rowOff>
    </xdr:from>
    <xdr:ext cx="1547924" cy="275717"/>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3119438" y="47960538"/>
          <a:ext cx="154792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6</xdr:col>
      <xdr:colOff>107157</xdr:colOff>
      <xdr:row>755</xdr:row>
      <xdr:rowOff>61694</xdr:rowOff>
    </xdr:from>
    <xdr:ext cx="1665841" cy="275717"/>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1321595" y="4794863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0</xdr:colOff>
      <xdr:row>748</xdr:row>
      <xdr:rowOff>202407</xdr:rowOff>
    </xdr:from>
    <xdr:to>
      <xdr:col>49</xdr:col>
      <xdr:colOff>119063</xdr:colOff>
      <xdr:row>753</xdr:row>
      <xdr:rowOff>195912</xdr:rowOff>
    </xdr:to>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5869781" y="45660470"/>
          <a:ext cx="4167188" cy="177944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特別支援教育情報センター棟外壁改修等工事</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特別支援教育情報センター棟は、研究所の電子計算機システム等各種システムを運用している計算機室、免許法認定通信教育室及び図書館等を配置している基幹建物であり、平成７年度に建築された建物である。　</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特別支援教育情報センター棟外壁はタイル仕上げとなっているが、建築されて以来、本格的な外壁補修工事は行っておらず、タイルの剥離及び雨漏りが発生する毎に補修を実施しているところである。この状態が続くと外壁の剥落をきたす恐れがあり、当研究所職員及び来所者が危険な状態になるため実施</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するものである。</a:t>
          </a:r>
        </a:p>
      </xdr:txBody>
    </xdr:sp>
    <xdr:clientData/>
  </xdr:twoCellAnchor>
  <xdr:twoCellAnchor>
    <xdr:from>
      <xdr:col>28</xdr:col>
      <xdr:colOff>29766</xdr:colOff>
      <xdr:row>747</xdr:row>
      <xdr:rowOff>297655</xdr:rowOff>
    </xdr:from>
    <xdr:to>
      <xdr:col>39</xdr:col>
      <xdr:colOff>95250</xdr:colOff>
      <xdr:row>748</xdr:row>
      <xdr:rowOff>130968</xdr:rowOff>
    </xdr:to>
    <xdr:cxnSp macro="">
      <xdr:nvCxnSpPr>
        <xdr:cNvPr id="29" name="直線矢印コネクタ 28">
          <a:extLst>
            <a:ext uri="{FF2B5EF4-FFF2-40B4-BE49-F238E27FC236}">
              <a16:creationId xmlns="" xmlns:a16="http://schemas.microsoft.com/office/drawing/2014/main" id="{00000000-0008-0000-0000-00001D000000}"/>
            </a:ext>
          </a:extLst>
        </xdr:cNvPr>
        <xdr:cNvCxnSpPr>
          <a:stCxn id="9" idx="2"/>
        </xdr:cNvCxnSpPr>
      </xdr:nvCxnSpPr>
      <xdr:spPr>
        <a:xfrm>
          <a:off x="5697141" y="45398530"/>
          <a:ext cx="2291953" cy="190501"/>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130969</xdr:colOff>
      <xdr:row>753</xdr:row>
      <xdr:rowOff>214312</xdr:rowOff>
    </xdr:from>
    <xdr:to>
      <xdr:col>39</xdr:col>
      <xdr:colOff>130971</xdr:colOff>
      <xdr:row>754</xdr:row>
      <xdr:rowOff>104994</xdr:rowOff>
    </xdr:to>
    <xdr:cxnSp macro="">
      <xdr:nvCxnSpPr>
        <xdr:cNvPr id="45" name="直線矢印コネクタ 44">
          <a:extLst>
            <a:ext uri="{FF2B5EF4-FFF2-40B4-BE49-F238E27FC236}">
              <a16:creationId xmlns="" xmlns:a16="http://schemas.microsoft.com/office/drawing/2014/main" id="{00000000-0008-0000-0000-00002D000000}"/>
            </a:ext>
          </a:extLst>
        </xdr:cNvPr>
        <xdr:cNvCxnSpPr/>
      </xdr:nvCxnSpPr>
      <xdr:spPr>
        <a:xfrm flipH="1">
          <a:off x="8024813" y="47386875"/>
          <a:ext cx="2" cy="24786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107156</xdr:colOff>
      <xdr:row>754</xdr:row>
      <xdr:rowOff>95250</xdr:rowOff>
    </xdr:from>
    <xdr:to>
      <xdr:col>42</xdr:col>
      <xdr:colOff>134213</xdr:colOff>
      <xdr:row>754</xdr:row>
      <xdr:rowOff>107155</xdr:rowOff>
    </xdr:to>
    <xdr:cxnSp macro="">
      <xdr:nvCxnSpPr>
        <xdr:cNvPr id="47" name="直線コネクタ 46">
          <a:extLst>
            <a:ext uri="{FF2B5EF4-FFF2-40B4-BE49-F238E27FC236}">
              <a16:creationId xmlns="" xmlns:a16="http://schemas.microsoft.com/office/drawing/2014/main" id="{00000000-0008-0000-0000-00002F000000}"/>
            </a:ext>
          </a:extLst>
        </xdr:cNvPr>
        <xdr:cNvCxnSpPr/>
      </xdr:nvCxnSpPr>
      <xdr:spPr>
        <a:xfrm flipV="1">
          <a:off x="7393781" y="47625000"/>
          <a:ext cx="1241495" cy="1190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154782</xdr:colOff>
      <xdr:row>754</xdr:row>
      <xdr:rowOff>83342</xdr:rowOff>
    </xdr:from>
    <xdr:to>
      <xdr:col>42</xdr:col>
      <xdr:colOff>156946</xdr:colOff>
      <xdr:row>755</xdr:row>
      <xdr:rowOff>1080</xdr:rowOff>
    </xdr:to>
    <xdr:cxnSp macro="">
      <xdr:nvCxnSpPr>
        <xdr:cNvPr id="49" name="直線矢印コネクタ 48">
          <a:extLst>
            <a:ext uri="{FF2B5EF4-FFF2-40B4-BE49-F238E27FC236}">
              <a16:creationId xmlns="" xmlns:a16="http://schemas.microsoft.com/office/drawing/2014/main" id="{00000000-0008-0000-0000-000031000000}"/>
            </a:ext>
          </a:extLst>
        </xdr:cNvPr>
        <xdr:cNvCxnSpPr/>
      </xdr:nvCxnSpPr>
      <xdr:spPr>
        <a:xfrm>
          <a:off x="8655845" y="47613092"/>
          <a:ext cx="2164" cy="274926"/>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754</xdr:row>
      <xdr:rowOff>95250</xdr:rowOff>
    </xdr:from>
    <xdr:to>
      <xdr:col>36</xdr:col>
      <xdr:colOff>95250</xdr:colOff>
      <xdr:row>755</xdr:row>
      <xdr:rowOff>35719</xdr:rowOff>
    </xdr:to>
    <xdr:cxnSp macro="">
      <xdr:nvCxnSpPr>
        <xdr:cNvPr id="52" name="直線矢印コネクタ 51">
          <a:extLst>
            <a:ext uri="{FF2B5EF4-FFF2-40B4-BE49-F238E27FC236}">
              <a16:creationId xmlns="" xmlns:a16="http://schemas.microsoft.com/office/drawing/2014/main" id="{00000000-0008-0000-0000-000034000000}"/>
            </a:ext>
          </a:extLst>
        </xdr:cNvPr>
        <xdr:cNvCxnSpPr/>
      </xdr:nvCxnSpPr>
      <xdr:spPr>
        <a:xfrm>
          <a:off x="7381875" y="47625000"/>
          <a:ext cx="0" cy="297657"/>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11906</xdr:colOff>
      <xdr:row>755</xdr:row>
      <xdr:rowOff>71437</xdr:rowOff>
    </xdr:from>
    <xdr:ext cx="1665841" cy="275717"/>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6488906" y="47958375"/>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40</xdr:col>
      <xdr:colOff>130969</xdr:colOff>
      <xdr:row>755</xdr:row>
      <xdr:rowOff>47624</xdr:rowOff>
    </xdr:from>
    <xdr:ext cx="1547924" cy="275717"/>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227219" y="47934562"/>
          <a:ext cx="1547924"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59531</xdr:colOff>
      <xdr:row>756</xdr:row>
      <xdr:rowOff>0</xdr:rowOff>
    </xdr:from>
    <xdr:to>
      <xdr:col>40</xdr:col>
      <xdr:colOff>33551</xdr:colOff>
      <xdr:row>757</xdr:row>
      <xdr:rowOff>72524</xdr:rowOff>
    </xdr:to>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6536531" y="48244125"/>
          <a:ext cx="1593270" cy="739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Ｄ．㈱浦野設計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b="0"/>
            <a:t>　３百万円</a:t>
          </a:r>
          <a:endParaRPr kumimoji="1" lang="en-US" altLang="ja-JP" sz="1100" b="0"/>
        </a:p>
      </xdr:txBody>
    </xdr:sp>
    <xdr:clientData/>
  </xdr:twoCellAnchor>
  <xdr:twoCellAnchor>
    <xdr:from>
      <xdr:col>40</xdr:col>
      <xdr:colOff>95249</xdr:colOff>
      <xdr:row>756</xdr:row>
      <xdr:rowOff>11907</xdr:rowOff>
    </xdr:from>
    <xdr:to>
      <xdr:col>49</xdr:col>
      <xdr:colOff>428625</xdr:colOff>
      <xdr:row>758</xdr:row>
      <xdr:rowOff>47625</xdr:rowOff>
    </xdr:to>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191499" y="48256032"/>
          <a:ext cx="2155032" cy="1369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Ｅ．㈱永和工業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特別支援教育情報センター棟外壁改修等工事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r>
            <a:rPr kumimoji="1" lang="ja-JP" altLang="en-US" sz="1100"/>
            <a:t>　３８百万円</a:t>
          </a:r>
          <a:endParaRPr kumimoji="1" lang="en-US" altLang="ja-JP" sz="1100"/>
        </a:p>
        <a:p>
          <a:r>
            <a:rPr kumimoji="1" lang="ja-JP" altLang="en-US" sz="1100"/>
            <a:t>　　施設費　　　　　３７百万円</a:t>
          </a:r>
          <a:endParaRPr kumimoji="1" lang="en-US" altLang="ja-JP" sz="1100"/>
        </a:p>
        <a:p>
          <a:r>
            <a:rPr kumimoji="1" lang="ja-JP" altLang="en-US" sz="1100"/>
            <a:t>　　独法負担　　  　　１百万円</a:t>
          </a:r>
        </a:p>
      </xdr:txBody>
    </xdr:sp>
    <xdr:clientData/>
  </xdr:twoCellAnchor>
  <xdr:oneCellAnchor>
    <xdr:from>
      <xdr:col>32</xdr:col>
      <xdr:colOff>166687</xdr:colOff>
      <xdr:row>757</xdr:row>
      <xdr:rowOff>309562</xdr:rowOff>
    </xdr:from>
    <xdr:ext cx="1411433" cy="658091"/>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6643687" y="49220437"/>
          <a:ext cx="1411433" cy="658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外壁改修等工事にかかる設計・積算業務</a:t>
          </a:r>
        </a:p>
      </xdr:txBody>
    </xdr:sp>
    <xdr:clientData/>
  </xdr:oneCellAnchor>
  <xdr:twoCellAnchor>
    <xdr:from>
      <xdr:col>32</xdr:col>
      <xdr:colOff>71438</xdr:colOff>
      <xdr:row>757</xdr:row>
      <xdr:rowOff>297656</xdr:rowOff>
    </xdr:from>
    <xdr:to>
      <xdr:col>39</xdr:col>
      <xdr:colOff>190499</xdr:colOff>
      <xdr:row>758</xdr:row>
      <xdr:rowOff>45458</xdr:rowOff>
    </xdr:to>
    <xdr:sp macro="" textlink="">
      <xdr:nvSpPr>
        <xdr:cNvPr id="62" name="大かっこ 61">
          <a:extLst>
            <a:ext uri="{FF2B5EF4-FFF2-40B4-BE49-F238E27FC236}">
              <a16:creationId xmlns="" xmlns:a16="http://schemas.microsoft.com/office/drawing/2014/main" id="{00000000-0008-0000-0000-00003E000000}"/>
            </a:ext>
          </a:extLst>
        </xdr:cNvPr>
        <xdr:cNvSpPr/>
      </xdr:nvSpPr>
      <xdr:spPr>
        <a:xfrm>
          <a:off x="6548438" y="49208531"/>
          <a:ext cx="1535905" cy="4145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166686</xdr:colOff>
      <xdr:row>758</xdr:row>
      <xdr:rowOff>71438</xdr:rowOff>
    </xdr:from>
    <xdr:to>
      <xdr:col>49</xdr:col>
      <xdr:colOff>11906</xdr:colOff>
      <xdr:row>759</xdr:row>
      <xdr:rowOff>15154</xdr:rowOff>
    </xdr:to>
    <xdr:sp macro="" textlink="">
      <xdr:nvSpPr>
        <xdr:cNvPr id="64" name="大かっこ 63">
          <a:extLst>
            <a:ext uri="{FF2B5EF4-FFF2-40B4-BE49-F238E27FC236}">
              <a16:creationId xmlns="" xmlns:a16="http://schemas.microsoft.com/office/drawing/2014/main" id="{00000000-0008-0000-0000-000040000000}"/>
            </a:ext>
          </a:extLst>
        </xdr:cNvPr>
        <xdr:cNvSpPr/>
      </xdr:nvSpPr>
      <xdr:spPr>
        <a:xfrm>
          <a:off x="8262936" y="49649063"/>
          <a:ext cx="1666876" cy="6104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83343</xdr:colOff>
      <xdr:row>758</xdr:row>
      <xdr:rowOff>83344</xdr:rowOff>
    </xdr:from>
    <xdr:ext cx="1428751" cy="632113"/>
    <xdr:sp macro="" textlink="">
      <xdr:nvSpPr>
        <xdr:cNvPr id="66" name="テキスト ボックス 65">
          <a:extLst>
            <a:ext uri="{FF2B5EF4-FFF2-40B4-BE49-F238E27FC236}">
              <a16:creationId xmlns="" xmlns:a16="http://schemas.microsoft.com/office/drawing/2014/main" id="{00000000-0008-0000-0000-000042000000}"/>
            </a:ext>
          </a:extLst>
        </xdr:cNvPr>
        <xdr:cNvSpPr txBox="1"/>
      </xdr:nvSpPr>
      <xdr:spPr>
        <a:xfrm>
          <a:off x="8381999" y="49660969"/>
          <a:ext cx="1428751" cy="632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特別支援教育情報センター棟の外壁改修等工事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80" zoomScaleNormal="75" zoomScaleSheetLayoutView="8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125</v>
      </c>
      <c r="AT2" s="947"/>
      <c r="AU2" s="947"/>
      <c r="AV2" s="52" t="str">
        <f>IF(AW2="", "", "-")</f>
        <v/>
      </c>
      <c r="AW2" s="918"/>
      <c r="AX2" s="918"/>
    </row>
    <row r="3" spans="1:50" ht="21" customHeight="1" thickBot="1" x14ac:dyDescent="0.2">
      <c r="A3" s="875" t="s">
        <v>530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545</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548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176</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554</v>
      </c>
      <c r="H7" s="504"/>
      <c r="I7" s="504"/>
      <c r="J7" s="504"/>
      <c r="K7" s="504"/>
      <c r="L7" s="504"/>
      <c r="M7" s="504"/>
      <c r="N7" s="504"/>
      <c r="O7" s="504"/>
      <c r="P7" s="504"/>
      <c r="Q7" s="504"/>
      <c r="R7" s="504"/>
      <c r="S7" s="504"/>
      <c r="T7" s="504"/>
      <c r="U7" s="504"/>
      <c r="V7" s="504"/>
      <c r="W7" s="504"/>
      <c r="X7" s="505"/>
      <c r="Y7" s="929" t="s">
        <v>543</v>
      </c>
      <c r="Z7" s="448"/>
      <c r="AA7" s="448"/>
      <c r="AB7" s="448"/>
      <c r="AC7" s="448"/>
      <c r="AD7" s="930"/>
      <c r="AE7" s="919" t="s">
        <v>552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389</v>
      </c>
      <c r="B8" s="501"/>
      <c r="C8" s="501"/>
      <c r="D8" s="501"/>
      <c r="E8" s="501"/>
      <c r="F8" s="502"/>
      <c r="G8" s="948" t="str">
        <f>入力規則等!A26</f>
        <v>-</v>
      </c>
      <c r="H8" s="728"/>
      <c r="I8" s="728"/>
      <c r="J8" s="728"/>
      <c r="K8" s="728"/>
      <c r="L8" s="728"/>
      <c r="M8" s="728"/>
      <c r="N8" s="728"/>
      <c r="O8" s="728"/>
      <c r="P8" s="728"/>
      <c r="Q8" s="728"/>
      <c r="R8" s="728"/>
      <c r="S8" s="728"/>
      <c r="T8" s="728"/>
      <c r="U8" s="728"/>
      <c r="V8" s="728"/>
      <c r="W8" s="728"/>
      <c r="X8" s="949"/>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563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0" t="s">
        <v>24</v>
      </c>
      <c r="B12" s="951"/>
      <c r="C12" s="951"/>
      <c r="D12" s="951"/>
      <c r="E12" s="951"/>
      <c r="F12" s="952"/>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468</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52</v>
      </c>
      <c r="Q13" s="666"/>
      <c r="R13" s="666"/>
      <c r="S13" s="666"/>
      <c r="T13" s="666"/>
      <c r="U13" s="666"/>
      <c r="V13" s="667"/>
      <c r="W13" s="665">
        <v>45</v>
      </c>
      <c r="X13" s="666"/>
      <c r="Y13" s="666"/>
      <c r="Z13" s="666"/>
      <c r="AA13" s="666"/>
      <c r="AB13" s="666"/>
      <c r="AC13" s="667"/>
      <c r="AD13" s="665">
        <v>40</v>
      </c>
      <c r="AE13" s="666"/>
      <c r="AF13" s="666"/>
      <c r="AG13" s="666"/>
      <c r="AH13" s="666"/>
      <c r="AI13" s="666"/>
      <c r="AJ13" s="667"/>
      <c r="AK13" s="665">
        <v>38</v>
      </c>
      <c r="AL13" s="666"/>
      <c r="AM13" s="666"/>
      <c r="AN13" s="666"/>
      <c r="AO13" s="666"/>
      <c r="AP13" s="666"/>
      <c r="AQ13" s="667"/>
      <c r="AR13" s="926">
        <v>203</v>
      </c>
      <c r="AS13" s="927"/>
      <c r="AT13" s="927"/>
      <c r="AU13" s="927"/>
      <c r="AV13" s="927"/>
      <c r="AW13" s="927"/>
      <c r="AX13" s="928"/>
    </row>
    <row r="14" spans="1:50" ht="21" customHeight="1" x14ac:dyDescent="0.15">
      <c r="A14" s="622"/>
      <c r="B14" s="623"/>
      <c r="C14" s="623"/>
      <c r="D14" s="623"/>
      <c r="E14" s="623"/>
      <c r="F14" s="624"/>
      <c r="G14" s="733"/>
      <c r="H14" s="734"/>
      <c r="I14" s="719" t="s">
        <v>8</v>
      </c>
      <c r="J14" s="770"/>
      <c r="K14" s="770"/>
      <c r="L14" s="770"/>
      <c r="M14" s="770"/>
      <c r="N14" s="770"/>
      <c r="O14" s="771"/>
      <c r="P14" s="665" t="s">
        <v>553</v>
      </c>
      <c r="Q14" s="666"/>
      <c r="R14" s="666"/>
      <c r="S14" s="666"/>
      <c r="T14" s="666"/>
      <c r="U14" s="666"/>
      <c r="V14" s="667"/>
      <c r="W14" s="665">
        <v>57</v>
      </c>
      <c r="X14" s="666"/>
      <c r="Y14" s="666"/>
      <c r="Z14" s="666"/>
      <c r="AA14" s="666"/>
      <c r="AB14" s="666"/>
      <c r="AC14" s="667"/>
      <c r="AD14" s="665" t="s">
        <v>553</v>
      </c>
      <c r="AE14" s="666"/>
      <c r="AF14" s="666"/>
      <c r="AG14" s="666"/>
      <c r="AH14" s="666"/>
      <c r="AI14" s="666"/>
      <c r="AJ14" s="667"/>
      <c r="AK14" s="665" t="s">
        <v>646</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553</v>
      </c>
      <c r="Q15" s="666"/>
      <c r="R15" s="666"/>
      <c r="S15" s="666"/>
      <c r="T15" s="666"/>
      <c r="U15" s="666"/>
      <c r="V15" s="667"/>
      <c r="W15" s="665" t="s">
        <v>553</v>
      </c>
      <c r="X15" s="666"/>
      <c r="Y15" s="666"/>
      <c r="Z15" s="666"/>
      <c r="AA15" s="666"/>
      <c r="AB15" s="666"/>
      <c r="AC15" s="667"/>
      <c r="AD15" s="665">
        <v>57</v>
      </c>
      <c r="AE15" s="666"/>
      <c r="AF15" s="666"/>
      <c r="AG15" s="666"/>
      <c r="AH15" s="666"/>
      <c r="AI15" s="666"/>
      <c r="AJ15" s="667"/>
      <c r="AK15" s="665" t="s">
        <v>554</v>
      </c>
      <c r="AL15" s="666"/>
      <c r="AM15" s="666"/>
      <c r="AN15" s="666"/>
      <c r="AO15" s="666"/>
      <c r="AP15" s="666"/>
      <c r="AQ15" s="667"/>
      <c r="AR15" s="665" t="s">
        <v>638</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553</v>
      </c>
      <c r="Q16" s="666"/>
      <c r="R16" s="666"/>
      <c r="S16" s="666"/>
      <c r="T16" s="666"/>
      <c r="U16" s="666"/>
      <c r="V16" s="667"/>
      <c r="W16" s="665">
        <v>-57</v>
      </c>
      <c r="X16" s="666"/>
      <c r="Y16" s="666"/>
      <c r="Z16" s="666"/>
      <c r="AA16" s="666"/>
      <c r="AB16" s="666"/>
      <c r="AC16" s="667"/>
      <c r="AD16" s="665" t="s">
        <v>553</v>
      </c>
      <c r="AE16" s="666"/>
      <c r="AF16" s="666"/>
      <c r="AG16" s="666"/>
      <c r="AH16" s="666"/>
      <c r="AI16" s="666"/>
      <c r="AJ16" s="667"/>
      <c r="AK16" s="665" t="s">
        <v>646</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553</v>
      </c>
      <c r="Q17" s="666"/>
      <c r="R17" s="666"/>
      <c r="S17" s="666"/>
      <c r="T17" s="666"/>
      <c r="U17" s="666"/>
      <c r="V17" s="667"/>
      <c r="W17" s="665" t="s">
        <v>553</v>
      </c>
      <c r="X17" s="666"/>
      <c r="Y17" s="666"/>
      <c r="Z17" s="666"/>
      <c r="AA17" s="666"/>
      <c r="AB17" s="666"/>
      <c r="AC17" s="667"/>
      <c r="AD17" s="665" t="s">
        <v>553</v>
      </c>
      <c r="AE17" s="666"/>
      <c r="AF17" s="666"/>
      <c r="AG17" s="666"/>
      <c r="AH17" s="666"/>
      <c r="AI17" s="666"/>
      <c r="AJ17" s="667"/>
      <c r="AK17" s="665" t="s">
        <v>645</v>
      </c>
      <c r="AL17" s="666"/>
      <c r="AM17" s="666"/>
      <c r="AN17" s="666"/>
      <c r="AO17" s="666"/>
      <c r="AP17" s="666"/>
      <c r="AQ17" s="667"/>
      <c r="AR17" s="924"/>
      <c r="AS17" s="924"/>
      <c r="AT17" s="924"/>
      <c r="AU17" s="924"/>
      <c r="AV17" s="924"/>
      <c r="AW17" s="924"/>
      <c r="AX17" s="925"/>
    </row>
    <row r="18" spans="1:50" ht="24.75" customHeight="1" x14ac:dyDescent="0.15">
      <c r="A18" s="622"/>
      <c r="B18" s="623"/>
      <c r="C18" s="623"/>
      <c r="D18" s="623"/>
      <c r="E18" s="623"/>
      <c r="F18" s="624"/>
      <c r="G18" s="735"/>
      <c r="H18" s="736"/>
      <c r="I18" s="724" t="s">
        <v>20</v>
      </c>
      <c r="J18" s="725"/>
      <c r="K18" s="725"/>
      <c r="L18" s="725"/>
      <c r="M18" s="725"/>
      <c r="N18" s="725"/>
      <c r="O18" s="726"/>
      <c r="P18" s="886">
        <f>SUM(P13:V17)</f>
        <v>52</v>
      </c>
      <c r="Q18" s="887"/>
      <c r="R18" s="887"/>
      <c r="S18" s="887"/>
      <c r="T18" s="887"/>
      <c r="U18" s="887"/>
      <c r="V18" s="888"/>
      <c r="W18" s="886">
        <f>SUM(W13:AC17)</f>
        <v>45</v>
      </c>
      <c r="X18" s="887"/>
      <c r="Y18" s="887"/>
      <c r="Z18" s="887"/>
      <c r="AA18" s="887"/>
      <c r="AB18" s="887"/>
      <c r="AC18" s="888"/>
      <c r="AD18" s="886">
        <f>SUM(AD13:AJ17)</f>
        <v>97</v>
      </c>
      <c r="AE18" s="887"/>
      <c r="AF18" s="887"/>
      <c r="AG18" s="887"/>
      <c r="AH18" s="887"/>
      <c r="AI18" s="887"/>
      <c r="AJ18" s="888"/>
      <c r="AK18" s="886">
        <f>SUM(AK13:AQ17)</f>
        <v>38</v>
      </c>
      <c r="AL18" s="887"/>
      <c r="AM18" s="887"/>
      <c r="AN18" s="887"/>
      <c r="AO18" s="887"/>
      <c r="AP18" s="887"/>
      <c r="AQ18" s="888"/>
      <c r="AR18" s="886">
        <f>SUM(AR13:AX17)</f>
        <v>203</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52</v>
      </c>
      <c r="Q19" s="666"/>
      <c r="R19" s="666"/>
      <c r="S19" s="666"/>
      <c r="T19" s="666"/>
      <c r="U19" s="666"/>
      <c r="V19" s="667"/>
      <c r="W19" s="665">
        <v>45</v>
      </c>
      <c r="X19" s="666"/>
      <c r="Y19" s="666"/>
      <c r="Z19" s="666"/>
      <c r="AA19" s="666"/>
      <c r="AB19" s="666"/>
      <c r="AC19" s="667"/>
      <c r="AD19" s="665">
        <v>97</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84" t="s">
        <v>10</v>
      </c>
      <c r="H20" s="885"/>
      <c r="I20" s="885"/>
      <c r="J20" s="885"/>
      <c r="K20" s="885"/>
      <c r="L20" s="885"/>
      <c r="M20" s="885"/>
      <c r="N20" s="885"/>
      <c r="O20" s="88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493</v>
      </c>
      <c r="H21" s="310"/>
      <c r="I21" s="310"/>
      <c r="J21" s="310"/>
      <c r="K21" s="310"/>
      <c r="L21" s="310"/>
      <c r="M21" s="310"/>
      <c r="N21" s="310"/>
      <c r="O21" s="310"/>
      <c r="P21" s="311">
        <f>IF(P19=0, "-", SUM(P19)/SUM(P13,P14))</f>
        <v>1</v>
      </c>
      <c r="Q21" s="311"/>
      <c r="R21" s="311"/>
      <c r="S21" s="311"/>
      <c r="T21" s="311"/>
      <c r="U21" s="311"/>
      <c r="V21" s="311"/>
      <c r="W21" s="311">
        <f t="shared" ref="W21" si="2">IF(W19=0, "-", SUM(W19)/SUM(W13,W14))</f>
        <v>0.44117647058823528</v>
      </c>
      <c r="X21" s="311"/>
      <c r="Y21" s="311"/>
      <c r="Z21" s="311"/>
      <c r="AA21" s="311"/>
      <c r="AB21" s="311"/>
      <c r="AC21" s="311"/>
      <c r="AD21" s="311">
        <f t="shared" ref="AD21" si="3">IF(AD19=0, "-", SUM(AD19)/SUM(AD13,AD14))</f>
        <v>2.4249999999999998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535</v>
      </c>
      <c r="B22" s="972"/>
      <c r="C22" s="972"/>
      <c r="D22" s="972"/>
      <c r="E22" s="972"/>
      <c r="F22" s="973"/>
      <c r="G22" s="958" t="s">
        <v>470</v>
      </c>
      <c r="H22" s="215"/>
      <c r="I22" s="215"/>
      <c r="J22" s="215"/>
      <c r="K22" s="215"/>
      <c r="L22" s="215"/>
      <c r="M22" s="215"/>
      <c r="N22" s="215"/>
      <c r="O22" s="216"/>
      <c r="P22" s="943" t="s">
        <v>533</v>
      </c>
      <c r="Q22" s="215"/>
      <c r="R22" s="215"/>
      <c r="S22" s="215"/>
      <c r="T22" s="215"/>
      <c r="U22" s="215"/>
      <c r="V22" s="216"/>
      <c r="W22" s="943" t="s">
        <v>534</v>
      </c>
      <c r="X22" s="215"/>
      <c r="Y22" s="215"/>
      <c r="Z22" s="215"/>
      <c r="AA22" s="215"/>
      <c r="AB22" s="215"/>
      <c r="AC22" s="216"/>
      <c r="AD22" s="943" t="s">
        <v>469</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47.25" customHeight="1" x14ac:dyDescent="0.15">
      <c r="A23" s="974"/>
      <c r="B23" s="975"/>
      <c r="C23" s="975"/>
      <c r="D23" s="975"/>
      <c r="E23" s="975"/>
      <c r="F23" s="976"/>
      <c r="G23" s="959" t="s">
        <v>639</v>
      </c>
      <c r="H23" s="960"/>
      <c r="I23" s="960"/>
      <c r="J23" s="960"/>
      <c r="K23" s="960"/>
      <c r="L23" s="960"/>
      <c r="M23" s="960"/>
      <c r="N23" s="960"/>
      <c r="O23" s="961"/>
      <c r="P23" s="926">
        <v>38</v>
      </c>
      <c r="Q23" s="927"/>
      <c r="R23" s="927"/>
      <c r="S23" s="927"/>
      <c r="T23" s="927"/>
      <c r="U23" s="927"/>
      <c r="V23" s="944"/>
      <c r="W23" s="926">
        <v>203</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5"/>
      <c r="Q24" s="666"/>
      <c r="R24" s="666"/>
      <c r="S24" s="666"/>
      <c r="T24" s="666"/>
      <c r="U24" s="666"/>
      <c r="V24" s="667"/>
      <c r="W24" s="665"/>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5"/>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5"/>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474</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471</v>
      </c>
      <c r="H29" s="969"/>
      <c r="I29" s="969"/>
      <c r="J29" s="969"/>
      <c r="K29" s="969"/>
      <c r="L29" s="969"/>
      <c r="M29" s="969"/>
      <c r="N29" s="969"/>
      <c r="O29" s="970"/>
      <c r="P29" s="940">
        <f>AK13</f>
        <v>38</v>
      </c>
      <c r="Q29" s="941"/>
      <c r="R29" s="941"/>
      <c r="S29" s="941"/>
      <c r="T29" s="941"/>
      <c r="U29" s="941"/>
      <c r="V29" s="942"/>
      <c r="W29" s="940">
        <f>AR13</f>
        <v>203</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487</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2" t="s">
        <v>468</v>
      </c>
      <c r="AN30" s="922"/>
      <c r="AO30" s="922"/>
      <c r="AP30" s="866"/>
      <c r="AQ30" s="775" t="s">
        <v>355</v>
      </c>
      <c r="AR30" s="776"/>
      <c r="AS30" s="776"/>
      <c r="AT30" s="777"/>
      <c r="AU30" s="782" t="s">
        <v>253</v>
      </c>
      <c r="AV30" s="782"/>
      <c r="AW30" s="782"/>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t="s">
        <v>568</v>
      </c>
      <c r="AR31" s="193"/>
      <c r="AS31" s="126" t="s">
        <v>356</v>
      </c>
      <c r="AT31" s="127"/>
      <c r="AU31" s="192">
        <v>32</v>
      </c>
      <c r="AV31" s="192"/>
      <c r="AW31" s="403" t="s">
        <v>300</v>
      </c>
      <c r="AX31" s="404"/>
    </row>
    <row r="32" spans="1:50" ht="23.25" customHeight="1" x14ac:dyDescent="0.15">
      <c r="A32" s="408"/>
      <c r="B32" s="406"/>
      <c r="C32" s="406"/>
      <c r="D32" s="406"/>
      <c r="E32" s="406"/>
      <c r="F32" s="407"/>
      <c r="G32" s="569" t="s">
        <v>564</v>
      </c>
      <c r="H32" s="570"/>
      <c r="I32" s="570"/>
      <c r="J32" s="570"/>
      <c r="K32" s="570"/>
      <c r="L32" s="570"/>
      <c r="M32" s="570"/>
      <c r="N32" s="570"/>
      <c r="O32" s="571"/>
      <c r="P32" s="98" t="s">
        <v>565</v>
      </c>
      <c r="Q32" s="98"/>
      <c r="R32" s="98"/>
      <c r="S32" s="98"/>
      <c r="T32" s="98"/>
      <c r="U32" s="98"/>
      <c r="V32" s="98"/>
      <c r="W32" s="98"/>
      <c r="X32" s="99"/>
      <c r="Y32" s="476" t="s">
        <v>12</v>
      </c>
      <c r="Z32" s="536"/>
      <c r="AA32" s="537"/>
      <c r="AB32" s="466" t="s">
        <v>566</v>
      </c>
      <c r="AC32" s="466"/>
      <c r="AD32" s="466"/>
      <c r="AE32" s="211">
        <v>100</v>
      </c>
      <c r="AF32" s="212"/>
      <c r="AG32" s="212"/>
      <c r="AH32" s="212"/>
      <c r="AI32" s="211">
        <v>100</v>
      </c>
      <c r="AJ32" s="212"/>
      <c r="AK32" s="212"/>
      <c r="AL32" s="212"/>
      <c r="AM32" s="211">
        <v>100</v>
      </c>
      <c r="AN32" s="212"/>
      <c r="AO32" s="212"/>
      <c r="AP32" s="212"/>
      <c r="AQ32" s="333" t="s">
        <v>569</v>
      </c>
      <c r="AR32" s="200"/>
      <c r="AS32" s="200"/>
      <c r="AT32" s="334"/>
      <c r="AU32" s="212" t="s">
        <v>568</v>
      </c>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567</v>
      </c>
      <c r="AC33" s="528"/>
      <c r="AD33" s="528"/>
      <c r="AE33" s="211">
        <v>100</v>
      </c>
      <c r="AF33" s="212"/>
      <c r="AG33" s="212"/>
      <c r="AH33" s="212"/>
      <c r="AI33" s="211">
        <v>100</v>
      </c>
      <c r="AJ33" s="212"/>
      <c r="AK33" s="212"/>
      <c r="AL33" s="212"/>
      <c r="AM33" s="211">
        <v>100</v>
      </c>
      <c r="AN33" s="212"/>
      <c r="AO33" s="212"/>
      <c r="AP33" s="212"/>
      <c r="AQ33" s="333" t="s">
        <v>568</v>
      </c>
      <c r="AR33" s="200"/>
      <c r="AS33" s="200"/>
      <c r="AT33" s="334"/>
      <c r="AU33" s="212">
        <v>100</v>
      </c>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100</v>
      </c>
      <c r="AF34" s="212"/>
      <c r="AG34" s="212"/>
      <c r="AH34" s="212"/>
      <c r="AI34" s="211">
        <v>100</v>
      </c>
      <c r="AJ34" s="212"/>
      <c r="AK34" s="212"/>
      <c r="AL34" s="212"/>
      <c r="AM34" s="211">
        <v>100</v>
      </c>
      <c r="AN34" s="212"/>
      <c r="AO34" s="212"/>
      <c r="AP34" s="212"/>
      <c r="AQ34" s="333" t="s">
        <v>568</v>
      </c>
      <c r="AR34" s="200"/>
      <c r="AS34" s="200"/>
      <c r="AT34" s="334"/>
      <c r="AU34" s="212" t="s">
        <v>568</v>
      </c>
      <c r="AV34" s="212"/>
      <c r="AW34" s="212"/>
      <c r="AX34" s="214"/>
    </row>
    <row r="35" spans="1:50" ht="23.25" customHeight="1" x14ac:dyDescent="0.15">
      <c r="A35" s="219" t="s">
        <v>523</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8" t="s">
        <v>487</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6" t="s">
        <v>253</v>
      </c>
      <c r="AV37" s="416"/>
      <c r="AW37" s="416"/>
      <c r="AX37" s="917"/>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t="s">
        <v>568</v>
      </c>
      <c r="AR38" s="193"/>
      <c r="AS38" s="126" t="s">
        <v>356</v>
      </c>
      <c r="AT38" s="127"/>
      <c r="AU38" s="192">
        <v>32</v>
      </c>
      <c r="AV38" s="192"/>
      <c r="AW38" s="403" t="s">
        <v>300</v>
      </c>
      <c r="AX38" s="404"/>
    </row>
    <row r="39" spans="1:50" ht="23.25" customHeight="1" x14ac:dyDescent="0.15">
      <c r="A39" s="408"/>
      <c r="B39" s="406"/>
      <c r="C39" s="406"/>
      <c r="D39" s="406"/>
      <c r="E39" s="406"/>
      <c r="F39" s="407"/>
      <c r="G39" s="569" t="s">
        <v>571</v>
      </c>
      <c r="H39" s="570"/>
      <c r="I39" s="570"/>
      <c r="J39" s="570"/>
      <c r="K39" s="570"/>
      <c r="L39" s="570"/>
      <c r="M39" s="570"/>
      <c r="N39" s="570"/>
      <c r="O39" s="571"/>
      <c r="P39" s="98" t="s">
        <v>572</v>
      </c>
      <c r="Q39" s="98"/>
      <c r="R39" s="98"/>
      <c r="S39" s="98"/>
      <c r="T39" s="98"/>
      <c r="U39" s="98"/>
      <c r="V39" s="98"/>
      <c r="W39" s="98"/>
      <c r="X39" s="99"/>
      <c r="Y39" s="476" t="s">
        <v>12</v>
      </c>
      <c r="Z39" s="536"/>
      <c r="AA39" s="537"/>
      <c r="AB39" s="466" t="s">
        <v>567</v>
      </c>
      <c r="AC39" s="466"/>
      <c r="AD39" s="466"/>
      <c r="AE39" s="211" t="s">
        <v>568</v>
      </c>
      <c r="AF39" s="212"/>
      <c r="AG39" s="212"/>
      <c r="AH39" s="212"/>
      <c r="AI39" s="211">
        <v>100</v>
      </c>
      <c r="AJ39" s="212"/>
      <c r="AK39" s="212"/>
      <c r="AL39" s="212"/>
      <c r="AM39" s="211">
        <v>100</v>
      </c>
      <c r="AN39" s="212"/>
      <c r="AO39" s="212"/>
      <c r="AP39" s="212"/>
      <c r="AQ39" s="333" t="s">
        <v>568</v>
      </c>
      <c r="AR39" s="200"/>
      <c r="AS39" s="200"/>
      <c r="AT39" s="334"/>
      <c r="AU39" s="212" t="s">
        <v>568</v>
      </c>
      <c r="AV39" s="212"/>
      <c r="AW39" s="212"/>
      <c r="AX39" s="214"/>
    </row>
    <row r="40" spans="1:50" ht="23.25"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t="s">
        <v>566</v>
      </c>
      <c r="AC40" s="528"/>
      <c r="AD40" s="528"/>
      <c r="AE40" s="211" t="s">
        <v>568</v>
      </c>
      <c r="AF40" s="212"/>
      <c r="AG40" s="212"/>
      <c r="AH40" s="212"/>
      <c r="AI40" s="211">
        <v>100</v>
      </c>
      <c r="AJ40" s="212"/>
      <c r="AK40" s="212"/>
      <c r="AL40" s="212"/>
      <c r="AM40" s="211">
        <v>100</v>
      </c>
      <c r="AN40" s="212"/>
      <c r="AO40" s="212"/>
      <c r="AP40" s="212"/>
      <c r="AQ40" s="333" t="s">
        <v>568</v>
      </c>
      <c r="AR40" s="200"/>
      <c r="AS40" s="200"/>
      <c r="AT40" s="334"/>
      <c r="AU40" s="212">
        <v>100</v>
      </c>
      <c r="AV40" s="212"/>
      <c r="AW40" s="212"/>
      <c r="AX40" s="214"/>
    </row>
    <row r="41" spans="1:50" ht="23.25"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t="s">
        <v>568</v>
      </c>
      <c r="AF41" s="212"/>
      <c r="AG41" s="212"/>
      <c r="AH41" s="212"/>
      <c r="AI41" s="211">
        <v>100</v>
      </c>
      <c r="AJ41" s="212"/>
      <c r="AK41" s="212"/>
      <c r="AL41" s="212"/>
      <c r="AM41" s="211">
        <v>100</v>
      </c>
      <c r="AN41" s="212"/>
      <c r="AO41" s="212"/>
      <c r="AP41" s="212"/>
      <c r="AQ41" s="333" t="s">
        <v>568</v>
      </c>
      <c r="AR41" s="200"/>
      <c r="AS41" s="200"/>
      <c r="AT41" s="334"/>
      <c r="AU41" s="212" t="s">
        <v>568</v>
      </c>
      <c r="AV41" s="212"/>
      <c r="AW41" s="212"/>
      <c r="AX41" s="214"/>
    </row>
    <row r="42" spans="1:50" ht="23.25" customHeight="1" x14ac:dyDescent="0.15">
      <c r="A42" s="219" t="s">
        <v>523</v>
      </c>
      <c r="B42" s="220"/>
      <c r="C42" s="220"/>
      <c r="D42" s="220"/>
      <c r="E42" s="220"/>
      <c r="F42" s="221"/>
      <c r="G42" s="225" t="s">
        <v>573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487</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487</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2" t="s">
        <v>14</v>
      </c>
      <c r="AC55" s="602"/>
      <c r="AD55" s="60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487</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488</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483</v>
      </c>
      <c r="X65" s="493"/>
      <c r="Y65" s="496"/>
      <c r="Z65" s="496"/>
      <c r="AA65" s="497"/>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494</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1" t="s">
        <v>488</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19"/>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95"/>
      <c r="I78" s="596"/>
      <c r="J78" s="596"/>
      <c r="K78" s="596"/>
      <c r="L78" s="596"/>
      <c r="M78" s="596"/>
      <c r="N78" s="596"/>
      <c r="O78" s="597"/>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482</v>
      </c>
      <c r="AP79" s="272"/>
      <c r="AQ79" s="272"/>
      <c r="AR79" s="81" t="s">
        <v>480</v>
      </c>
      <c r="AS79" s="271"/>
      <c r="AT79" s="272"/>
      <c r="AU79" s="272"/>
      <c r="AV79" s="272"/>
      <c r="AW79" s="272"/>
      <c r="AX79" s="954"/>
    </row>
    <row r="80" spans="1:50" ht="18.75" hidden="1" customHeight="1" x14ac:dyDescent="0.15">
      <c r="A80" s="872" t="s">
        <v>266</v>
      </c>
      <c r="B80" s="529" t="s">
        <v>479</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468</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3"/>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2" t="s">
        <v>14</v>
      </c>
      <c r="AC89" s="602"/>
      <c r="AD89" s="60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468</v>
      </c>
      <c r="AN90" s="243"/>
      <c r="AO90" s="243"/>
      <c r="AP90" s="237"/>
      <c r="AQ90" s="152" t="s">
        <v>355</v>
      </c>
      <c r="AR90" s="123"/>
      <c r="AS90" s="123"/>
      <c r="AT90" s="124"/>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3"/>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2" t="s">
        <v>14</v>
      </c>
      <c r="AC94" s="602"/>
      <c r="AD94" s="60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468</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x14ac:dyDescent="0.15">
      <c r="A97" s="873"/>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357</v>
      </c>
      <c r="AF100" s="545"/>
      <c r="AG100" s="545"/>
      <c r="AH100" s="546"/>
      <c r="AI100" s="544" t="s">
        <v>363</v>
      </c>
      <c r="AJ100" s="545"/>
      <c r="AK100" s="545"/>
      <c r="AL100" s="546"/>
      <c r="AM100" s="544" t="s">
        <v>468</v>
      </c>
      <c r="AN100" s="545"/>
      <c r="AO100" s="545"/>
      <c r="AP100" s="546"/>
      <c r="AQ100" s="313" t="s">
        <v>490</v>
      </c>
      <c r="AR100" s="314"/>
      <c r="AS100" s="314"/>
      <c r="AT100" s="315"/>
      <c r="AU100" s="313" t="s">
        <v>536</v>
      </c>
      <c r="AV100" s="314"/>
      <c r="AW100" s="314"/>
      <c r="AX100" s="316"/>
    </row>
    <row r="101" spans="1:60" ht="23.25" customHeight="1" x14ac:dyDescent="0.15">
      <c r="A101" s="427"/>
      <c r="B101" s="428"/>
      <c r="C101" s="428"/>
      <c r="D101" s="428"/>
      <c r="E101" s="428"/>
      <c r="F101" s="429"/>
      <c r="G101" s="98" t="s">
        <v>574</v>
      </c>
      <c r="H101" s="98"/>
      <c r="I101" s="98"/>
      <c r="J101" s="98"/>
      <c r="K101" s="98"/>
      <c r="L101" s="98"/>
      <c r="M101" s="98"/>
      <c r="N101" s="98"/>
      <c r="O101" s="98"/>
      <c r="P101" s="98"/>
      <c r="Q101" s="98"/>
      <c r="R101" s="98"/>
      <c r="S101" s="98"/>
      <c r="T101" s="98"/>
      <c r="U101" s="98"/>
      <c r="V101" s="98"/>
      <c r="W101" s="98"/>
      <c r="X101" s="99"/>
      <c r="Y101" s="547" t="s">
        <v>55</v>
      </c>
      <c r="Z101" s="548"/>
      <c r="AA101" s="549"/>
      <c r="AB101" s="466" t="s">
        <v>576</v>
      </c>
      <c r="AC101" s="466"/>
      <c r="AD101" s="466"/>
      <c r="AE101" s="211">
        <v>1</v>
      </c>
      <c r="AF101" s="212"/>
      <c r="AG101" s="212"/>
      <c r="AH101" s="213"/>
      <c r="AI101" s="211">
        <v>1</v>
      </c>
      <c r="AJ101" s="212"/>
      <c r="AK101" s="212"/>
      <c r="AL101" s="213"/>
      <c r="AM101" s="211">
        <v>2</v>
      </c>
      <c r="AN101" s="212"/>
      <c r="AO101" s="212"/>
      <c r="AP101" s="213"/>
      <c r="AQ101" s="211" t="s">
        <v>568</v>
      </c>
      <c r="AR101" s="212"/>
      <c r="AS101" s="212"/>
      <c r="AT101" s="213"/>
      <c r="AU101" s="211" t="s">
        <v>568</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576</v>
      </c>
      <c r="AC102" s="466"/>
      <c r="AD102" s="466"/>
      <c r="AE102" s="423">
        <v>1</v>
      </c>
      <c r="AF102" s="423"/>
      <c r="AG102" s="423"/>
      <c r="AH102" s="423"/>
      <c r="AI102" s="423">
        <v>1</v>
      </c>
      <c r="AJ102" s="423"/>
      <c r="AK102" s="423"/>
      <c r="AL102" s="423"/>
      <c r="AM102" s="423">
        <v>2</v>
      </c>
      <c r="AN102" s="423"/>
      <c r="AO102" s="423"/>
      <c r="AP102" s="423"/>
      <c r="AQ102" s="266">
        <v>1</v>
      </c>
      <c r="AR102" s="267"/>
      <c r="AS102" s="267"/>
      <c r="AT102" s="312"/>
      <c r="AU102" s="266">
        <v>1</v>
      </c>
      <c r="AV102" s="267"/>
      <c r="AW102" s="267"/>
      <c r="AX102" s="312"/>
    </row>
    <row r="103" spans="1:60" ht="31.5" hidden="1" customHeight="1" x14ac:dyDescent="0.15">
      <c r="A103" s="424" t="s">
        <v>489</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468</v>
      </c>
      <c r="AN103" s="421"/>
      <c r="AO103" s="421"/>
      <c r="AP103" s="422"/>
      <c r="AQ103" s="277" t="s">
        <v>490</v>
      </c>
      <c r="AR103" s="278"/>
      <c r="AS103" s="278"/>
      <c r="AT103" s="317"/>
      <c r="AU103" s="277" t="s">
        <v>536</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489</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468</v>
      </c>
      <c r="AN106" s="421"/>
      <c r="AO106" s="421"/>
      <c r="AP106" s="422"/>
      <c r="AQ106" s="277" t="s">
        <v>490</v>
      </c>
      <c r="AR106" s="278"/>
      <c r="AS106" s="278"/>
      <c r="AT106" s="317"/>
      <c r="AU106" s="277" t="s">
        <v>536</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489</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468</v>
      </c>
      <c r="AN109" s="421"/>
      <c r="AO109" s="421"/>
      <c r="AP109" s="422"/>
      <c r="AQ109" s="277" t="s">
        <v>490</v>
      </c>
      <c r="AR109" s="278"/>
      <c r="AS109" s="278"/>
      <c r="AT109" s="317"/>
      <c r="AU109" s="277" t="s">
        <v>536</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489</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468</v>
      </c>
      <c r="AN112" s="421"/>
      <c r="AO112" s="421"/>
      <c r="AP112" s="422"/>
      <c r="AQ112" s="277" t="s">
        <v>490</v>
      </c>
      <c r="AR112" s="278"/>
      <c r="AS112" s="278"/>
      <c r="AT112" s="317"/>
      <c r="AU112" s="277" t="s">
        <v>536</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468</v>
      </c>
      <c r="AN115" s="421"/>
      <c r="AO115" s="421"/>
      <c r="AP115" s="422"/>
      <c r="AQ115" s="599" t="s">
        <v>537</v>
      </c>
      <c r="AR115" s="600"/>
      <c r="AS115" s="600"/>
      <c r="AT115" s="600"/>
      <c r="AU115" s="600"/>
      <c r="AV115" s="600"/>
      <c r="AW115" s="600"/>
      <c r="AX115" s="601"/>
    </row>
    <row r="116" spans="1:50" ht="23.25" customHeight="1" x14ac:dyDescent="0.15">
      <c r="A116" s="444"/>
      <c r="B116" s="445"/>
      <c r="C116" s="445"/>
      <c r="D116" s="445"/>
      <c r="E116" s="445"/>
      <c r="F116" s="446"/>
      <c r="G116" s="398" t="s">
        <v>575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579</v>
      </c>
      <c r="AC116" s="468"/>
      <c r="AD116" s="469"/>
      <c r="AE116" s="423">
        <v>52</v>
      </c>
      <c r="AF116" s="423"/>
      <c r="AG116" s="423"/>
      <c r="AH116" s="423"/>
      <c r="AI116" s="423">
        <v>45</v>
      </c>
      <c r="AJ116" s="423"/>
      <c r="AK116" s="423"/>
      <c r="AL116" s="423"/>
      <c r="AM116" s="423">
        <v>49</v>
      </c>
      <c r="AN116" s="423"/>
      <c r="AO116" s="423"/>
      <c r="AP116" s="423"/>
      <c r="AQ116" s="211">
        <v>38</v>
      </c>
      <c r="AR116" s="212"/>
      <c r="AS116" s="212"/>
      <c r="AT116" s="212"/>
      <c r="AU116" s="212"/>
      <c r="AV116" s="212"/>
      <c r="AW116" s="212"/>
      <c r="AX116" s="214"/>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498</v>
      </c>
      <c r="AC117" s="478"/>
      <c r="AD117" s="479"/>
      <c r="AE117" s="556" t="s">
        <v>577</v>
      </c>
      <c r="AF117" s="556"/>
      <c r="AG117" s="556"/>
      <c r="AH117" s="556"/>
      <c r="AI117" s="556" t="s">
        <v>578</v>
      </c>
      <c r="AJ117" s="556"/>
      <c r="AK117" s="556"/>
      <c r="AL117" s="556"/>
      <c r="AM117" s="556" t="s">
        <v>580</v>
      </c>
      <c r="AN117" s="556"/>
      <c r="AO117" s="556"/>
      <c r="AP117" s="556"/>
      <c r="AQ117" s="556" t="s">
        <v>581</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468</v>
      </c>
      <c r="AN118" s="421"/>
      <c r="AO118" s="421"/>
      <c r="AP118" s="422"/>
      <c r="AQ118" s="599" t="s">
        <v>537</v>
      </c>
      <c r="AR118" s="600"/>
      <c r="AS118" s="600"/>
      <c r="AT118" s="600"/>
      <c r="AU118" s="600"/>
      <c r="AV118" s="600"/>
      <c r="AW118" s="600"/>
      <c r="AX118" s="601"/>
    </row>
    <row r="119" spans="1:50" ht="23.25" hidden="1" customHeight="1" x14ac:dyDescent="0.15">
      <c r="A119" s="444"/>
      <c r="B119" s="445"/>
      <c r="C119" s="445"/>
      <c r="D119" s="445"/>
      <c r="E119" s="445"/>
      <c r="F119" s="446"/>
      <c r="G119" s="398" t="s">
        <v>499</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468</v>
      </c>
      <c r="AN121" s="421"/>
      <c r="AO121" s="421"/>
      <c r="AP121" s="422"/>
      <c r="AQ121" s="599" t="s">
        <v>537</v>
      </c>
      <c r="AR121" s="600"/>
      <c r="AS121" s="600"/>
      <c r="AT121" s="600"/>
      <c r="AU121" s="600"/>
      <c r="AV121" s="600"/>
      <c r="AW121" s="600"/>
      <c r="AX121" s="601"/>
    </row>
    <row r="122" spans="1:50" ht="23.25" hidden="1" customHeight="1" x14ac:dyDescent="0.15">
      <c r="A122" s="444"/>
      <c r="B122" s="445"/>
      <c r="C122" s="445"/>
      <c r="D122" s="445"/>
      <c r="E122" s="445"/>
      <c r="F122" s="446"/>
      <c r="G122" s="398" t="s">
        <v>500</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468</v>
      </c>
      <c r="AN124" s="421"/>
      <c r="AO124" s="421"/>
      <c r="AP124" s="422"/>
      <c r="AQ124" s="599" t="s">
        <v>537</v>
      </c>
      <c r="AR124" s="600"/>
      <c r="AS124" s="600"/>
      <c r="AT124" s="600"/>
      <c r="AU124" s="600"/>
      <c r="AV124" s="600"/>
      <c r="AW124" s="600"/>
      <c r="AX124" s="601"/>
    </row>
    <row r="125" spans="1:50" ht="23.25" hidden="1" customHeight="1" x14ac:dyDescent="0.15">
      <c r="A125" s="444"/>
      <c r="B125" s="445"/>
      <c r="C125" s="445"/>
      <c r="D125" s="445"/>
      <c r="E125" s="445"/>
      <c r="F125" s="446"/>
      <c r="G125" s="398" t="s">
        <v>500</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498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20" t="s">
        <v>357</v>
      </c>
      <c r="AF127" s="421"/>
      <c r="AG127" s="421"/>
      <c r="AH127" s="422"/>
      <c r="AI127" s="420" t="s">
        <v>363</v>
      </c>
      <c r="AJ127" s="421"/>
      <c r="AK127" s="421"/>
      <c r="AL127" s="422"/>
      <c r="AM127" s="420" t="s">
        <v>468</v>
      </c>
      <c r="AN127" s="421"/>
      <c r="AO127" s="421"/>
      <c r="AP127" s="422"/>
      <c r="AQ127" s="599" t="s">
        <v>537</v>
      </c>
      <c r="AR127" s="600"/>
      <c r="AS127" s="600"/>
      <c r="AT127" s="600"/>
      <c r="AU127" s="600"/>
      <c r="AV127" s="600"/>
      <c r="AW127" s="600"/>
      <c r="AX127" s="601"/>
    </row>
    <row r="128" spans="1:50" ht="23.25" hidden="1" customHeight="1" x14ac:dyDescent="0.15">
      <c r="A128" s="444"/>
      <c r="B128" s="445"/>
      <c r="C128" s="445"/>
      <c r="D128" s="445"/>
      <c r="E128" s="445"/>
      <c r="F128" s="446"/>
      <c r="G128" s="398" t="s">
        <v>500</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643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568</v>
      </c>
      <c r="AF134" s="200"/>
      <c r="AG134" s="200"/>
      <c r="AH134" s="200"/>
      <c r="AI134" s="199">
        <v>75.8</v>
      </c>
      <c r="AJ134" s="200"/>
      <c r="AK134" s="200"/>
      <c r="AL134" s="200"/>
      <c r="AM134" s="199">
        <v>77.7</v>
      </c>
      <c r="AN134" s="200"/>
      <c r="AO134" s="200"/>
      <c r="AP134" s="200"/>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568</v>
      </c>
      <c r="AJ135" s="200"/>
      <c r="AK135" s="200"/>
      <c r="AL135" s="200"/>
      <c r="AM135" s="199" t="s">
        <v>568</v>
      </c>
      <c r="AN135" s="200"/>
      <c r="AO135" s="200"/>
      <c r="AP135" s="200"/>
      <c r="AQ135" s="199" t="s">
        <v>568</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906" t="s">
        <v>384</v>
      </c>
      <c r="H430" s="116"/>
      <c r="I430" s="116"/>
      <c r="J430" s="907" t="s">
        <v>553</v>
      </c>
      <c r="K430" s="908"/>
      <c r="L430" s="908"/>
      <c r="M430" s="908"/>
      <c r="N430" s="908"/>
      <c r="O430" s="908"/>
      <c r="P430" s="908"/>
      <c r="Q430" s="908"/>
      <c r="R430" s="908"/>
      <c r="S430" s="908"/>
      <c r="T430" s="909"/>
      <c r="U430" s="596" t="s">
        <v>629</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98"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568</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t="s">
        <v>568</v>
      </c>
      <c r="AF435" s="200"/>
      <c r="AG435" s="200"/>
      <c r="AH435" s="334"/>
      <c r="AI435" s="333" t="s">
        <v>568</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98"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568</v>
      </c>
      <c r="AF458" s="200"/>
      <c r="AG458" s="200"/>
      <c r="AH458" s="200"/>
      <c r="AI458" s="333" t="s">
        <v>568</v>
      </c>
      <c r="AJ458" s="200"/>
      <c r="AK458" s="200"/>
      <c r="AL458" s="200"/>
      <c r="AM458" s="333" t="s">
        <v>568</v>
      </c>
      <c r="AN458" s="200"/>
      <c r="AO458" s="200"/>
      <c r="AP458" s="334"/>
      <c r="AQ458" s="333"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568</v>
      </c>
      <c r="AF459" s="200"/>
      <c r="AG459" s="200"/>
      <c r="AH459" s="334"/>
      <c r="AI459" s="333" t="s">
        <v>568</v>
      </c>
      <c r="AJ459" s="200"/>
      <c r="AK459" s="200"/>
      <c r="AL459" s="200"/>
      <c r="AM459" s="333" t="s">
        <v>568</v>
      </c>
      <c r="AN459" s="200"/>
      <c r="AO459" s="200"/>
      <c r="AP459" s="334"/>
      <c r="AQ459" s="333" t="s">
        <v>568</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t="s">
        <v>568</v>
      </c>
      <c r="AF460" s="200"/>
      <c r="AG460" s="200"/>
      <c r="AH460" s="334"/>
      <c r="AI460" s="333" t="s">
        <v>568</v>
      </c>
      <c r="AJ460" s="200"/>
      <c r="AK460" s="200"/>
      <c r="AL460" s="200"/>
      <c r="AM460" s="333" t="s">
        <v>568</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100.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546</v>
      </c>
      <c r="AE702" s="339"/>
      <c r="AF702" s="339"/>
      <c r="AG702" s="390" t="s">
        <v>584</v>
      </c>
      <c r="AH702" s="391"/>
      <c r="AI702" s="391"/>
      <c r="AJ702" s="391"/>
      <c r="AK702" s="391"/>
      <c r="AL702" s="391"/>
      <c r="AM702" s="391"/>
      <c r="AN702" s="391"/>
      <c r="AO702" s="391"/>
      <c r="AP702" s="391"/>
      <c r="AQ702" s="391"/>
      <c r="AR702" s="391"/>
      <c r="AS702" s="391"/>
      <c r="AT702" s="391"/>
      <c r="AU702" s="391"/>
      <c r="AV702" s="391"/>
      <c r="AW702" s="391"/>
      <c r="AX702" s="392"/>
    </row>
    <row r="703" spans="1:50" ht="90.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21" t="s">
        <v>546</v>
      </c>
      <c r="AE703" s="322"/>
      <c r="AF703" s="671"/>
      <c r="AG703" s="94" t="s">
        <v>585</v>
      </c>
      <c r="AH703" s="95"/>
      <c r="AI703" s="95"/>
      <c r="AJ703" s="95"/>
      <c r="AK703" s="95"/>
      <c r="AL703" s="95"/>
      <c r="AM703" s="95"/>
      <c r="AN703" s="95"/>
      <c r="AO703" s="95"/>
      <c r="AP703" s="95"/>
      <c r="AQ703" s="95"/>
      <c r="AR703" s="95"/>
      <c r="AS703" s="95"/>
      <c r="AT703" s="95"/>
      <c r="AU703" s="95"/>
      <c r="AV703" s="95"/>
      <c r="AW703" s="95"/>
      <c r="AX703" s="96"/>
    </row>
    <row r="704" spans="1:50" ht="93.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815" t="s">
        <v>546</v>
      </c>
      <c r="AE704" s="816"/>
      <c r="AF704" s="817"/>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53.25"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546</v>
      </c>
      <c r="AE705" s="723"/>
      <c r="AF705" s="723"/>
      <c r="AG705" s="118" t="s">
        <v>628</v>
      </c>
      <c r="AH705" s="98"/>
      <c r="AI705" s="98"/>
      <c r="AJ705" s="98"/>
      <c r="AK705" s="98"/>
      <c r="AL705" s="98"/>
      <c r="AM705" s="98"/>
      <c r="AN705" s="98"/>
      <c r="AO705" s="98"/>
      <c r="AP705" s="98"/>
      <c r="AQ705" s="98"/>
      <c r="AR705" s="98"/>
      <c r="AS705" s="98"/>
      <c r="AT705" s="98"/>
      <c r="AU705" s="98"/>
      <c r="AV705" s="98"/>
      <c r="AW705" s="98"/>
      <c r="AX705" s="119"/>
    </row>
    <row r="706" spans="1:50" ht="53.25" customHeight="1" x14ac:dyDescent="0.15">
      <c r="A706" s="650"/>
      <c r="B706" s="651"/>
      <c r="C706" s="802"/>
      <c r="D706" s="803"/>
      <c r="E706" s="738" t="s">
        <v>524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626</v>
      </c>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53.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627</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546</v>
      </c>
      <c r="AE708" s="613"/>
      <c r="AF708" s="613"/>
      <c r="AG708" s="750" t="s">
        <v>587</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546</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546</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21" t="s">
        <v>546</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0"/>
      <c r="B712" s="652"/>
      <c r="C712" s="396" t="s">
        <v>484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592</v>
      </c>
      <c r="AE712" s="791"/>
      <c r="AF712" s="791"/>
      <c r="AG712" s="818" t="s">
        <v>553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5" t="s">
        <v>485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592</v>
      </c>
      <c r="AE713" s="322"/>
      <c r="AF713" s="671"/>
      <c r="AG713" s="94" t="s">
        <v>553</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53"/>
      <c r="B714" s="654"/>
      <c r="C714" s="655" t="s">
        <v>457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546</v>
      </c>
      <c r="AE714" s="816"/>
      <c r="AF714" s="817"/>
      <c r="AG714" s="744" t="s">
        <v>591</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458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546</v>
      </c>
      <c r="AE715" s="613"/>
      <c r="AF715" s="664"/>
      <c r="AG715" s="750" t="s">
        <v>593</v>
      </c>
      <c r="AH715" s="751"/>
      <c r="AI715" s="751"/>
      <c r="AJ715" s="751"/>
      <c r="AK715" s="751"/>
      <c r="AL715" s="751"/>
      <c r="AM715" s="751"/>
      <c r="AN715" s="751"/>
      <c r="AO715" s="751"/>
      <c r="AP715" s="751"/>
      <c r="AQ715" s="751"/>
      <c r="AR715" s="751"/>
      <c r="AS715" s="751"/>
      <c r="AT715" s="751"/>
      <c r="AU715" s="751"/>
      <c r="AV715" s="751"/>
      <c r="AW715" s="751"/>
      <c r="AX715" s="752"/>
    </row>
    <row r="716" spans="1:50" ht="42"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546</v>
      </c>
      <c r="AE716" s="635"/>
      <c r="AF716" s="635"/>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546</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546</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592</v>
      </c>
      <c r="AE719" s="613"/>
      <c r="AF719" s="613"/>
      <c r="AG719" s="118" t="s">
        <v>568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75" customHeight="1" x14ac:dyDescent="0.15">
      <c r="A726" s="648" t="s">
        <v>48</v>
      </c>
      <c r="B726" s="810"/>
      <c r="C726" s="823" t="s">
        <v>53</v>
      </c>
      <c r="D726" s="845"/>
      <c r="E726" s="845"/>
      <c r="F726" s="846"/>
      <c r="G726" s="582" t="s">
        <v>596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6.75" customHeight="1" thickBot="1" x14ac:dyDescent="0.2">
      <c r="A727" s="811"/>
      <c r="B727" s="812"/>
      <c r="C727" s="756" t="s">
        <v>57</v>
      </c>
      <c r="D727" s="757"/>
      <c r="E727" s="757"/>
      <c r="F727" s="758"/>
      <c r="G727" s="580" t="s">
        <v>597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6" customHeight="1" thickBot="1" x14ac:dyDescent="0.2">
      <c r="A729" s="642" t="s">
        <v>640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77.25" customHeight="1" thickBot="1" x14ac:dyDescent="0.2">
      <c r="A731" s="807" t="s">
        <v>257</v>
      </c>
      <c r="B731" s="808"/>
      <c r="C731" s="808"/>
      <c r="D731" s="808"/>
      <c r="E731" s="809"/>
      <c r="F731" s="737" t="s">
        <v>641</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2.25" customHeight="1" thickBot="1" x14ac:dyDescent="0.2">
      <c r="A733" s="681" t="s">
        <v>257</v>
      </c>
      <c r="B733" s="682"/>
      <c r="C733" s="682"/>
      <c r="D733" s="682"/>
      <c r="E733" s="683"/>
      <c r="F733" s="645" t="s">
        <v>642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7.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431</v>
      </c>
      <c r="B737" s="203"/>
      <c r="C737" s="203"/>
      <c r="D737" s="204"/>
      <c r="E737" s="995" t="s">
        <v>556</v>
      </c>
      <c r="F737" s="995"/>
      <c r="G737" s="995"/>
      <c r="H737" s="995"/>
      <c r="I737" s="995"/>
      <c r="J737" s="995"/>
      <c r="K737" s="995"/>
      <c r="L737" s="995"/>
      <c r="M737" s="995"/>
      <c r="N737" s="358" t="s">
        <v>358</v>
      </c>
      <c r="O737" s="358"/>
      <c r="P737" s="358"/>
      <c r="Q737" s="358"/>
      <c r="R737" s="995" t="s">
        <v>557</v>
      </c>
      <c r="S737" s="995"/>
      <c r="T737" s="995"/>
      <c r="U737" s="995"/>
      <c r="V737" s="995"/>
      <c r="W737" s="995"/>
      <c r="X737" s="995"/>
      <c r="Y737" s="995"/>
      <c r="Z737" s="995"/>
      <c r="AA737" s="358" t="s">
        <v>359</v>
      </c>
      <c r="AB737" s="358"/>
      <c r="AC737" s="358"/>
      <c r="AD737" s="358"/>
      <c r="AE737" s="995" t="s">
        <v>558</v>
      </c>
      <c r="AF737" s="995"/>
      <c r="AG737" s="995"/>
      <c r="AH737" s="995"/>
      <c r="AI737" s="995"/>
      <c r="AJ737" s="995"/>
      <c r="AK737" s="995"/>
      <c r="AL737" s="995"/>
      <c r="AM737" s="995"/>
      <c r="AN737" s="358" t="s">
        <v>360</v>
      </c>
      <c r="AO737" s="358"/>
      <c r="AP737" s="358"/>
      <c r="AQ737" s="358"/>
      <c r="AR737" s="996" t="s">
        <v>559</v>
      </c>
      <c r="AS737" s="997"/>
      <c r="AT737" s="997"/>
      <c r="AU737" s="997"/>
      <c r="AV737" s="997"/>
      <c r="AW737" s="997"/>
      <c r="AX737" s="998"/>
      <c r="AY737" s="89"/>
      <c r="AZ737" s="89"/>
    </row>
    <row r="738" spans="1:52" ht="24.75" customHeight="1" x14ac:dyDescent="0.15">
      <c r="A738" s="999" t="s">
        <v>361</v>
      </c>
      <c r="B738" s="203"/>
      <c r="C738" s="203"/>
      <c r="D738" s="204"/>
      <c r="E738" s="995" t="s">
        <v>560</v>
      </c>
      <c r="F738" s="995"/>
      <c r="G738" s="995"/>
      <c r="H738" s="995"/>
      <c r="I738" s="995"/>
      <c r="J738" s="995"/>
      <c r="K738" s="995"/>
      <c r="L738" s="995"/>
      <c r="M738" s="995"/>
      <c r="N738" s="358" t="s">
        <v>362</v>
      </c>
      <c r="O738" s="358"/>
      <c r="P738" s="358"/>
      <c r="Q738" s="358"/>
      <c r="R738" s="995" t="s">
        <v>561</v>
      </c>
      <c r="S738" s="995"/>
      <c r="T738" s="995"/>
      <c r="U738" s="995"/>
      <c r="V738" s="995"/>
      <c r="W738" s="995"/>
      <c r="X738" s="995"/>
      <c r="Y738" s="995"/>
      <c r="Z738" s="995"/>
      <c r="AA738" s="358" t="s">
        <v>478</v>
      </c>
      <c r="AB738" s="358"/>
      <c r="AC738" s="358"/>
      <c r="AD738" s="358"/>
      <c r="AE738" s="995" t="s">
        <v>562</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538</v>
      </c>
      <c r="B739" s="1004"/>
      <c r="C739" s="1004"/>
      <c r="D739" s="1005"/>
      <c r="E739" s="1006" t="s">
        <v>545</v>
      </c>
      <c r="F739" s="1007"/>
      <c r="G739" s="1007"/>
      <c r="H739" s="91" t="str">
        <f>IF(E739="", "", "(")</f>
        <v>(</v>
      </c>
      <c r="I739" s="990"/>
      <c r="J739" s="990"/>
      <c r="K739" s="91" t="str">
        <f>IF(OR(I739="　", I739=""), "", "-")</f>
        <v/>
      </c>
      <c r="L739" s="991">
        <v>123</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22" t="s">
        <v>527</v>
      </c>
      <c r="B740" s="623"/>
      <c r="C740" s="623"/>
      <c r="D740" s="623"/>
      <c r="E740" s="623"/>
      <c r="F740" s="62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529</v>
      </c>
      <c r="B779" s="637"/>
      <c r="C779" s="637"/>
      <c r="D779" s="637"/>
      <c r="E779" s="637"/>
      <c r="F779" s="638"/>
      <c r="G779" s="603" t="s">
        <v>599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622</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49.5" customHeight="1" x14ac:dyDescent="0.15">
      <c r="A781" s="639"/>
      <c r="B781" s="640"/>
      <c r="C781" s="640"/>
      <c r="D781" s="640"/>
      <c r="E781" s="640"/>
      <c r="F781" s="641"/>
      <c r="G781" s="678" t="s">
        <v>598</v>
      </c>
      <c r="H781" s="679"/>
      <c r="I781" s="679"/>
      <c r="J781" s="679"/>
      <c r="K781" s="680"/>
      <c r="L781" s="672" t="s">
        <v>633</v>
      </c>
      <c r="M781" s="673"/>
      <c r="N781" s="673"/>
      <c r="O781" s="673"/>
      <c r="P781" s="673"/>
      <c r="Q781" s="673"/>
      <c r="R781" s="673"/>
      <c r="S781" s="673"/>
      <c r="T781" s="673"/>
      <c r="U781" s="673"/>
      <c r="V781" s="673"/>
      <c r="W781" s="673"/>
      <c r="X781" s="674"/>
      <c r="Y781" s="393">
        <v>57</v>
      </c>
      <c r="Z781" s="394"/>
      <c r="AA781" s="394"/>
      <c r="AB781" s="813"/>
      <c r="AC781" s="678" t="s">
        <v>598</v>
      </c>
      <c r="AD781" s="679"/>
      <c r="AE781" s="679"/>
      <c r="AF781" s="679"/>
      <c r="AG781" s="680"/>
      <c r="AH781" s="672" t="s">
        <v>609</v>
      </c>
      <c r="AI781" s="673"/>
      <c r="AJ781" s="673"/>
      <c r="AK781" s="673"/>
      <c r="AL781" s="673"/>
      <c r="AM781" s="673"/>
      <c r="AN781" s="673"/>
      <c r="AO781" s="673"/>
      <c r="AP781" s="673"/>
      <c r="AQ781" s="673"/>
      <c r="AR781" s="673"/>
      <c r="AS781" s="673"/>
      <c r="AT781" s="674"/>
      <c r="AU781" s="393">
        <v>1</v>
      </c>
      <c r="AV781" s="394"/>
      <c r="AW781" s="394"/>
      <c r="AX781" s="395"/>
    </row>
    <row r="782" spans="1:50" ht="49.5" customHeight="1" x14ac:dyDescent="0.15">
      <c r="A782" s="639"/>
      <c r="B782" s="640"/>
      <c r="C782" s="640"/>
      <c r="D782" s="640"/>
      <c r="E782" s="640"/>
      <c r="F782" s="641"/>
      <c r="G782" s="614" t="s">
        <v>603</v>
      </c>
      <c r="H782" s="615"/>
      <c r="I782" s="615"/>
      <c r="J782" s="615"/>
      <c r="K782" s="616"/>
      <c r="L782" s="606" t="s">
        <v>604</v>
      </c>
      <c r="M782" s="607"/>
      <c r="N782" s="607"/>
      <c r="O782" s="607"/>
      <c r="P782" s="607"/>
      <c r="Q782" s="607"/>
      <c r="R782" s="607"/>
      <c r="S782" s="607"/>
      <c r="T782" s="607"/>
      <c r="U782" s="607"/>
      <c r="V782" s="607"/>
      <c r="W782" s="607"/>
      <c r="X782" s="608"/>
      <c r="Y782" s="609">
        <v>40</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97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24.75" customHeight="1" x14ac:dyDescent="0.15">
      <c r="A792" s="639"/>
      <c r="B792" s="640"/>
      <c r="C792" s="640"/>
      <c r="D792" s="640"/>
      <c r="E792" s="640"/>
      <c r="F792" s="641"/>
      <c r="G792" s="603" t="s">
        <v>620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621</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49.5" customHeight="1" x14ac:dyDescent="0.15">
      <c r="A794" s="639"/>
      <c r="B794" s="640"/>
      <c r="C794" s="640"/>
      <c r="D794" s="640"/>
      <c r="E794" s="640"/>
      <c r="F794" s="641"/>
      <c r="G794" s="678" t="s">
        <v>598</v>
      </c>
      <c r="H794" s="679"/>
      <c r="I794" s="679"/>
      <c r="J794" s="679"/>
      <c r="K794" s="680"/>
      <c r="L794" s="672" t="s">
        <v>601</v>
      </c>
      <c r="M794" s="673"/>
      <c r="N794" s="673"/>
      <c r="O794" s="673"/>
      <c r="P794" s="673"/>
      <c r="Q794" s="673"/>
      <c r="R794" s="673"/>
      <c r="S794" s="673"/>
      <c r="T794" s="673"/>
      <c r="U794" s="673"/>
      <c r="V794" s="673"/>
      <c r="W794" s="673"/>
      <c r="X794" s="674"/>
      <c r="Y794" s="393">
        <v>45</v>
      </c>
      <c r="Z794" s="394"/>
      <c r="AA794" s="394"/>
      <c r="AB794" s="813"/>
      <c r="AC794" s="678" t="s">
        <v>598</v>
      </c>
      <c r="AD794" s="679"/>
      <c r="AE794" s="679"/>
      <c r="AF794" s="679"/>
      <c r="AG794" s="680"/>
      <c r="AH794" s="672" t="s">
        <v>609</v>
      </c>
      <c r="AI794" s="673"/>
      <c r="AJ794" s="673"/>
      <c r="AK794" s="673"/>
      <c r="AL794" s="673"/>
      <c r="AM794" s="673"/>
      <c r="AN794" s="673"/>
      <c r="AO794" s="673"/>
      <c r="AP794" s="673"/>
      <c r="AQ794" s="673"/>
      <c r="AR794" s="673"/>
      <c r="AS794" s="673"/>
      <c r="AT794" s="674"/>
      <c r="AU794" s="393">
        <v>1</v>
      </c>
      <c r="AV794" s="394"/>
      <c r="AW794" s="394"/>
      <c r="AX794" s="395"/>
    </row>
    <row r="795" spans="1:50" ht="49.5" customHeight="1" x14ac:dyDescent="0.15">
      <c r="A795" s="639"/>
      <c r="B795" s="640"/>
      <c r="C795" s="640"/>
      <c r="D795" s="640"/>
      <c r="E795" s="640"/>
      <c r="F795" s="641"/>
      <c r="G795" s="614" t="s">
        <v>598</v>
      </c>
      <c r="H795" s="615"/>
      <c r="I795" s="615"/>
      <c r="J795" s="615"/>
      <c r="K795" s="616"/>
      <c r="L795" s="606" t="s">
        <v>605</v>
      </c>
      <c r="M795" s="607"/>
      <c r="N795" s="607"/>
      <c r="O795" s="607"/>
      <c r="P795" s="607"/>
      <c r="Q795" s="607"/>
      <c r="R795" s="607"/>
      <c r="S795" s="607"/>
      <c r="T795" s="607"/>
      <c r="U795" s="607"/>
      <c r="V795" s="607"/>
      <c r="W795" s="607"/>
      <c r="X795" s="608"/>
      <c r="Y795" s="609">
        <v>11</v>
      </c>
      <c r="Z795" s="610"/>
      <c r="AA795" s="610"/>
      <c r="AB795" s="620"/>
      <c r="AC795" s="614" t="s">
        <v>598</v>
      </c>
      <c r="AD795" s="615"/>
      <c r="AE795" s="615"/>
      <c r="AF795" s="615"/>
      <c r="AG795" s="616"/>
      <c r="AH795" s="606" t="s">
        <v>600</v>
      </c>
      <c r="AI795" s="607"/>
      <c r="AJ795" s="607"/>
      <c r="AK795" s="607"/>
      <c r="AL795" s="607"/>
      <c r="AM795" s="607"/>
      <c r="AN795" s="607"/>
      <c r="AO795" s="607"/>
      <c r="AP795" s="607"/>
      <c r="AQ795" s="607"/>
      <c r="AR795" s="607"/>
      <c r="AS795" s="607"/>
      <c r="AT795" s="608"/>
      <c r="AU795" s="609">
        <v>1</v>
      </c>
      <c r="AV795" s="610"/>
      <c r="AW795" s="610"/>
      <c r="AX795" s="611"/>
    </row>
    <row r="796" spans="1:50" ht="49.5"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t="s">
        <v>598</v>
      </c>
      <c r="AD796" s="615"/>
      <c r="AE796" s="615"/>
      <c r="AF796" s="615"/>
      <c r="AG796" s="616"/>
      <c r="AH796" s="606" t="s">
        <v>606</v>
      </c>
      <c r="AI796" s="607"/>
      <c r="AJ796" s="607"/>
      <c r="AK796" s="607"/>
      <c r="AL796" s="607"/>
      <c r="AM796" s="607"/>
      <c r="AN796" s="607"/>
      <c r="AO796" s="607"/>
      <c r="AP796" s="607"/>
      <c r="AQ796" s="607"/>
      <c r="AR796" s="607"/>
      <c r="AS796" s="607"/>
      <c r="AT796" s="608"/>
      <c r="AU796" s="609">
        <v>1</v>
      </c>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56</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3</v>
      </c>
      <c r="AV804" s="840"/>
      <c r="AW804" s="840"/>
      <c r="AX804" s="842"/>
    </row>
    <row r="805" spans="1:50" ht="24.75" customHeight="1" x14ac:dyDescent="0.15">
      <c r="A805" s="639"/>
      <c r="B805" s="640"/>
      <c r="C805" s="640"/>
      <c r="D805" s="640"/>
      <c r="E805" s="640"/>
      <c r="F805" s="641"/>
      <c r="G805" s="603" t="s">
        <v>619</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618</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49.5" customHeight="1" x14ac:dyDescent="0.15">
      <c r="A807" s="639"/>
      <c r="B807" s="640"/>
      <c r="C807" s="640"/>
      <c r="D807" s="640"/>
      <c r="E807" s="640"/>
      <c r="F807" s="641"/>
      <c r="G807" s="678" t="s">
        <v>598</v>
      </c>
      <c r="H807" s="679"/>
      <c r="I807" s="679"/>
      <c r="J807" s="679"/>
      <c r="K807" s="680"/>
      <c r="L807" s="672" t="s">
        <v>607</v>
      </c>
      <c r="M807" s="673"/>
      <c r="N807" s="673"/>
      <c r="O807" s="673"/>
      <c r="P807" s="673"/>
      <c r="Q807" s="673"/>
      <c r="R807" s="673"/>
      <c r="S807" s="673"/>
      <c r="T807" s="673"/>
      <c r="U807" s="673"/>
      <c r="V807" s="673"/>
      <c r="W807" s="673"/>
      <c r="X807" s="674"/>
      <c r="Y807" s="393">
        <v>29</v>
      </c>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49.5" customHeight="1" x14ac:dyDescent="0.15">
      <c r="A808" s="639"/>
      <c r="B808" s="640"/>
      <c r="C808" s="640"/>
      <c r="D808" s="640"/>
      <c r="E808" s="640"/>
      <c r="F808" s="641"/>
      <c r="G808" s="614" t="s">
        <v>637</v>
      </c>
      <c r="H808" s="615"/>
      <c r="I808" s="615"/>
      <c r="J808" s="615"/>
      <c r="K808" s="616"/>
      <c r="L808" s="606" t="s">
        <v>607</v>
      </c>
      <c r="M808" s="607"/>
      <c r="N808" s="607"/>
      <c r="O808" s="607"/>
      <c r="P808" s="607"/>
      <c r="Q808" s="607"/>
      <c r="R808" s="607"/>
      <c r="S808" s="607"/>
      <c r="T808" s="607"/>
      <c r="U808" s="607"/>
      <c r="V808" s="607"/>
      <c r="W808" s="607"/>
      <c r="X808" s="608"/>
      <c r="Y808" s="609">
        <v>1</v>
      </c>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49.5" customHeight="1" x14ac:dyDescent="0.15">
      <c r="A809" s="639"/>
      <c r="B809" s="640"/>
      <c r="C809" s="640"/>
      <c r="D809" s="640"/>
      <c r="E809" s="640"/>
      <c r="F809" s="641"/>
      <c r="G809" s="614" t="s">
        <v>598</v>
      </c>
      <c r="H809" s="615"/>
      <c r="I809" s="615"/>
      <c r="J809" s="615"/>
      <c r="K809" s="616"/>
      <c r="L809" s="606" t="s">
        <v>608</v>
      </c>
      <c r="M809" s="607"/>
      <c r="N809" s="607"/>
      <c r="O809" s="607"/>
      <c r="P809" s="607"/>
      <c r="Q809" s="607"/>
      <c r="R809" s="607"/>
      <c r="S809" s="607"/>
      <c r="T809" s="607"/>
      <c r="U809" s="607"/>
      <c r="V809" s="607"/>
      <c r="W809" s="607"/>
      <c r="X809" s="608"/>
      <c r="Y809" s="609">
        <v>8</v>
      </c>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38</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81">
        <v>1</v>
      </c>
      <c r="B837" s="381">
        <v>1</v>
      </c>
      <c r="C837" s="340" t="s">
        <v>602</v>
      </c>
      <c r="D837" s="340"/>
      <c r="E837" s="340"/>
      <c r="F837" s="340"/>
      <c r="G837" s="340"/>
      <c r="H837" s="340"/>
      <c r="I837" s="340"/>
      <c r="J837" s="341">
        <v>4021005008147</v>
      </c>
      <c r="K837" s="342"/>
      <c r="L837" s="342"/>
      <c r="M837" s="342"/>
      <c r="N837" s="342"/>
      <c r="O837" s="342"/>
      <c r="P837" s="355" t="s">
        <v>636</v>
      </c>
      <c r="Q837" s="343"/>
      <c r="R837" s="343"/>
      <c r="S837" s="343"/>
      <c r="T837" s="343"/>
      <c r="U837" s="343"/>
      <c r="V837" s="343"/>
      <c r="W837" s="343"/>
      <c r="X837" s="343"/>
      <c r="Y837" s="344">
        <v>97</v>
      </c>
      <c r="Z837" s="345"/>
      <c r="AA837" s="345"/>
      <c r="AB837" s="346"/>
      <c r="AC837" s="356" t="s">
        <v>617</v>
      </c>
      <c r="AD837" s="364"/>
      <c r="AE837" s="364"/>
      <c r="AF837" s="364"/>
      <c r="AG837" s="364"/>
      <c r="AH837" s="365" t="s">
        <v>568</v>
      </c>
      <c r="AI837" s="366"/>
      <c r="AJ837" s="366"/>
      <c r="AK837" s="366"/>
      <c r="AL837" s="350" t="s">
        <v>568</v>
      </c>
      <c r="AM837" s="351"/>
      <c r="AN837" s="351"/>
      <c r="AO837" s="352"/>
      <c r="AP837" s="353" t="s">
        <v>630</v>
      </c>
      <c r="AQ837" s="353"/>
      <c r="AR837" s="353"/>
      <c r="AS837" s="353"/>
      <c r="AT837" s="353"/>
      <c r="AU837" s="353"/>
      <c r="AV837" s="353"/>
      <c r="AW837" s="353"/>
      <c r="AX837" s="353"/>
    </row>
    <row r="838" spans="1:50" ht="45" hidden="1" customHeight="1" x14ac:dyDescent="0.15">
      <c r="A838" s="381">
        <v>2</v>
      </c>
      <c r="B838" s="381">
        <v>1</v>
      </c>
      <c r="C838" s="340"/>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81">
        <v>3</v>
      </c>
      <c r="B839" s="38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1">
        <v>4</v>
      </c>
      <c r="B840" s="38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1">
        <v>5</v>
      </c>
      <c r="B841" s="3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1">
        <v>6</v>
      </c>
      <c r="B842" s="3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1">
        <v>7</v>
      </c>
      <c r="B843" s="3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1">
        <v>8</v>
      </c>
      <c r="B844" s="3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1">
        <v>9</v>
      </c>
      <c r="B845" s="3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81">
        <v>1</v>
      </c>
      <c r="B870" s="381">
        <v>1</v>
      </c>
      <c r="C870" s="354" t="s">
        <v>623</v>
      </c>
      <c r="D870" s="340"/>
      <c r="E870" s="340"/>
      <c r="F870" s="340"/>
      <c r="G870" s="340"/>
      <c r="H870" s="340"/>
      <c r="I870" s="340"/>
      <c r="J870" s="341">
        <v>1180001024814</v>
      </c>
      <c r="K870" s="342"/>
      <c r="L870" s="342"/>
      <c r="M870" s="342"/>
      <c r="N870" s="342"/>
      <c r="O870" s="342"/>
      <c r="P870" s="355" t="s">
        <v>613</v>
      </c>
      <c r="Q870" s="343"/>
      <c r="R870" s="343"/>
      <c r="S870" s="343"/>
      <c r="T870" s="343"/>
      <c r="U870" s="343"/>
      <c r="V870" s="343"/>
      <c r="W870" s="343"/>
      <c r="X870" s="343"/>
      <c r="Y870" s="344">
        <v>0.7</v>
      </c>
      <c r="Z870" s="345"/>
      <c r="AA870" s="345"/>
      <c r="AB870" s="346"/>
      <c r="AC870" s="356" t="s">
        <v>521</v>
      </c>
      <c r="AD870" s="364"/>
      <c r="AE870" s="364"/>
      <c r="AF870" s="364"/>
      <c r="AG870" s="364"/>
      <c r="AH870" s="365">
        <v>1</v>
      </c>
      <c r="AI870" s="366"/>
      <c r="AJ870" s="366"/>
      <c r="AK870" s="366"/>
      <c r="AL870" s="350" t="s">
        <v>568</v>
      </c>
      <c r="AM870" s="351"/>
      <c r="AN870" s="351"/>
      <c r="AO870" s="352"/>
      <c r="AP870" s="353" t="s">
        <v>568</v>
      </c>
      <c r="AQ870" s="353"/>
      <c r="AR870" s="353"/>
      <c r="AS870" s="353"/>
      <c r="AT870" s="353"/>
      <c r="AU870" s="353"/>
      <c r="AV870" s="353"/>
      <c r="AW870" s="353"/>
      <c r="AX870" s="353"/>
    </row>
    <row r="871" spans="1:50" ht="45" customHeight="1" x14ac:dyDescent="0.15">
      <c r="A871" s="381">
        <v>2</v>
      </c>
      <c r="B871" s="381">
        <v>1</v>
      </c>
      <c r="C871" s="354" t="s">
        <v>625</v>
      </c>
      <c r="D871" s="340"/>
      <c r="E871" s="340"/>
      <c r="F871" s="340"/>
      <c r="G871" s="340"/>
      <c r="H871" s="340"/>
      <c r="I871" s="340"/>
      <c r="J871" s="341">
        <v>1180001024814</v>
      </c>
      <c r="K871" s="342"/>
      <c r="L871" s="342"/>
      <c r="M871" s="342"/>
      <c r="N871" s="342"/>
      <c r="O871" s="342"/>
      <c r="P871" s="355" t="s">
        <v>634</v>
      </c>
      <c r="Q871" s="343"/>
      <c r="R871" s="343"/>
      <c r="S871" s="343"/>
      <c r="T871" s="343"/>
      <c r="U871" s="343"/>
      <c r="V871" s="343"/>
      <c r="W871" s="343"/>
      <c r="X871" s="343"/>
      <c r="Y871" s="344">
        <v>0.2</v>
      </c>
      <c r="Z871" s="345"/>
      <c r="AA871" s="345"/>
      <c r="AB871" s="346"/>
      <c r="AC871" s="356" t="s">
        <v>521</v>
      </c>
      <c r="AD871" s="356"/>
      <c r="AE871" s="356"/>
      <c r="AF871" s="356"/>
      <c r="AG871" s="356"/>
      <c r="AH871" s="365">
        <v>1</v>
      </c>
      <c r="AI871" s="366"/>
      <c r="AJ871" s="366"/>
      <c r="AK871" s="366"/>
      <c r="AL871" s="350" t="s">
        <v>568</v>
      </c>
      <c r="AM871" s="351"/>
      <c r="AN871" s="351"/>
      <c r="AO871" s="352"/>
      <c r="AP871" s="353" t="s">
        <v>568</v>
      </c>
      <c r="AQ871" s="353"/>
      <c r="AR871" s="353"/>
      <c r="AS871" s="353"/>
      <c r="AT871" s="353"/>
      <c r="AU871" s="353"/>
      <c r="AV871" s="353"/>
      <c r="AW871" s="353"/>
      <c r="AX871" s="353"/>
    </row>
    <row r="872" spans="1:50" ht="45" customHeight="1" x14ac:dyDescent="0.15">
      <c r="A872" s="381">
        <v>3</v>
      </c>
      <c r="B872" s="381">
        <v>1</v>
      </c>
      <c r="C872" s="354" t="s">
        <v>625</v>
      </c>
      <c r="D872" s="340"/>
      <c r="E872" s="340"/>
      <c r="F872" s="340"/>
      <c r="G872" s="340"/>
      <c r="H872" s="340"/>
      <c r="I872" s="340"/>
      <c r="J872" s="341">
        <v>1180001024814</v>
      </c>
      <c r="K872" s="342"/>
      <c r="L872" s="342"/>
      <c r="M872" s="342"/>
      <c r="N872" s="342"/>
      <c r="O872" s="342"/>
      <c r="P872" s="355" t="s">
        <v>635</v>
      </c>
      <c r="Q872" s="343"/>
      <c r="R872" s="343"/>
      <c r="S872" s="343"/>
      <c r="T872" s="343"/>
      <c r="U872" s="343"/>
      <c r="V872" s="343"/>
      <c r="W872" s="343"/>
      <c r="X872" s="343"/>
      <c r="Y872" s="344">
        <v>0.1</v>
      </c>
      <c r="Z872" s="345"/>
      <c r="AA872" s="345"/>
      <c r="AB872" s="346"/>
      <c r="AC872" s="356" t="s">
        <v>521</v>
      </c>
      <c r="AD872" s="356"/>
      <c r="AE872" s="356"/>
      <c r="AF872" s="356"/>
      <c r="AG872" s="356"/>
      <c r="AH872" s="348">
        <v>1</v>
      </c>
      <c r="AI872" s="349"/>
      <c r="AJ872" s="349"/>
      <c r="AK872" s="349"/>
      <c r="AL872" s="350" t="s">
        <v>610</v>
      </c>
      <c r="AM872" s="351"/>
      <c r="AN872" s="351"/>
      <c r="AO872" s="352"/>
      <c r="AP872" s="353" t="s">
        <v>611</v>
      </c>
      <c r="AQ872" s="353"/>
      <c r="AR872" s="353"/>
      <c r="AS872" s="353"/>
      <c r="AT872" s="353"/>
      <c r="AU872" s="353"/>
      <c r="AV872" s="353"/>
      <c r="AW872" s="353"/>
      <c r="AX872" s="353"/>
    </row>
    <row r="873" spans="1:50" ht="30" hidden="1" customHeight="1" x14ac:dyDescent="0.15">
      <c r="A873" s="381">
        <v>4</v>
      </c>
      <c r="B873" s="381">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1">
        <v>5</v>
      </c>
      <c r="B874" s="381">
        <v>1</v>
      </c>
      <c r="C874" s="340"/>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1">
        <v>6</v>
      </c>
      <c r="B875" s="3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1">
        <v>7</v>
      </c>
      <c r="B876" s="3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1">
        <v>8</v>
      </c>
      <c r="B877" s="3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1">
        <v>9</v>
      </c>
      <c r="B878" s="3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1">
        <v>10</v>
      </c>
      <c r="B879" s="3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81">
        <v>1</v>
      </c>
      <c r="B903" s="381">
        <v>1</v>
      </c>
      <c r="C903" s="354" t="s">
        <v>624</v>
      </c>
      <c r="D903" s="340"/>
      <c r="E903" s="340"/>
      <c r="F903" s="340"/>
      <c r="G903" s="340"/>
      <c r="H903" s="340"/>
      <c r="I903" s="340"/>
      <c r="J903" s="341">
        <v>7021001040035</v>
      </c>
      <c r="K903" s="342"/>
      <c r="L903" s="342"/>
      <c r="M903" s="342"/>
      <c r="N903" s="342"/>
      <c r="O903" s="342"/>
      <c r="P903" s="343" t="s">
        <v>601</v>
      </c>
      <c r="Q903" s="343"/>
      <c r="R903" s="343"/>
      <c r="S903" s="343"/>
      <c r="T903" s="343"/>
      <c r="U903" s="343"/>
      <c r="V903" s="343"/>
      <c r="W903" s="343"/>
      <c r="X903" s="343"/>
      <c r="Y903" s="344">
        <v>45</v>
      </c>
      <c r="Z903" s="345"/>
      <c r="AA903" s="345"/>
      <c r="AB903" s="346"/>
      <c r="AC903" s="356" t="s">
        <v>515</v>
      </c>
      <c r="AD903" s="364"/>
      <c r="AE903" s="364"/>
      <c r="AF903" s="364"/>
      <c r="AG903" s="364"/>
      <c r="AH903" s="365">
        <v>7</v>
      </c>
      <c r="AI903" s="366"/>
      <c r="AJ903" s="366"/>
      <c r="AK903" s="366"/>
      <c r="AL903" s="350">
        <v>72.400000000000006</v>
      </c>
      <c r="AM903" s="351"/>
      <c r="AN903" s="351"/>
      <c r="AO903" s="352"/>
      <c r="AP903" s="353" t="s">
        <v>631</v>
      </c>
      <c r="AQ903" s="353"/>
      <c r="AR903" s="353"/>
      <c r="AS903" s="353"/>
      <c r="AT903" s="353"/>
      <c r="AU903" s="353"/>
      <c r="AV903" s="353"/>
      <c r="AW903" s="353"/>
      <c r="AX903" s="353"/>
    </row>
    <row r="904" spans="1:50" ht="45" customHeight="1" x14ac:dyDescent="0.15">
      <c r="A904" s="381">
        <v>2</v>
      </c>
      <c r="B904" s="381">
        <v>1</v>
      </c>
      <c r="C904" s="354" t="s">
        <v>624</v>
      </c>
      <c r="D904" s="340"/>
      <c r="E904" s="340"/>
      <c r="F904" s="340"/>
      <c r="G904" s="340"/>
      <c r="H904" s="340"/>
      <c r="I904" s="340"/>
      <c r="J904" s="341">
        <v>7021001040035</v>
      </c>
      <c r="K904" s="342"/>
      <c r="L904" s="342"/>
      <c r="M904" s="342"/>
      <c r="N904" s="342"/>
      <c r="O904" s="342"/>
      <c r="P904" s="355" t="s">
        <v>612</v>
      </c>
      <c r="Q904" s="343"/>
      <c r="R904" s="343"/>
      <c r="S904" s="343"/>
      <c r="T904" s="343"/>
      <c r="U904" s="343"/>
      <c r="V904" s="343"/>
      <c r="W904" s="343"/>
      <c r="X904" s="343"/>
      <c r="Y904" s="344">
        <v>11</v>
      </c>
      <c r="Z904" s="345"/>
      <c r="AA904" s="345"/>
      <c r="AB904" s="346"/>
      <c r="AC904" s="356" t="s">
        <v>522</v>
      </c>
      <c r="AD904" s="356"/>
      <c r="AE904" s="356"/>
      <c r="AF904" s="356"/>
      <c r="AG904" s="356"/>
      <c r="AH904" s="365" t="s">
        <v>610</v>
      </c>
      <c r="AI904" s="366"/>
      <c r="AJ904" s="366"/>
      <c r="AK904" s="366"/>
      <c r="AL904" s="350" t="s">
        <v>610</v>
      </c>
      <c r="AM904" s="351"/>
      <c r="AN904" s="351"/>
      <c r="AO904" s="352"/>
      <c r="AP904" s="353" t="s">
        <v>632</v>
      </c>
      <c r="AQ904" s="353"/>
      <c r="AR904" s="353"/>
      <c r="AS904" s="353"/>
      <c r="AT904" s="353"/>
      <c r="AU904" s="353"/>
      <c r="AV904" s="353"/>
      <c r="AW904" s="353"/>
      <c r="AX904" s="353"/>
    </row>
    <row r="905" spans="1:50" ht="30" hidden="1" customHeight="1" x14ac:dyDescent="0.15">
      <c r="A905" s="381">
        <v>3</v>
      </c>
      <c r="B905" s="381">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1">
        <v>4</v>
      </c>
      <c r="B906" s="381">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1">
        <v>5</v>
      </c>
      <c r="B907" s="3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1">
        <v>6</v>
      </c>
      <c r="B908" s="3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1">
        <v>7</v>
      </c>
      <c r="B909" s="3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1">
        <v>8</v>
      </c>
      <c r="B910" s="3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1">
        <v>9</v>
      </c>
      <c r="B911" s="3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1">
        <v>10</v>
      </c>
      <c r="B912" s="3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5" customHeight="1" x14ac:dyDescent="0.15">
      <c r="A936" s="381">
        <v>1</v>
      </c>
      <c r="B936" s="381">
        <v>1</v>
      </c>
      <c r="C936" s="354" t="s">
        <v>623</v>
      </c>
      <c r="D936" s="340"/>
      <c r="E936" s="340"/>
      <c r="F936" s="340"/>
      <c r="G936" s="340"/>
      <c r="H936" s="340"/>
      <c r="I936" s="340"/>
      <c r="J936" s="341">
        <v>1180001024814</v>
      </c>
      <c r="K936" s="342"/>
      <c r="L936" s="342"/>
      <c r="M936" s="342"/>
      <c r="N936" s="342"/>
      <c r="O936" s="342"/>
      <c r="P936" s="355" t="s">
        <v>614</v>
      </c>
      <c r="Q936" s="343"/>
      <c r="R936" s="343"/>
      <c r="S936" s="343"/>
      <c r="T936" s="343"/>
      <c r="U936" s="343"/>
      <c r="V936" s="343"/>
      <c r="W936" s="343"/>
      <c r="X936" s="343"/>
      <c r="Y936" s="344">
        <v>1</v>
      </c>
      <c r="Z936" s="345"/>
      <c r="AA936" s="345"/>
      <c r="AB936" s="346"/>
      <c r="AC936" s="356" t="s">
        <v>521</v>
      </c>
      <c r="AD936" s="364"/>
      <c r="AE936" s="364"/>
      <c r="AF936" s="364"/>
      <c r="AG936" s="364"/>
      <c r="AH936" s="365">
        <v>1</v>
      </c>
      <c r="AI936" s="366"/>
      <c r="AJ936" s="366"/>
      <c r="AK936" s="366"/>
      <c r="AL936" s="350" t="s">
        <v>610</v>
      </c>
      <c r="AM936" s="351"/>
      <c r="AN936" s="351"/>
      <c r="AO936" s="352"/>
      <c r="AP936" s="353" t="s">
        <v>610</v>
      </c>
      <c r="AQ936" s="353"/>
      <c r="AR936" s="353"/>
      <c r="AS936" s="353"/>
      <c r="AT936" s="353"/>
      <c r="AU936" s="353"/>
      <c r="AV936" s="353"/>
      <c r="AW936" s="353"/>
      <c r="AX936" s="353"/>
    </row>
    <row r="937" spans="1:50" ht="45" customHeight="1" x14ac:dyDescent="0.15">
      <c r="A937" s="381">
        <v>2</v>
      </c>
      <c r="B937" s="381">
        <v>1</v>
      </c>
      <c r="C937" s="354" t="s">
        <v>623</v>
      </c>
      <c r="D937" s="340"/>
      <c r="E937" s="340"/>
      <c r="F937" s="340"/>
      <c r="G937" s="340"/>
      <c r="H937" s="340"/>
      <c r="I937" s="340"/>
      <c r="J937" s="341">
        <v>1180001024814</v>
      </c>
      <c r="K937" s="342"/>
      <c r="L937" s="342"/>
      <c r="M937" s="342"/>
      <c r="N937" s="342"/>
      <c r="O937" s="342"/>
      <c r="P937" s="355" t="s">
        <v>615</v>
      </c>
      <c r="Q937" s="343"/>
      <c r="R937" s="343"/>
      <c r="S937" s="343"/>
      <c r="T937" s="343"/>
      <c r="U937" s="343"/>
      <c r="V937" s="343"/>
      <c r="W937" s="343"/>
      <c r="X937" s="343"/>
      <c r="Y937" s="344">
        <v>1</v>
      </c>
      <c r="Z937" s="345"/>
      <c r="AA937" s="345"/>
      <c r="AB937" s="346"/>
      <c r="AC937" s="356" t="s">
        <v>521</v>
      </c>
      <c r="AD937" s="356"/>
      <c r="AE937" s="356"/>
      <c r="AF937" s="356"/>
      <c r="AG937" s="356"/>
      <c r="AH937" s="365">
        <v>1</v>
      </c>
      <c r="AI937" s="366"/>
      <c r="AJ937" s="366"/>
      <c r="AK937" s="366"/>
      <c r="AL937" s="350" t="s">
        <v>610</v>
      </c>
      <c r="AM937" s="351"/>
      <c r="AN937" s="351"/>
      <c r="AO937" s="352"/>
      <c r="AP937" s="353" t="s">
        <v>610</v>
      </c>
      <c r="AQ937" s="353"/>
      <c r="AR937" s="353"/>
      <c r="AS937" s="353"/>
      <c r="AT937" s="353"/>
      <c r="AU937" s="353"/>
      <c r="AV937" s="353"/>
      <c r="AW937" s="353"/>
      <c r="AX937" s="353"/>
    </row>
    <row r="938" spans="1:50" ht="45" customHeight="1" x14ac:dyDescent="0.15">
      <c r="A938" s="381">
        <v>3</v>
      </c>
      <c r="B938" s="381">
        <v>1</v>
      </c>
      <c r="C938" s="370" t="s">
        <v>623</v>
      </c>
      <c r="D938" s="371"/>
      <c r="E938" s="371"/>
      <c r="F938" s="371"/>
      <c r="G938" s="371"/>
      <c r="H938" s="371"/>
      <c r="I938" s="372"/>
      <c r="J938" s="341">
        <v>1180001024814</v>
      </c>
      <c r="K938" s="342"/>
      <c r="L938" s="342"/>
      <c r="M938" s="342"/>
      <c r="N938" s="342"/>
      <c r="O938" s="342"/>
      <c r="P938" s="355" t="s">
        <v>616</v>
      </c>
      <c r="Q938" s="343"/>
      <c r="R938" s="343"/>
      <c r="S938" s="343"/>
      <c r="T938" s="343"/>
      <c r="U938" s="343"/>
      <c r="V938" s="343"/>
      <c r="W938" s="343"/>
      <c r="X938" s="343"/>
      <c r="Y938" s="344">
        <v>1</v>
      </c>
      <c r="Z938" s="345"/>
      <c r="AA938" s="345"/>
      <c r="AB938" s="346"/>
      <c r="AC938" s="356" t="s">
        <v>521</v>
      </c>
      <c r="AD938" s="356"/>
      <c r="AE938" s="356"/>
      <c r="AF938" s="356"/>
      <c r="AG938" s="356"/>
      <c r="AH938" s="348">
        <v>1</v>
      </c>
      <c r="AI938" s="349"/>
      <c r="AJ938" s="349"/>
      <c r="AK938" s="349"/>
      <c r="AL938" s="350" t="s">
        <v>610</v>
      </c>
      <c r="AM938" s="351"/>
      <c r="AN938" s="351"/>
      <c r="AO938" s="352"/>
      <c r="AP938" s="353" t="s">
        <v>610</v>
      </c>
      <c r="AQ938" s="353"/>
      <c r="AR938" s="353"/>
      <c r="AS938" s="353"/>
      <c r="AT938" s="353"/>
      <c r="AU938" s="353"/>
      <c r="AV938" s="353"/>
      <c r="AW938" s="353"/>
      <c r="AX938" s="353"/>
    </row>
    <row r="939" spans="1:50" ht="45" hidden="1" customHeight="1" x14ac:dyDescent="0.15">
      <c r="A939" s="381">
        <v>4</v>
      </c>
      <c r="B939" s="381">
        <v>1</v>
      </c>
      <c r="C939" s="354"/>
      <c r="D939" s="340"/>
      <c r="E939" s="340"/>
      <c r="F939" s="340"/>
      <c r="G939" s="340"/>
      <c r="H939" s="340"/>
      <c r="I939" s="340"/>
      <c r="J939" s="341"/>
      <c r="K939" s="342"/>
      <c r="L939" s="342"/>
      <c r="M939" s="342"/>
      <c r="N939" s="342"/>
      <c r="O939" s="342"/>
      <c r="P939" s="373"/>
      <c r="Q939" s="374"/>
      <c r="R939" s="374"/>
      <c r="S939" s="374"/>
      <c r="T939" s="374"/>
      <c r="U939" s="374"/>
      <c r="V939" s="374"/>
      <c r="W939" s="374"/>
      <c r="X939" s="375"/>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45" hidden="1" customHeight="1" x14ac:dyDescent="0.15">
      <c r="A940" s="381">
        <v>5</v>
      </c>
      <c r="B940" s="381">
        <v>1</v>
      </c>
      <c r="C940" s="340"/>
      <c r="D940" s="340"/>
      <c r="E940" s="340"/>
      <c r="F940" s="340"/>
      <c r="G940" s="340"/>
      <c r="H940" s="340"/>
      <c r="I940" s="340"/>
      <c r="J940" s="341"/>
      <c r="K940" s="342"/>
      <c r="L940" s="342"/>
      <c r="M940" s="342"/>
      <c r="N940" s="342"/>
      <c r="O940" s="342"/>
      <c r="P940" s="376"/>
      <c r="Q940" s="377"/>
      <c r="R940" s="377"/>
      <c r="S940" s="377"/>
      <c r="T940" s="377"/>
      <c r="U940" s="377"/>
      <c r="V940" s="377"/>
      <c r="W940" s="377"/>
      <c r="X940" s="378"/>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45" customHeight="1" x14ac:dyDescent="0.15">
      <c r="A969" s="381">
        <v>1</v>
      </c>
      <c r="B969" s="381">
        <v>1</v>
      </c>
      <c r="C969" s="354" t="s">
        <v>624</v>
      </c>
      <c r="D969" s="340"/>
      <c r="E969" s="340"/>
      <c r="F969" s="340"/>
      <c r="G969" s="340"/>
      <c r="H969" s="340"/>
      <c r="I969" s="340"/>
      <c r="J969" s="341">
        <v>7021001040035</v>
      </c>
      <c r="K969" s="342"/>
      <c r="L969" s="342"/>
      <c r="M969" s="342"/>
      <c r="N969" s="342"/>
      <c r="O969" s="342"/>
      <c r="P969" s="355" t="s">
        <v>607</v>
      </c>
      <c r="Q969" s="343"/>
      <c r="R969" s="343"/>
      <c r="S969" s="343"/>
      <c r="T969" s="343"/>
      <c r="U969" s="343"/>
      <c r="V969" s="343"/>
      <c r="W969" s="343"/>
      <c r="X969" s="343"/>
      <c r="Y969" s="344">
        <v>30</v>
      </c>
      <c r="Z969" s="345"/>
      <c r="AA969" s="345"/>
      <c r="AB969" s="346"/>
      <c r="AC969" s="356" t="s">
        <v>515</v>
      </c>
      <c r="AD969" s="364"/>
      <c r="AE969" s="364"/>
      <c r="AF969" s="364"/>
      <c r="AG969" s="364"/>
      <c r="AH969" s="365">
        <v>4</v>
      </c>
      <c r="AI969" s="366"/>
      <c r="AJ969" s="366"/>
      <c r="AK969" s="366"/>
      <c r="AL969" s="350">
        <v>69.400000000000006</v>
      </c>
      <c r="AM969" s="351"/>
      <c r="AN969" s="351"/>
      <c r="AO969" s="352"/>
      <c r="AP969" s="353" t="s">
        <v>630</v>
      </c>
      <c r="AQ969" s="353"/>
      <c r="AR969" s="353"/>
      <c r="AS969" s="353"/>
      <c r="AT969" s="353"/>
      <c r="AU969" s="353"/>
      <c r="AV969" s="353"/>
      <c r="AW969" s="353"/>
      <c r="AX969" s="353"/>
    </row>
    <row r="970" spans="1:50" ht="45" customHeight="1" x14ac:dyDescent="0.15">
      <c r="A970" s="381">
        <v>2</v>
      </c>
      <c r="B970" s="381">
        <v>1</v>
      </c>
      <c r="C970" s="340" t="s">
        <v>624</v>
      </c>
      <c r="D970" s="340"/>
      <c r="E970" s="340"/>
      <c r="F970" s="340"/>
      <c r="G970" s="340"/>
      <c r="H970" s="340"/>
      <c r="I970" s="340"/>
      <c r="J970" s="341">
        <v>7021001040035</v>
      </c>
      <c r="K970" s="342"/>
      <c r="L970" s="342"/>
      <c r="M970" s="342"/>
      <c r="N970" s="342"/>
      <c r="O970" s="342"/>
      <c r="P970" s="343" t="s">
        <v>608</v>
      </c>
      <c r="Q970" s="343"/>
      <c r="R970" s="343"/>
      <c r="S970" s="343"/>
      <c r="T970" s="343"/>
      <c r="U970" s="343"/>
      <c r="V970" s="343"/>
      <c r="W970" s="343"/>
      <c r="X970" s="343"/>
      <c r="Y970" s="344">
        <v>8</v>
      </c>
      <c r="Z970" s="345"/>
      <c r="AA970" s="345"/>
      <c r="AB970" s="346"/>
      <c r="AC970" s="356" t="s">
        <v>522</v>
      </c>
      <c r="AD970" s="356"/>
      <c r="AE970" s="356"/>
      <c r="AF970" s="356"/>
      <c r="AG970" s="356"/>
      <c r="AH970" s="365">
        <v>1</v>
      </c>
      <c r="AI970" s="366"/>
      <c r="AJ970" s="366"/>
      <c r="AK970" s="366"/>
      <c r="AL970" s="350" t="s">
        <v>610</v>
      </c>
      <c r="AM970" s="351"/>
      <c r="AN970" s="351"/>
      <c r="AO970" s="352"/>
      <c r="AP970" s="353" t="s">
        <v>632</v>
      </c>
      <c r="AQ970" s="353"/>
      <c r="AR970" s="353"/>
      <c r="AS970" s="353"/>
      <c r="AT970" s="353"/>
      <c r="AU970" s="353"/>
      <c r="AV970" s="353"/>
      <c r="AW970" s="353"/>
      <c r="AX970" s="353"/>
    </row>
    <row r="971" spans="1:50" ht="30" hidden="1" customHeight="1" x14ac:dyDescent="0.15">
      <c r="A971" s="381">
        <v>3</v>
      </c>
      <c r="B971" s="38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1">
        <v>4</v>
      </c>
      <c r="B972" s="38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1">
        <v>5</v>
      </c>
      <c r="B973" s="3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1">
        <v>6</v>
      </c>
      <c r="B974" s="3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1">
        <v>7</v>
      </c>
      <c r="B975" s="3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40"/>
      <c r="D1002" s="340"/>
      <c r="E1002" s="340"/>
      <c r="F1002" s="340"/>
      <c r="G1002" s="340"/>
      <c r="H1002" s="340"/>
      <c r="I1002" s="340"/>
      <c r="J1002" s="341"/>
      <c r="K1002" s="342"/>
      <c r="L1002" s="342"/>
      <c r="M1002" s="342"/>
      <c r="N1002" s="342"/>
      <c r="O1002" s="342"/>
      <c r="P1002" s="355"/>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1">
        <v>2</v>
      </c>
      <c r="B1003" s="381">
        <v>1</v>
      </c>
      <c r="C1003" s="340"/>
      <c r="D1003" s="340"/>
      <c r="E1003" s="340"/>
      <c r="F1003" s="340"/>
      <c r="G1003" s="340"/>
      <c r="H1003" s="340"/>
      <c r="I1003" s="340"/>
      <c r="J1003" s="341"/>
      <c r="K1003" s="342"/>
      <c r="L1003" s="342"/>
      <c r="M1003" s="342"/>
      <c r="N1003" s="342"/>
      <c r="O1003" s="342"/>
      <c r="P1003" s="355"/>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1">
        <v>2</v>
      </c>
      <c r="B1036" s="3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1">
        <v>3</v>
      </c>
      <c r="B1037" s="38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2" t="s">
        <v>463</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6"/>
      <c r="AP1101" s="363" t="s">
        <v>464</v>
      </c>
      <c r="AQ1101" s="363"/>
      <c r="AR1101" s="363"/>
      <c r="AS1101" s="363"/>
      <c r="AT1101" s="363"/>
      <c r="AU1101" s="363"/>
      <c r="AV1101" s="363"/>
      <c r="AW1101" s="363"/>
      <c r="AX1101" s="363"/>
    </row>
    <row r="1102" spans="1:50" ht="30" customHeight="1" x14ac:dyDescent="0.15">
      <c r="A1102" s="381">
        <v>1</v>
      </c>
      <c r="B1102" s="381">
        <v>1</v>
      </c>
      <c r="C1102" s="379"/>
      <c r="D1102" s="379"/>
      <c r="E1102" s="140" t="s">
        <v>568</v>
      </c>
      <c r="F1102" s="380"/>
      <c r="G1102" s="380"/>
      <c r="H1102" s="380"/>
      <c r="I1102" s="380"/>
      <c r="J1102" s="341" t="s">
        <v>568</v>
      </c>
      <c r="K1102" s="342"/>
      <c r="L1102" s="342"/>
      <c r="M1102" s="342"/>
      <c r="N1102" s="342"/>
      <c r="O1102" s="342"/>
      <c r="P1102" s="355" t="s">
        <v>568</v>
      </c>
      <c r="Q1102" s="343"/>
      <c r="R1102" s="343"/>
      <c r="S1102" s="343"/>
      <c r="T1102" s="343"/>
      <c r="U1102" s="343"/>
      <c r="V1102" s="343"/>
      <c r="W1102" s="343"/>
      <c r="X1102" s="343"/>
      <c r="Y1102" s="344" t="s">
        <v>568</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568</v>
      </c>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5 AI134:AI135 AM134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3">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69">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487</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7"/>
      <c r="AA2" s="838"/>
      <c r="AB2" s="1038" t="s">
        <v>11</v>
      </c>
      <c r="AC2" s="1039"/>
      <c r="AD2" s="1040"/>
      <c r="AE2" s="1044" t="s">
        <v>357</v>
      </c>
      <c r="AF2" s="1044"/>
      <c r="AG2" s="1044"/>
      <c r="AH2" s="1044"/>
      <c r="AI2" s="1044" t="s">
        <v>363</v>
      </c>
      <c r="AJ2" s="1044"/>
      <c r="AK2" s="1044"/>
      <c r="AL2" s="1044"/>
      <c r="AM2" s="1044" t="s">
        <v>468</v>
      </c>
      <c r="AN2" s="1044"/>
      <c r="AO2" s="1044"/>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11"/>
      <c r="I4" s="1011"/>
      <c r="J4" s="1011"/>
      <c r="K4" s="1011"/>
      <c r="L4" s="1011"/>
      <c r="M4" s="1011"/>
      <c r="N4" s="1011"/>
      <c r="O4" s="1012"/>
      <c r="P4" s="98"/>
      <c r="Q4" s="1019"/>
      <c r="R4" s="1019"/>
      <c r="S4" s="1019"/>
      <c r="T4" s="1019"/>
      <c r="U4" s="1019"/>
      <c r="V4" s="1019"/>
      <c r="W4" s="1019"/>
      <c r="X4" s="1020"/>
      <c r="Y4" s="1029" t="s">
        <v>12</v>
      </c>
      <c r="Z4" s="1030"/>
      <c r="AA4" s="1031"/>
      <c r="AB4" s="466"/>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487</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7"/>
      <c r="AA9" s="838"/>
      <c r="AB9" s="1038" t="s">
        <v>11</v>
      </c>
      <c r="AC9" s="1039"/>
      <c r="AD9" s="1040"/>
      <c r="AE9" s="1044" t="s">
        <v>357</v>
      </c>
      <c r="AF9" s="1044"/>
      <c r="AG9" s="1044"/>
      <c r="AH9" s="1044"/>
      <c r="AI9" s="1044" t="s">
        <v>363</v>
      </c>
      <c r="AJ9" s="1044"/>
      <c r="AK9" s="1044"/>
      <c r="AL9" s="1044"/>
      <c r="AM9" s="1044" t="s">
        <v>468</v>
      </c>
      <c r="AN9" s="1044"/>
      <c r="AO9" s="1044"/>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6"/>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487</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7"/>
      <c r="AA16" s="838"/>
      <c r="AB16" s="1038" t="s">
        <v>11</v>
      </c>
      <c r="AC16" s="1039"/>
      <c r="AD16" s="1040"/>
      <c r="AE16" s="1044" t="s">
        <v>357</v>
      </c>
      <c r="AF16" s="1044"/>
      <c r="AG16" s="1044"/>
      <c r="AH16" s="1044"/>
      <c r="AI16" s="1044" t="s">
        <v>363</v>
      </c>
      <c r="AJ16" s="1044"/>
      <c r="AK16" s="1044"/>
      <c r="AL16" s="1044"/>
      <c r="AM16" s="1044" t="s">
        <v>468</v>
      </c>
      <c r="AN16" s="1044"/>
      <c r="AO16" s="1044"/>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6"/>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487</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7"/>
      <c r="AA23" s="838"/>
      <c r="AB23" s="1038" t="s">
        <v>11</v>
      </c>
      <c r="AC23" s="1039"/>
      <c r="AD23" s="1040"/>
      <c r="AE23" s="1044" t="s">
        <v>357</v>
      </c>
      <c r="AF23" s="1044"/>
      <c r="AG23" s="1044"/>
      <c r="AH23" s="1044"/>
      <c r="AI23" s="1044" t="s">
        <v>363</v>
      </c>
      <c r="AJ23" s="1044"/>
      <c r="AK23" s="1044"/>
      <c r="AL23" s="1044"/>
      <c r="AM23" s="1044" t="s">
        <v>468</v>
      </c>
      <c r="AN23" s="1044"/>
      <c r="AO23" s="1044"/>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6"/>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487</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7"/>
      <c r="AA30" s="838"/>
      <c r="AB30" s="1038" t="s">
        <v>11</v>
      </c>
      <c r="AC30" s="1039"/>
      <c r="AD30" s="1040"/>
      <c r="AE30" s="1044" t="s">
        <v>357</v>
      </c>
      <c r="AF30" s="1044"/>
      <c r="AG30" s="1044"/>
      <c r="AH30" s="1044"/>
      <c r="AI30" s="1044" t="s">
        <v>363</v>
      </c>
      <c r="AJ30" s="1044"/>
      <c r="AK30" s="1044"/>
      <c r="AL30" s="1044"/>
      <c r="AM30" s="1044" t="s">
        <v>468</v>
      </c>
      <c r="AN30" s="1044"/>
      <c r="AO30" s="1044"/>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6"/>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487</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7"/>
      <c r="AA37" s="838"/>
      <c r="AB37" s="1038" t="s">
        <v>11</v>
      </c>
      <c r="AC37" s="1039"/>
      <c r="AD37" s="1040"/>
      <c r="AE37" s="1044" t="s">
        <v>357</v>
      </c>
      <c r="AF37" s="1044"/>
      <c r="AG37" s="1044"/>
      <c r="AH37" s="1044"/>
      <c r="AI37" s="1044" t="s">
        <v>363</v>
      </c>
      <c r="AJ37" s="1044"/>
      <c r="AK37" s="1044"/>
      <c r="AL37" s="1044"/>
      <c r="AM37" s="1044" t="s">
        <v>468</v>
      </c>
      <c r="AN37" s="1044"/>
      <c r="AO37" s="1044"/>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6"/>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487</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7"/>
      <c r="AA44" s="838"/>
      <c r="AB44" s="1038" t="s">
        <v>11</v>
      </c>
      <c r="AC44" s="1039"/>
      <c r="AD44" s="1040"/>
      <c r="AE44" s="1044" t="s">
        <v>357</v>
      </c>
      <c r="AF44" s="1044"/>
      <c r="AG44" s="1044"/>
      <c r="AH44" s="1044"/>
      <c r="AI44" s="1044" t="s">
        <v>363</v>
      </c>
      <c r="AJ44" s="1044"/>
      <c r="AK44" s="1044"/>
      <c r="AL44" s="1044"/>
      <c r="AM44" s="1044" t="s">
        <v>468</v>
      </c>
      <c r="AN44" s="1044"/>
      <c r="AO44" s="1044"/>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6"/>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487</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7"/>
      <c r="AA51" s="838"/>
      <c r="AB51" s="562" t="s">
        <v>11</v>
      </c>
      <c r="AC51" s="1039"/>
      <c r="AD51" s="1040"/>
      <c r="AE51" s="1044" t="s">
        <v>357</v>
      </c>
      <c r="AF51" s="1044"/>
      <c r="AG51" s="1044"/>
      <c r="AH51" s="1044"/>
      <c r="AI51" s="1044" t="s">
        <v>363</v>
      </c>
      <c r="AJ51" s="1044"/>
      <c r="AK51" s="1044"/>
      <c r="AL51" s="1044"/>
      <c r="AM51" s="1044" t="s">
        <v>468</v>
      </c>
      <c r="AN51" s="1044"/>
      <c r="AO51" s="1044"/>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6"/>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487</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7"/>
      <c r="AA58" s="838"/>
      <c r="AB58" s="1038" t="s">
        <v>11</v>
      </c>
      <c r="AC58" s="1039"/>
      <c r="AD58" s="1040"/>
      <c r="AE58" s="1044" t="s">
        <v>357</v>
      </c>
      <c r="AF58" s="1044"/>
      <c r="AG58" s="1044"/>
      <c r="AH58" s="1044"/>
      <c r="AI58" s="1044" t="s">
        <v>363</v>
      </c>
      <c r="AJ58" s="1044"/>
      <c r="AK58" s="1044"/>
      <c r="AL58" s="1044"/>
      <c r="AM58" s="1044" t="s">
        <v>468</v>
      </c>
      <c r="AN58" s="1044"/>
      <c r="AO58" s="1044"/>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6"/>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487</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7"/>
      <c r="AA65" s="838"/>
      <c r="AB65" s="1038" t="s">
        <v>11</v>
      </c>
      <c r="AC65" s="1039"/>
      <c r="AD65" s="1040"/>
      <c r="AE65" s="1044" t="s">
        <v>357</v>
      </c>
      <c r="AF65" s="1044"/>
      <c r="AG65" s="1044"/>
      <c r="AH65" s="1044"/>
      <c r="AI65" s="1044" t="s">
        <v>363</v>
      </c>
      <c r="AJ65" s="1044"/>
      <c r="AK65" s="1044"/>
      <c r="AL65" s="1044"/>
      <c r="AM65" s="1044" t="s">
        <v>468</v>
      </c>
      <c r="AN65" s="1044"/>
      <c r="AO65" s="1044"/>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6"/>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3" t="s">
        <v>509</v>
      </c>
      <c r="H2" s="604"/>
      <c r="I2" s="604"/>
      <c r="J2" s="604"/>
      <c r="K2" s="604"/>
      <c r="L2" s="604"/>
      <c r="M2" s="604"/>
      <c r="N2" s="604"/>
      <c r="O2" s="604"/>
      <c r="P2" s="604"/>
      <c r="Q2" s="604"/>
      <c r="R2" s="604"/>
      <c r="S2" s="604"/>
      <c r="T2" s="604"/>
      <c r="U2" s="604"/>
      <c r="V2" s="604"/>
      <c r="W2" s="604"/>
      <c r="X2" s="604"/>
      <c r="Y2" s="604"/>
      <c r="Z2" s="604"/>
      <c r="AA2" s="604"/>
      <c r="AB2" s="605"/>
      <c r="AC2" s="603" t="s">
        <v>511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2020-11-19T09:09:05Z</cp:lastPrinted>
  <dcterms:created xsi:type="dcterms:W3CDTF">2012-03-13T00:50:25Z</dcterms:created>
  <dcterms:modified xsi:type="dcterms:W3CDTF">2020-11-24T03:21:49Z</dcterms:modified>
</cp:coreProperties>
</file>