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予算総括係\R2年度\10行政事業レビュー\201119行政レビュー誤記入確認（H28~R2）\修正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120" windowHeight="10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<sst xmlns="http://schemas.openxmlformats.org/spreadsheetml/2006/main" count="3156" uniqueCount="734">
  <si>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</si>
  <si>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</si>
  <si>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</si>
  <si>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</si>
  <si>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</si>
  <si>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</si>
  <si>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</si>
  <si>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</si>
  <si>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</si>
  <si>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</si>
  <si>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</si>
  <si>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</si>
  <si>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</si>
  <si>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</si>
  <si>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</si>
  <si>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</si>
  <si>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</si>
  <si>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</si>
  <si>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</si>
  <si>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</si>
  <si>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</si>
  <si>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</si>
  <si>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</si>
  <si>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</si>
  <si>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</si>
  <si>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</si>
  <si>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</si>
  <si>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</si>
  <si>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</si>
  <si>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</si>
  <si>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</si>
  <si>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</si>
  <si>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</si>
  <si>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</si>
  <si>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</si>
  <si>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</si>
  <si>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</si>
  <si>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</si>
  <si>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</si>
  <si>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</si>
  <si>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</si>
  <si>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</si>
  <si>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</si>
  <si>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</si>
  <si>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</si>
  <si>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</si>
  <si>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</si>
  <si>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</si>
  <si>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</si>
  <si>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</si>
  <si>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</si>
  <si>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</si>
  <si>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</si>
  <si>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</si>
  <si>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</si>
  <si>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</si>
  <si>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</si>
  <si>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</si>
  <si>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</si>
  <si>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</si>
  <si>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</si>
  <si>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</si>
  <si>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</si>
  <si>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</si>
  <si>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</si>
  <si>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</si>
  <si>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</si>
  <si>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</si>
  <si>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</si>
  <si>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</si>
  <si>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</si>
  <si>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</si>
  <si>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</si>
  <si>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</si>
  <si>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</si>
  <si>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</si>
  <si>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</si>
  <si>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</si>
  <si>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</si>
  <si>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</si>
  <si>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</si>
  <si>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</si>
  <si>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</si>
  <si>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</si>
  <si>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</si>
  <si>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</si>
  <si>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</si>
  <si>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</si>
  <si>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</si>
  <si>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</si>
  <si>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</si>
  <si>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</si>
  <si>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</si>
  <si>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</si>
  <si>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</si>
  <si>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</si>
  <si>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</si>
  <si>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</si>
  <si>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</si>
  <si>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</si>
  <si>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</si>
  <si>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</si>
  <si>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</si>
  <si>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</si>
  <si>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</si>
  <si>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</si>
  <si>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</si>
  <si>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</si>
  <si>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</si>
  <si>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</si>
  <si>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</si>
  <si>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</si>
  <si>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</si>
  <si>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</si>
  <si>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</si>
  <si>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</si>
  <si>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</si>
  <si>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</si>
  <si>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</si>
  <si>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</si>
  <si>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</si>
  <si>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</si>
  <si>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</si>
  <si>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</si>
  <si>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</si>
  <si>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</si>
  <si>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</si>
  <si>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</si>
  <si>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</si>
  <si>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</si>
  <si>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</si>
  <si>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</si>
  <si>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</si>
  <si>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</si>
  <si>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</si>
  <si>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</si>
  <si>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</si>
  <si>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</si>
  <si>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</si>
  <si>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</si>
  <si>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</si>
  <si>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</si>
  <si>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</si>
  <si>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</si>
  <si>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</si>
  <si>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</si>
  <si>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</si>
  <si>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</si>
  <si>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</si>
  <si>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</si>
  <si>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</si>
  <si>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</si>
  <si>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</si>
  <si>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</si>
  <si>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</si>
  <si>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</si>
  <si>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</si>
  <si>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</si>
  <si>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</si>
  <si>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</si>
  <si>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</si>
  <si>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</si>
  <si>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</si>
  <si>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</si>
  <si>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</si>
  <si>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</si>
  <si>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</si>
  <si>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</si>
  <si>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</si>
  <si>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</si>
  <si>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</si>
  <si>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</si>
  <si>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</si>
  <si>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</si>
  <si>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</si>
  <si>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</si>
  <si>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</si>
  <si>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</si>
  <si>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</si>
  <si>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</si>
  <si>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</si>
  <si>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</si>
  <si>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</si>
  <si>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</si>
  <si>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</si>
  <si>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</si>
  <si>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</si>
  <si>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</si>
  <si>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</si>
  <si>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</si>
  <si>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</si>
  <si>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</si>
  <si>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</si>
  <si>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</si>
  <si>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</si>
  <si>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</si>
  <si>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</si>
  <si>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</si>
  <si>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</si>
  <si>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</si>
  <si>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</si>
  <si>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</si>
  <si>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</si>
  <si>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</si>
  <si>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</si>
  <si>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</si>
  <si>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</si>
  <si>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</si>
  <si>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</si>
  <si>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</si>
  <si>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</si>
  <si>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</si>
  <si>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</si>
  <si>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</si>
  <si>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</si>
  <si>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</si>
  <si>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</si>
  <si>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</si>
  <si>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</si>
  <si>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</si>
  <si>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</si>
  <si>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</si>
  <si>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</si>
  <si>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</si>
  <si>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</si>
  <si>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</si>
  <si>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</si>
  <si>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</si>
  <si>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</si>
  <si>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</si>
  <si>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</si>
  <si>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</si>
  <si>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</si>
  <si>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</si>
  <si>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</si>
  <si>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</si>
  <si>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</si>
  <si>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</si>
  <si>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</si>
  <si>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</si>
  <si>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</si>
  <si>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</si>
  <si>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</si>
  <si>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</si>
  <si>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</si>
  <si>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</si>
  <si>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</si>
  <si>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</si>
  <si>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</si>
  <si>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</si>
  <si>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</si>
  <si>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</si>
  <si>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</si>
  <si>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</si>
  <si>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</si>
  <si>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</si>
  <si>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</si>
  <si>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</si>
  <si>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</si>
  <si>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</si>
  <si>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</si>
  <si>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</si>
  <si>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</si>
  <si>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</si>
  <si>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</si>
  <si>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</si>
  <si>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</si>
  <si>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</si>
  <si>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</si>
  <si>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</si>
  <si>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</si>
  <si>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</si>
  <si>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</si>
  <si>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</si>
  <si>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</si>
  <si>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</si>
  <si>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</si>
  <si>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</si>
  <si>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</si>
  <si>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</si>
  <si>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</si>
  <si>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</si>
  <si>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</si>
  <si>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</si>
  <si>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</si>
  <si>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</si>
  <si>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</si>
  <si>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</si>
  <si>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</si>
  <si>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</si>
  <si>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</si>
  <si>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</si>
  <si>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</si>
  <si>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</si>
  <si>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</si>
  <si>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</si>
  <si>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</si>
  <si>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</si>
  <si>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</si>
  <si>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</si>
  <si>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</si>
  <si>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</si>
  <si>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</si>
  <si>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</si>
  <si>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</si>
  <si>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</si>
  <si>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</si>
  <si>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</si>
  <si>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</si>
  <si>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</si>
  <si>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</si>
  <si>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</si>
  <si>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</si>
  <si>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</si>
  <si>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</si>
  <si>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</si>
  <si>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</si>
  <si>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</si>
  <si>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</si>
  <si>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</si>
  <si>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</si>
  <si>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</si>
  <si>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</si>
  <si>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</si>
  <si>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</si>
  <si>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</si>
  <si>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</si>
  <si>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</si>
  <si>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</si>
  <si>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</si>
  <si>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</si>
  <si>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</si>
  <si>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</si>
  <si>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</si>
  <si>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</si>
  <si>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</si>
  <si>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</si>
  <si>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</si>
  <si>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</si>
  <si>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</si>
  <si>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</si>
  <si>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</si>
  <si>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</si>
  <si>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</si>
  <si>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</si>
  <si>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</si>
  <si>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</si>
  <si>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</si>
  <si>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</si>
  <si>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</si>
  <si>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</si>
  <si>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</si>
  <si>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</si>
  <si>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</si>
  <si>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</si>
  <si>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</si>
  <si>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</si>
  <si>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</si>
  <si>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</si>
  <si>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</si>
  <si>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</si>
  <si>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</si>
  <si>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</si>
  <si>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</si>
  <si>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</si>
  <si>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</si>
  <si>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</si>
  <si>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</si>
  <si>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</si>
  <si>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</si>
  <si>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</si>
  <si>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</si>
  <si>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</si>
  <si>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</si>
  <si>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</si>
  <si>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</si>
  <si>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</si>
  <si>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</si>
  <si>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</si>
  <si>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</si>
  <si>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</si>
  <si>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</si>
  <si>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</si>
  <si>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</si>
  <si>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</si>
  <si>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</si>
  <si>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</si>
  <si>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</si>
  <si>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</si>
  <si>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</si>
  <si>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</si>
  <si>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</si>
  <si>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</si>
  <si>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</si>
  <si>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</si>
  <si>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</si>
  <si>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</si>
  <si>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</si>
  <si>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</si>
  <si>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</si>
  <si>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</si>
  <si>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</si>
  <si>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</si>
  <si>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</si>
  <si>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</si>
  <si>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</si>
  <si>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</si>
  <si>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</si>
  <si>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</si>
  <si>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</si>
  <si>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</si>
  <si>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</si>
  <si>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</si>
  <si>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</si>
  <si>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</si>
  <si>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</si>
  <si>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</si>
  <si>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</si>
  <si>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</si>
  <si>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</si>
  <si>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</si>
  <si>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</si>
  <si>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</si>
  <si>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</si>
  <si>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</si>
  <si>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</si>
  <si>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</si>
  <si>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</si>
  <si>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</si>
  <si>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</si>
  <si>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</si>
  <si>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</si>
  <si>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</si>
  <si>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</si>
  <si>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</si>
  <si>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</si>
  <si>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</si>
  <si>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</si>
  <si>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</si>
  <si>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</si>
  <si>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</si>
  <si>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</si>
  <si>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</si>
  <si>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</si>
  <si>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</si>
  <si>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</si>
  <si>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</si>
  <si>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</si>
  <si>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</si>
  <si>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</si>
  <si>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</si>
  <si>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</si>
  <si>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</si>
  <si>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</si>
  <si>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</si>
  <si>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</si>
  <si>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</si>
  <si>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</si>
  <si>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</si>
  <si>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</si>
  <si>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</si>
  <si>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</si>
  <si>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</si>
  <si>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</si>
  <si>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</si>
  <si>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</si>
  <si>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</si>
  <si>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</si>
  <si>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</si>
  <si>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</si>
  <si>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</si>
  <si>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</si>
  <si>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</si>
  <si>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</si>
  <si>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</si>
  <si>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</si>
  <si>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</si>
  <si>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</si>
  <si>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</si>
  <si>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</si>
  <si>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</si>
  <si>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</si>
  <si>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</si>
  <si>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</si>
  <si>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</si>
  <si>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</si>
  <si>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</si>
  <si>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</si>
  <si>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</si>
  <si>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</si>
  <si>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</si>
  <si>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</si>
  <si>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</si>
  <si>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</si>
  <si>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</si>
  <si>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</si>
  <si>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</si>
  <si>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</si>
  <si>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</si>
  <si>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</si>
  <si>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</si>
  <si>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</si>
  <si>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</si>
  <si>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</si>
  <si>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</si>
  <si>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</si>
  <si>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</si>
  <si>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</si>
  <si>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</si>
  <si>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</si>
  <si>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</si>
  <si>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</si>
  <si>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</si>
  <si>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</si>
  <si>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</si>
  <si>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</si>
  <si>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</si>
  <si>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</si>
  <si>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</si>
  <si>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</si>
  <si>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</si>
  <si>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</si>
  <si>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</si>
  <si>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</si>
  <si>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</si>
  <si>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</si>
  <si>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</si>
  <si>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</si>
  <si>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</si>
  <si>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</si>
  <si>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</si>
  <si>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</si>
  <si>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</si>
  <si>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</si>
  <si>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</si>
  <si>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</si>
  <si>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</si>
  <si>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</si>
  <si>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</si>
  <si>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</si>
  <si>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</si>
  <si>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</si>
  <si>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</si>
  <si>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</si>
  <si>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</si>
  <si>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</si>
  <si>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</si>
  <si>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</si>
  <si>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</si>
  <si>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</si>
  <si>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</si>
  <si>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公立学校施設整備費</t>
    <rPh sb="0" eb="2">
      <t>コウリツ</t>
    </rPh>
    <rPh sb="2" eb="4">
      <t>ガッコウ</t>
    </rPh>
    <rPh sb="4" eb="6">
      <t>シセツ</t>
    </rPh>
    <rPh sb="6" eb="8">
      <t>セイビ</t>
    </rPh>
    <rPh sb="8" eb="9">
      <t>ヒ</t>
    </rPh>
    <phoneticPr fontId="5"/>
  </si>
  <si>
    <t>大臣官房文教施設企画部</t>
    <rPh sb="0" eb="2">
      <t>ダイジン</t>
    </rPh>
    <rPh sb="2" eb="4">
      <t>カンボウ</t>
    </rPh>
    <rPh sb="4" eb="6">
      <t>ブンキョウ</t>
    </rPh>
    <rPh sb="6" eb="8">
      <t>シセツ</t>
    </rPh>
    <rPh sb="8" eb="11">
      <t>キカクブ</t>
    </rPh>
    <phoneticPr fontId="5"/>
  </si>
  <si>
    <t>施設助成課</t>
    <rPh sb="0" eb="2">
      <t>シセツ</t>
    </rPh>
    <rPh sb="2" eb="4">
      <t>ジョセイ</t>
    </rPh>
    <rPh sb="4" eb="5">
      <t>カ</t>
    </rPh>
    <phoneticPr fontId="5"/>
  </si>
  <si>
    <t>施設助成課長
浅野　敦行</t>
    <rPh sb="0" eb="2">
      <t>シセツ</t>
    </rPh>
    <rPh sb="2" eb="4">
      <t>ジョセイ</t>
    </rPh>
    <rPh sb="4" eb="6">
      <t>カチョウ</t>
    </rPh>
    <rPh sb="7" eb="9">
      <t>アサノ</t>
    </rPh>
    <rPh sb="10" eb="12">
      <t>アツユキ</t>
    </rPh>
    <phoneticPr fontId="5"/>
  </si>
  <si>
    <t>義務教育諸学校等の施設費の国庫負担等に関する法律第三条、十二条</t>
    <rPh sb="0" eb="2">
      <t>ギム</t>
    </rPh>
    <rPh sb="2" eb="4">
      <t>キョウイク</t>
    </rPh>
    <rPh sb="4" eb="5">
      <t>ショ</t>
    </rPh>
    <rPh sb="5" eb="7">
      <t>ガッコウ</t>
    </rPh>
    <rPh sb="7" eb="8">
      <t>トウ</t>
    </rPh>
    <rPh sb="9" eb="12">
      <t>シセツヒ</t>
    </rPh>
    <rPh sb="13" eb="15">
      <t>コッコ</t>
    </rPh>
    <rPh sb="15" eb="17">
      <t>フタン</t>
    </rPh>
    <rPh sb="17" eb="18">
      <t>トウ</t>
    </rPh>
    <rPh sb="19" eb="20">
      <t>カン</t>
    </rPh>
    <rPh sb="22" eb="24">
      <t>ホウリツ</t>
    </rPh>
    <rPh sb="24" eb="25">
      <t>ダイ</t>
    </rPh>
    <rPh sb="25" eb="27">
      <t>サンジョウ</t>
    </rPh>
    <rPh sb="28" eb="29">
      <t>ジュウ</t>
    </rPh>
    <rPh sb="29" eb="30">
      <t>ニ</t>
    </rPh>
    <rPh sb="30" eb="31">
      <t>ジョウ</t>
    </rPh>
    <phoneticPr fontId="5"/>
  </si>
  <si>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ことを目的としている。
　特に、老朽化が著しく進行する中で、児童生徒の安全・安心を確保するとともに、避難所としての機能強化を図るために、緊急的に整備が必要な老朽化が著しい学校施設の改善を行うこととしている。</t>
    <rPh sb="109" eb="111">
      <t>ガッコウ</t>
    </rPh>
    <rPh sb="111" eb="113">
      <t>キョウイク</t>
    </rPh>
    <rPh sb="114" eb="116">
      <t>エンカツ</t>
    </rPh>
    <rPh sb="117" eb="119">
      <t>ジッシ</t>
    </rPh>
    <rPh sb="120" eb="122">
      <t>カクホ</t>
    </rPh>
    <rPh sb="127" eb="129">
      <t>モクテキ</t>
    </rPh>
    <rPh sb="137" eb="138">
      <t>トク</t>
    </rPh>
    <rPh sb="140" eb="143">
      <t>ロウキュウカ</t>
    </rPh>
    <rPh sb="144" eb="145">
      <t>イチジル</t>
    </rPh>
    <rPh sb="147" eb="149">
      <t>シンコウ</t>
    </rPh>
    <rPh sb="151" eb="152">
      <t>ナカ</t>
    </rPh>
    <rPh sb="154" eb="156">
      <t>ジドウ</t>
    </rPh>
    <rPh sb="156" eb="158">
      <t>セイト</t>
    </rPh>
    <rPh sb="159" eb="161">
      <t>アンゼン</t>
    </rPh>
    <rPh sb="162" eb="164">
      <t>アンシン</t>
    </rPh>
    <rPh sb="165" eb="167">
      <t>カクホ</t>
    </rPh>
    <rPh sb="174" eb="177">
      <t>ヒナンジョ</t>
    </rPh>
    <rPh sb="181" eb="183">
      <t>キノウ</t>
    </rPh>
    <rPh sb="183" eb="185">
      <t>キョウカ</t>
    </rPh>
    <rPh sb="186" eb="187">
      <t>ハカ</t>
    </rPh>
    <rPh sb="192" eb="195">
      <t>キンキュウテキ</t>
    </rPh>
    <rPh sb="196" eb="198">
      <t>セイビ</t>
    </rPh>
    <rPh sb="199" eb="201">
      <t>ヒツヨウ</t>
    </rPh>
    <rPh sb="202" eb="205">
      <t>ロウキュウカ</t>
    </rPh>
    <rPh sb="206" eb="207">
      <t>イチジル</t>
    </rPh>
    <rPh sb="209" eb="211">
      <t>ガッコウ</t>
    </rPh>
    <rPh sb="211" eb="213">
      <t>シセツ</t>
    </rPh>
    <rPh sb="214" eb="216">
      <t>カイゼン</t>
    </rPh>
    <rPh sb="217" eb="218">
      <t>オコナ</t>
    </rPh>
    <phoneticPr fontId="5"/>
  </si>
  <si>
    <t>-</t>
  </si>
  <si>
    <t>-</t>
    <phoneticPr fontId="5"/>
  </si>
  <si>
    <t>30,37</t>
    <phoneticPr fontId="5"/>
  </si>
  <si>
    <t>22,33</t>
    <phoneticPr fontId="5"/>
  </si>
  <si>
    <t>101,97</t>
    <phoneticPr fontId="5"/>
  </si>
  <si>
    <t>102,104</t>
    <phoneticPr fontId="5"/>
  </si>
  <si>
    <t>99</t>
    <phoneticPr fontId="5"/>
  </si>
  <si>
    <t>96</t>
    <phoneticPr fontId="5"/>
  </si>
  <si>
    <t>-</t>
    <phoneticPr fontId="5"/>
  </si>
  <si>
    <t>公立学校における耐震化について概ね完了したが、引き続き、早期の完了を目指す。</t>
    <rPh sb="0" eb="2">
      <t>コウリツ</t>
    </rPh>
    <rPh sb="2" eb="4">
      <t>ガッコウ</t>
    </rPh>
    <rPh sb="8" eb="10">
      <t>タイシン</t>
    </rPh>
    <rPh sb="10" eb="11">
      <t>カ</t>
    </rPh>
    <rPh sb="15" eb="16">
      <t>オオム</t>
    </rPh>
    <rPh sb="17" eb="19">
      <t>カンリョウ</t>
    </rPh>
    <rPh sb="23" eb="24">
      <t>ヒ</t>
    </rPh>
    <rPh sb="25" eb="26">
      <t>ツヅ</t>
    </rPh>
    <rPh sb="28" eb="30">
      <t>ソウキ</t>
    </rPh>
    <rPh sb="31" eb="33">
      <t>カンリョウ</t>
    </rPh>
    <rPh sb="34" eb="36">
      <t>メザ</t>
    </rPh>
    <phoneticPr fontId="5"/>
  </si>
  <si>
    <t>耐震化率（％）</t>
    <rPh sb="0" eb="3">
      <t>タイシンカ</t>
    </rPh>
    <rPh sb="3" eb="4">
      <t>リツ</t>
    </rPh>
    <phoneticPr fontId="5"/>
  </si>
  <si>
    <t>耐震化率（％）
（4月1日現在）</t>
    <rPh sb="0" eb="3">
      <t>タイシンカ</t>
    </rPh>
    <rPh sb="3" eb="4">
      <t>リツ</t>
    </rPh>
    <rPh sb="10" eb="11">
      <t>ガツ</t>
    </rPh>
    <rPh sb="12" eb="13">
      <t>ニチ</t>
    </rPh>
    <rPh sb="13" eb="15">
      <t>ゲンザイ</t>
    </rPh>
    <phoneticPr fontId="5"/>
  </si>
  <si>
    <t>耐震化率
（％）</t>
    <rPh sb="0" eb="3">
      <t>タイシンカ</t>
    </rPh>
    <rPh sb="3" eb="4">
      <t>リツ</t>
    </rPh>
    <phoneticPr fontId="5"/>
  </si>
  <si>
    <t>上記データの出典は、公立学校施設の耐震改修状況調査による。</t>
  </si>
  <si>
    <t>-</t>
    <phoneticPr fontId="5"/>
  </si>
  <si>
    <t>-</t>
    <phoneticPr fontId="5"/>
  </si>
  <si>
    <t>万㎡</t>
    <rPh sb="0" eb="1">
      <t>マン</t>
    </rPh>
    <phoneticPr fontId="5"/>
  </si>
  <si>
    <t>-</t>
    <phoneticPr fontId="5"/>
  </si>
  <si>
    <t>上記データの出典は、公立学校施設実態調査による。</t>
  </si>
  <si>
    <t>横浜市</t>
    <rPh sb="0" eb="3">
      <t>ヨコハマシ</t>
    </rPh>
    <phoneticPr fontId="5"/>
  </si>
  <si>
    <t>川崎市</t>
    <rPh sb="0" eb="3">
      <t>カワサキシ</t>
    </rPh>
    <phoneticPr fontId="5"/>
  </si>
  <si>
    <t>大阪市</t>
    <rPh sb="0" eb="3">
      <t>オオサカシ</t>
    </rPh>
    <phoneticPr fontId="5"/>
  </si>
  <si>
    <t>名古屋市</t>
    <rPh sb="0" eb="4">
      <t>ナゴヤシ</t>
    </rPh>
    <phoneticPr fontId="5"/>
  </si>
  <si>
    <t>札幌市</t>
    <rPh sb="0" eb="2">
      <t>サッポロ</t>
    </rPh>
    <rPh sb="2" eb="3">
      <t>シ</t>
    </rPh>
    <phoneticPr fontId="5"/>
  </si>
  <si>
    <t>つくば市</t>
    <rPh sb="3" eb="4">
      <t>シ</t>
    </rPh>
    <phoneticPr fontId="5"/>
  </si>
  <si>
    <t>福岡市</t>
    <rPh sb="0" eb="3">
      <t>フクオカシ</t>
    </rPh>
    <phoneticPr fontId="5"/>
  </si>
  <si>
    <t>神戸市</t>
    <rPh sb="0" eb="3">
      <t>コウベシ</t>
    </rPh>
    <phoneticPr fontId="5"/>
  </si>
  <si>
    <t>岡山市</t>
    <rPh sb="0" eb="3">
      <t>オカヤマシ</t>
    </rPh>
    <phoneticPr fontId="5"/>
  </si>
  <si>
    <t>守口市</t>
    <rPh sb="0" eb="1">
      <t>モリ</t>
    </rPh>
    <rPh sb="1" eb="2">
      <t>クチ</t>
    </rPh>
    <rPh sb="2" eb="3">
      <t>シ</t>
    </rPh>
    <phoneticPr fontId="5"/>
  </si>
  <si>
    <t>-</t>
    <phoneticPr fontId="5"/>
  </si>
  <si>
    <t>施設整備実施実績（交付決定事業数）</t>
    <rPh sb="0" eb="2">
      <t>シセツ</t>
    </rPh>
    <rPh sb="2" eb="4">
      <t>セイビ</t>
    </rPh>
    <rPh sb="4" eb="6">
      <t>ジッシ</t>
    </rPh>
    <rPh sb="6" eb="8">
      <t>ジッセキ</t>
    </rPh>
    <rPh sb="9" eb="11">
      <t>コウフ</t>
    </rPh>
    <rPh sb="11" eb="13">
      <t>ケッテイ</t>
    </rPh>
    <rPh sb="13" eb="15">
      <t>ジギョウ</t>
    </rPh>
    <rPh sb="15" eb="16">
      <t>スウ</t>
    </rPh>
    <phoneticPr fontId="5"/>
  </si>
  <si>
    <t>件</t>
    <rPh sb="0" eb="1">
      <t>ケン</t>
    </rPh>
    <phoneticPr fontId="5"/>
  </si>
  <si>
    <t>-</t>
    <phoneticPr fontId="5"/>
  </si>
  <si>
    <t>-</t>
    <phoneticPr fontId="5"/>
  </si>
  <si>
    <t>交付決定金額／交付決定事業数　　　　　　　　　　　　　　</t>
    <rPh sb="0" eb="2">
      <t>コウフ</t>
    </rPh>
    <rPh sb="2" eb="4">
      <t>ケッテイ</t>
    </rPh>
    <rPh sb="4" eb="6">
      <t>キンガク</t>
    </rPh>
    <rPh sb="7" eb="9">
      <t>コウフ</t>
    </rPh>
    <rPh sb="9" eb="11">
      <t>ケッテイ</t>
    </rPh>
    <rPh sb="11" eb="13">
      <t>ジギョウ</t>
    </rPh>
    <rPh sb="13" eb="14">
      <t>スウ</t>
    </rPh>
    <phoneticPr fontId="5"/>
  </si>
  <si>
    <t>百万円</t>
    <rPh sb="0" eb="3">
      <t>ヒャクマンエン</t>
    </rPh>
    <phoneticPr fontId="5"/>
  </si>
  <si>
    <t>百万円/件</t>
    <rPh sb="0" eb="3">
      <t>ヒャクマンエン</t>
    </rPh>
    <rPh sb="4" eb="5">
      <t>ケン</t>
    </rPh>
    <phoneticPr fontId="5"/>
  </si>
  <si>
    <t>111,967/4,000</t>
  </si>
  <si>
    <t>228,541/10,911</t>
  </si>
  <si>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</si>
  <si>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2-7　安全・安心で豊かな学校施設の整備推進</t>
  </si>
  <si>
    <t>学校施設の長寿命化計画策定率</t>
    <rPh sb="0" eb="2">
      <t>ガッコウ</t>
    </rPh>
    <rPh sb="2" eb="4">
      <t>シセツ</t>
    </rPh>
    <rPh sb="5" eb="9">
      <t>チョウジュミョウカ</t>
    </rPh>
    <rPh sb="9" eb="11">
      <t>ケイカク</t>
    </rPh>
    <rPh sb="11" eb="13">
      <t>サクテイ</t>
    </rPh>
    <rPh sb="13" eb="14">
      <t>リツ</t>
    </rPh>
    <phoneticPr fontId="5"/>
  </si>
  <si>
    <t>-</t>
    <phoneticPr fontId="5"/>
  </si>
  <si>
    <t>-</t>
    <phoneticPr fontId="5"/>
  </si>
  <si>
    <t>-</t>
    <phoneticPr fontId="5"/>
  </si>
  <si>
    <t>-</t>
    <phoneticPr fontId="5"/>
  </si>
  <si>
    <t>-</t>
    <phoneticPr fontId="5"/>
  </si>
  <si>
    <t>-</t>
    <phoneticPr fontId="5"/>
  </si>
  <si>
    <t>無</t>
  </si>
  <si>
    <t>‐</t>
  </si>
  <si>
    <t>内閣府</t>
    <rPh sb="0" eb="2">
      <t>ナイカク</t>
    </rPh>
    <rPh sb="2" eb="3">
      <t>フ</t>
    </rPh>
    <phoneticPr fontId="5"/>
  </si>
  <si>
    <t>公立学校施設整備費（沖縄県）</t>
    <rPh sb="0" eb="2">
      <t>コウリツ</t>
    </rPh>
    <rPh sb="2" eb="4">
      <t>ガッコウ</t>
    </rPh>
    <rPh sb="4" eb="6">
      <t>シセツ</t>
    </rPh>
    <rPh sb="6" eb="9">
      <t>セイビヒ</t>
    </rPh>
    <rPh sb="10" eb="13">
      <t>オキナワケン</t>
    </rPh>
    <phoneticPr fontId="5"/>
  </si>
  <si>
    <t>全国で行われる公立学校施設整備のうち、沖縄県内で実施される事業については内閣府において予算を計上。</t>
    <rPh sb="0" eb="2">
      <t>ゼンコク</t>
    </rPh>
    <rPh sb="3" eb="4">
      <t>オコナ</t>
    </rPh>
    <rPh sb="7" eb="9">
      <t>コウリツ</t>
    </rPh>
    <rPh sb="9" eb="11">
      <t>ガッコウ</t>
    </rPh>
    <rPh sb="11" eb="13">
      <t>シセツ</t>
    </rPh>
    <rPh sb="13" eb="15">
      <t>セイビ</t>
    </rPh>
    <rPh sb="19" eb="21">
      <t>オキナワ</t>
    </rPh>
    <rPh sb="21" eb="23">
      <t>ケンナイ</t>
    </rPh>
    <rPh sb="24" eb="26">
      <t>ジッシ</t>
    </rPh>
    <rPh sb="29" eb="31">
      <t>ジギョウ</t>
    </rPh>
    <rPh sb="36" eb="38">
      <t>ナイカク</t>
    </rPh>
    <rPh sb="38" eb="39">
      <t>フ</t>
    </rPh>
    <rPh sb="43" eb="45">
      <t>ヨサン</t>
    </rPh>
    <rPh sb="46" eb="48">
      <t>ケイジョウ</t>
    </rPh>
    <phoneticPr fontId="5"/>
  </si>
  <si>
    <t>引き続き、子供たちの安全・安心を確保し、より良い教育活動を行うための施設整備を推進するとともに、「補助金等に係る予算執行の適正化に関する法律」等に基づき、早期執行等、適正かつ効率的な事業の実施に努めていくこととする。</t>
    <rPh sb="0" eb="1">
      <t>ヒ</t>
    </rPh>
    <rPh sb="2" eb="3">
      <t>ツヅ</t>
    </rPh>
    <rPh sb="5" eb="7">
      <t>コドモ</t>
    </rPh>
    <rPh sb="10" eb="12">
      <t>アンゼン</t>
    </rPh>
    <rPh sb="13" eb="15">
      <t>アンシン</t>
    </rPh>
    <rPh sb="16" eb="18">
      <t>カクホ</t>
    </rPh>
    <rPh sb="22" eb="23">
      <t>ヨ</t>
    </rPh>
    <rPh sb="24" eb="26">
      <t>キョウイク</t>
    </rPh>
    <rPh sb="26" eb="28">
      <t>カツドウ</t>
    </rPh>
    <rPh sb="29" eb="30">
      <t>オコナ</t>
    </rPh>
    <rPh sb="34" eb="36">
      <t>シセツ</t>
    </rPh>
    <rPh sb="36" eb="38">
      <t>セイビ</t>
    </rPh>
    <rPh sb="39" eb="41">
      <t>スイシン</t>
    </rPh>
    <rPh sb="49" eb="52">
      <t>ホジョキン</t>
    </rPh>
    <rPh sb="52" eb="53">
      <t>トウ</t>
    </rPh>
    <rPh sb="54" eb="55">
      <t>カカ</t>
    </rPh>
    <rPh sb="56" eb="58">
      <t>ヨサン</t>
    </rPh>
    <rPh sb="58" eb="60">
      <t>シッコウ</t>
    </rPh>
    <rPh sb="61" eb="64">
      <t>テキセイカ</t>
    </rPh>
    <rPh sb="65" eb="66">
      <t>カン</t>
    </rPh>
    <rPh sb="68" eb="70">
      <t>ホウリツ</t>
    </rPh>
    <rPh sb="71" eb="72">
      <t>トウ</t>
    </rPh>
    <rPh sb="73" eb="74">
      <t>モト</t>
    </rPh>
    <rPh sb="77" eb="79">
      <t>ソウキ</t>
    </rPh>
    <rPh sb="79" eb="81">
      <t>シッコウ</t>
    </rPh>
    <rPh sb="81" eb="82">
      <t>トウ</t>
    </rPh>
    <rPh sb="83" eb="85">
      <t>テキセイ</t>
    </rPh>
    <rPh sb="87" eb="89">
      <t>コウリツ</t>
    </rPh>
    <rPh sb="89" eb="90">
      <t>テキ</t>
    </rPh>
    <rPh sb="91" eb="93">
      <t>ジギョウ</t>
    </rPh>
    <rPh sb="94" eb="96">
      <t>ジッシ</t>
    </rPh>
    <rPh sb="97" eb="98">
      <t>ツト</t>
    </rPh>
    <phoneticPr fontId="5"/>
  </si>
  <si>
    <t>公立文教施設整備費負担金</t>
    <rPh sb="0" eb="2">
      <t>コウリツ</t>
    </rPh>
    <rPh sb="2" eb="4">
      <t>ブンキョウ</t>
    </rPh>
    <rPh sb="4" eb="6">
      <t>シセツ</t>
    </rPh>
    <rPh sb="6" eb="9">
      <t>セイビヒ</t>
    </rPh>
    <rPh sb="9" eb="12">
      <t>フタンキン</t>
    </rPh>
    <phoneticPr fontId="5"/>
  </si>
  <si>
    <t>学校施設環境改善交付金</t>
    <rPh sb="0" eb="2">
      <t>ガッコウ</t>
    </rPh>
    <rPh sb="2" eb="4">
      <t>シセツ</t>
    </rPh>
    <rPh sb="4" eb="6">
      <t>カンキョウ</t>
    </rPh>
    <rPh sb="6" eb="8">
      <t>カイゼン</t>
    </rPh>
    <rPh sb="8" eb="11">
      <t>コウフキン</t>
    </rPh>
    <phoneticPr fontId="5"/>
  </si>
  <si>
    <t>公立文教施設整備等都道府県事務費交付金</t>
    <rPh sb="0" eb="2">
      <t>コウリツ</t>
    </rPh>
    <rPh sb="2" eb="4">
      <t>ブンキョウ</t>
    </rPh>
    <rPh sb="4" eb="6">
      <t>シセツ</t>
    </rPh>
    <rPh sb="6" eb="8">
      <t>セイビ</t>
    </rPh>
    <rPh sb="8" eb="9">
      <t>トウ</t>
    </rPh>
    <rPh sb="9" eb="13">
      <t>トドウフケン</t>
    </rPh>
    <rPh sb="13" eb="16">
      <t>ジムヒ</t>
    </rPh>
    <rPh sb="16" eb="19">
      <t>コウフキン</t>
    </rPh>
    <phoneticPr fontId="5"/>
  </si>
  <si>
    <t>北方領土隣接地域振興等事業補助率差額</t>
    <rPh sb="0" eb="2">
      <t>ホッポウ</t>
    </rPh>
    <rPh sb="2" eb="4">
      <t>リョウド</t>
    </rPh>
    <rPh sb="4" eb="7">
      <t>リンセツチ</t>
    </rPh>
    <rPh sb="7" eb="8">
      <t>イキ</t>
    </rPh>
    <rPh sb="8" eb="10">
      <t>シンコウ</t>
    </rPh>
    <rPh sb="10" eb="11">
      <t>トウ</t>
    </rPh>
    <rPh sb="11" eb="13">
      <t>ジギョウ</t>
    </rPh>
    <rPh sb="13" eb="15">
      <t>ホジョ</t>
    </rPh>
    <rPh sb="15" eb="16">
      <t>リツ</t>
    </rPh>
    <rPh sb="16" eb="18">
      <t>サガク</t>
    </rPh>
    <phoneticPr fontId="5"/>
  </si>
  <si>
    <t>情報処理業務庁費</t>
    <rPh sb="0" eb="2">
      <t>ジョウホウ</t>
    </rPh>
    <rPh sb="2" eb="4">
      <t>ショリ</t>
    </rPh>
    <rPh sb="4" eb="6">
      <t>ギョウム</t>
    </rPh>
    <rPh sb="6" eb="8">
      <t>チョウヒ</t>
    </rPh>
    <phoneticPr fontId="5"/>
  </si>
  <si>
    <t>-</t>
    <phoneticPr fontId="5"/>
  </si>
  <si>
    <t>-</t>
    <phoneticPr fontId="5"/>
  </si>
  <si>
    <t>-</t>
    <phoneticPr fontId="5"/>
  </si>
  <si>
    <t>本事業は、児童生徒の学習・生活の場であり、災害時には地域住民の避難所としての役割も果たす学校施設の安全性・機能性の確保に取り組むものである。老朽化対策を含む教育環境の改善をはじめ、学校施設の耐震化や防災機能強化等の推進により、地震発生時や日常における児童生徒等の安全・安心の確保に寄与する。</t>
    <rPh sb="0" eb="1">
      <t>ホン</t>
    </rPh>
    <rPh sb="1" eb="3">
      <t>ジギョウ</t>
    </rPh>
    <rPh sb="5" eb="7">
      <t>ジドウ</t>
    </rPh>
    <rPh sb="7" eb="9">
      <t>セイト</t>
    </rPh>
    <rPh sb="10" eb="12">
      <t>ガクシュウ</t>
    </rPh>
    <rPh sb="13" eb="15">
      <t>セイカツ</t>
    </rPh>
    <rPh sb="16" eb="17">
      <t>バ</t>
    </rPh>
    <rPh sb="21" eb="23">
      <t>サイガイ</t>
    </rPh>
    <rPh sb="23" eb="24">
      <t>ジ</t>
    </rPh>
    <rPh sb="26" eb="28">
      <t>チイキ</t>
    </rPh>
    <rPh sb="28" eb="30">
      <t>ジュウミン</t>
    </rPh>
    <rPh sb="31" eb="34">
      <t>ヒナンジョ</t>
    </rPh>
    <rPh sb="38" eb="40">
      <t>ヤクワリ</t>
    </rPh>
    <rPh sb="41" eb="42">
      <t>ハ</t>
    </rPh>
    <rPh sb="44" eb="46">
      <t>ガッコウ</t>
    </rPh>
    <rPh sb="46" eb="48">
      <t>シセツ</t>
    </rPh>
    <rPh sb="53" eb="56">
      <t>キノウセイ</t>
    </rPh>
    <rPh sb="60" eb="61">
      <t>ト</t>
    </rPh>
    <rPh sb="62" eb="63">
      <t>ク</t>
    </rPh>
    <rPh sb="90" eb="92">
      <t>ガッコウ</t>
    </rPh>
    <rPh sb="92" eb="94">
      <t>シセツ</t>
    </rPh>
    <rPh sb="105" eb="106">
      <t>トウ</t>
    </rPh>
    <rPh sb="113" eb="115">
      <t>ジシン</t>
    </rPh>
    <rPh sb="115" eb="117">
      <t>ハッセイ</t>
    </rPh>
    <rPh sb="117" eb="118">
      <t>ジ</t>
    </rPh>
    <rPh sb="119" eb="121">
      <t>ニチジョウ</t>
    </rPh>
    <rPh sb="125" eb="127">
      <t>ジドウ</t>
    </rPh>
    <rPh sb="127" eb="129">
      <t>セイト</t>
    </rPh>
    <rPh sb="129" eb="130">
      <t>トウ</t>
    </rPh>
    <rPh sb="131" eb="133">
      <t>アンゼン</t>
    </rPh>
    <rPh sb="134" eb="136">
      <t>アンシン</t>
    </rPh>
    <rPh sb="137" eb="139">
      <t>カクホ</t>
    </rPh>
    <rPh sb="140" eb="142">
      <t>キヨ</t>
    </rPh>
    <phoneticPr fontId="5"/>
  </si>
  <si>
    <t>老朽化対策をはじめとする公立文教施設の整備は、国民や社会のニーズを的確に反映している。</t>
    <rPh sb="0" eb="3">
      <t>ロウキュウカ</t>
    </rPh>
    <rPh sb="3" eb="5">
      <t>タイサク</t>
    </rPh>
    <rPh sb="12" eb="14">
      <t>コウリツ</t>
    </rPh>
    <rPh sb="14" eb="16">
      <t>ブンキョウ</t>
    </rPh>
    <rPh sb="16" eb="18">
      <t>シセツ</t>
    </rPh>
    <rPh sb="19" eb="21">
      <t>セイビ</t>
    </rPh>
    <rPh sb="23" eb="25">
      <t>コクミン</t>
    </rPh>
    <rPh sb="26" eb="28">
      <t>シャカイ</t>
    </rPh>
    <rPh sb="33" eb="35">
      <t>テキカク</t>
    </rPh>
    <rPh sb="36" eb="38">
      <t>ハンエイ</t>
    </rPh>
    <phoneticPr fontId="5"/>
  </si>
  <si>
    <t>地方公共団体が実施する公立学校の施設整備に要する経費の一部を補助するもので、国が行うべき事業である。</t>
    <rPh sb="0" eb="2">
      <t>チホウ</t>
    </rPh>
    <rPh sb="2" eb="4">
      <t>コウキョウ</t>
    </rPh>
    <rPh sb="4" eb="6">
      <t>ダンタイ</t>
    </rPh>
    <rPh sb="7" eb="9">
      <t>ジッシ</t>
    </rPh>
    <rPh sb="11" eb="13">
      <t>コウリツ</t>
    </rPh>
    <rPh sb="13" eb="15">
      <t>ガッコウ</t>
    </rPh>
    <rPh sb="16" eb="18">
      <t>シセツ</t>
    </rPh>
    <rPh sb="18" eb="20">
      <t>セイビ</t>
    </rPh>
    <rPh sb="21" eb="22">
      <t>ヨウ</t>
    </rPh>
    <rPh sb="24" eb="26">
      <t>ケイヒ</t>
    </rPh>
    <rPh sb="27" eb="29">
      <t>イチブ</t>
    </rPh>
    <rPh sb="30" eb="32">
      <t>ホジョ</t>
    </rPh>
    <rPh sb="38" eb="39">
      <t>クニ</t>
    </rPh>
    <rPh sb="40" eb="41">
      <t>オコナ</t>
    </rPh>
    <rPh sb="44" eb="46">
      <t>ジギョウ</t>
    </rPh>
    <phoneticPr fontId="5"/>
  </si>
  <si>
    <t>老朽化対策は国として実施すべき優先度の高い事業である。</t>
    <rPh sb="0" eb="3">
      <t>ロウキュウカ</t>
    </rPh>
    <rPh sb="3" eb="5">
      <t>タイサク</t>
    </rPh>
    <rPh sb="6" eb="7">
      <t>クニ</t>
    </rPh>
    <rPh sb="10" eb="12">
      <t>ジッシ</t>
    </rPh>
    <rPh sb="15" eb="18">
      <t>ユウセンド</t>
    </rPh>
    <rPh sb="19" eb="20">
      <t>タカ</t>
    </rPh>
    <rPh sb="21" eb="23">
      <t>ジギョウ</t>
    </rPh>
    <phoneticPr fontId="5"/>
  </si>
  <si>
    <t>補助金等に係る予算執行の適正化に関する法律に基づき、適切に交付手続を行っているため妥当である。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1" eb="43">
      <t>ダトウ</t>
    </rPh>
    <phoneticPr fontId="5"/>
  </si>
  <si>
    <t>補助金等に係る予算執行の適正化に関する法律に基づき、適切に交付手続を行っており、合理的なものである。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3">
      <t>ゴウリテキ</t>
    </rPh>
    <phoneticPr fontId="5"/>
  </si>
  <si>
    <t>補助金等に係る予算執行の適正化に関する法律に基づき、適切に交付手続を行っており、真に必要なものに限定されている。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1">
      <t>シン</t>
    </rPh>
    <rPh sb="42" eb="44">
      <t>ヒツヨウ</t>
    </rPh>
    <rPh sb="48" eb="50">
      <t>ゲンテイ</t>
    </rPh>
    <phoneticPr fontId="5"/>
  </si>
  <si>
    <t>執行にあたっては、自治体が実施する事業内容の変更状況などを把握し、交付額の変更をするなど、補助金の効率的な執行にも努めている。</t>
    <rPh sb="0" eb="2">
      <t>シッコウ</t>
    </rPh>
    <rPh sb="9" eb="12">
      <t>ジチタイ</t>
    </rPh>
    <rPh sb="13" eb="15">
      <t>ジッシ</t>
    </rPh>
    <rPh sb="17" eb="19">
      <t>ジギョウ</t>
    </rPh>
    <rPh sb="19" eb="21">
      <t>ナイヨウ</t>
    </rPh>
    <rPh sb="22" eb="24">
      <t>ヘンコウ</t>
    </rPh>
    <rPh sb="24" eb="26">
      <t>ジョウキョウ</t>
    </rPh>
    <rPh sb="29" eb="31">
      <t>ハアク</t>
    </rPh>
    <rPh sb="33" eb="36">
      <t>コウフガク</t>
    </rPh>
    <rPh sb="37" eb="39">
      <t>ヘンコウ</t>
    </rPh>
    <rPh sb="45" eb="48">
      <t>ホジョキン</t>
    </rPh>
    <rPh sb="49" eb="52">
      <t>コウリツテキ</t>
    </rPh>
    <rPh sb="53" eb="55">
      <t>シッコウ</t>
    </rPh>
    <rPh sb="57" eb="58">
      <t>ツト</t>
    </rPh>
    <phoneticPr fontId="5"/>
  </si>
  <si>
    <t>執行にあたっては、自治体が実施する事業内容の変更状況などを把握し、交付額の変更をするなど、補助金の効率的な執行にも努めている。</t>
  </si>
  <si>
    <t>老朽化対策事業が完了した学校施設では、安全面・機能面の改善が図られ、子供たちの学習・生活環境が向上した。</t>
    <rPh sb="0" eb="3">
      <t>ロウキュウカ</t>
    </rPh>
    <rPh sb="3" eb="5">
      <t>タイサク</t>
    </rPh>
    <rPh sb="5" eb="7">
      <t>ジギョウ</t>
    </rPh>
    <rPh sb="8" eb="10">
      <t>カンリョウ</t>
    </rPh>
    <rPh sb="12" eb="14">
      <t>ガッコウ</t>
    </rPh>
    <rPh sb="14" eb="16">
      <t>シセツ</t>
    </rPh>
    <rPh sb="19" eb="22">
      <t>アンゼンメン</t>
    </rPh>
    <rPh sb="23" eb="26">
      <t>キノウメン</t>
    </rPh>
    <rPh sb="27" eb="29">
      <t>カイゼン</t>
    </rPh>
    <rPh sb="30" eb="31">
      <t>ハカ</t>
    </rPh>
    <rPh sb="34" eb="36">
      <t>コドモ</t>
    </rPh>
    <rPh sb="39" eb="41">
      <t>ガクシュウ</t>
    </rPh>
    <rPh sb="42" eb="44">
      <t>セイカツ</t>
    </rPh>
    <rPh sb="44" eb="46">
      <t>カンキョウ</t>
    </rPh>
    <rPh sb="47" eb="49">
      <t>コウジョウ</t>
    </rPh>
    <phoneticPr fontId="5"/>
  </si>
  <si>
    <t>公立学校施設整備事業</t>
    <rPh sb="0" eb="2">
      <t>コウリツ</t>
    </rPh>
    <rPh sb="2" eb="4">
      <t>ガッコウ</t>
    </rPh>
    <rPh sb="4" eb="6">
      <t>シセツ</t>
    </rPh>
    <rPh sb="6" eb="8">
      <t>セイビ</t>
    </rPh>
    <rPh sb="8" eb="10">
      <t>ジギョウ</t>
    </rPh>
    <phoneticPr fontId="5"/>
  </si>
  <si>
    <t>補助金等交付</t>
    <rPh sb="0" eb="3">
      <t>ホジョキン</t>
    </rPh>
    <rPh sb="3" eb="4">
      <t>トウ</t>
    </rPh>
    <rPh sb="4" eb="6">
      <t>コウフ</t>
    </rPh>
    <phoneticPr fontId="5"/>
  </si>
  <si>
    <t>-</t>
    <phoneticPr fontId="5"/>
  </si>
  <si>
    <t>-</t>
    <phoneticPr fontId="5"/>
  </si>
  <si>
    <t>-</t>
    <phoneticPr fontId="5"/>
  </si>
  <si>
    <t>平成29年度予算による事業実施後、耐震化率は約99％となり、統合等の個別の事情がある学校を除き、耐震化事業は概ね完了した。また、緊急的に整備が必要な老朽化の著しい学校施設の整備においても着実な進展が見られる。今後も、引き続き、耐震化の早期完了を目指すとともに、老朽化の著しい学校施設の改善に努めていくこととする。</t>
    <rPh sb="0" eb="2">
      <t>ヘイセイ</t>
    </rPh>
    <rPh sb="4" eb="5">
      <t>ネン</t>
    </rPh>
    <rPh sb="5" eb="6">
      <t>ド</t>
    </rPh>
    <rPh sb="6" eb="8">
      <t>ヨサン</t>
    </rPh>
    <rPh sb="11" eb="13">
      <t>ジギョウ</t>
    </rPh>
    <rPh sb="13" eb="15">
      <t>ジッシ</t>
    </rPh>
    <rPh sb="15" eb="16">
      <t>ゴ</t>
    </rPh>
    <rPh sb="17" eb="20">
      <t>タイシンカ</t>
    </rPh>
    <rPh sb="20" eb="21">
      <t>リツ</t>
    </rPh>
    <rPh sb="22" eb="23">
      <t>ヤク</t>
    </rPh>
    <rPh sb="30" eb="32">
      <t>トウゴウ</t>
    </rPh>
    <rPh sb="32" eb="33">
      <t>トウ</t>
    </rPh>
    <rPh sb="34" eb="36">
      <t>コベツ</t>
    </rPh>
    <rPh sb="37" eb="39">
      <t>ジジョウ</t>
    </rPh>
    <rPh sb="42" eb="44">
      <t>ガッコウ</t>
    </rPh>
    <rPh sb="45" eb="46">
      <t>ノゾ</t>
    </rPh>
    <rPh sb="48" eb="51">
      <t>タイシンカ</t>
    </rPh>
    <rPh sb="51" eb="53">
      <t>ジギョウ</t>
    </rPh>
    <rPh sb="54" eb="55">
      <t>オオム</t>
    </rPh>
    <rPh sb="56" eb="58">
      <t>カンリョウ</t>
    </rPh>
    <rPh sb="64" eb="67">
      <t>キンキュウテキ</t>
    </rPh>
    <rPh sb="68" eb="70">
      <t>セイビ</t>
    </rPh>
    <rPh sb="71" eb="73">
      <t>ヒツヨウ</t>
    </rPh>
    <rPh sb="74" eb="77">
      <t>ロウキュウカ</t>
    </rPh>
    <rPh sb="78" eb="79">
      <t>イチジル</t>
    </rPh>
    <rPh sb="81" eb="83">
      <t>ガッコウ</t>
    </rPh>
    <rPh sb="83" eb="85">
      <t>シセツ</t>
    </rPh>
    <rPh sb="86" eb="88">
      <t>セイビ</t>
    </rPh>
    <rPh sb="93" eb="95">
      <t>チャクジツ</t>
    </rPh>
    <rPh sb="96" eb="98">
      <t>シンテン</t>
    </rPh>
    <rPh sb="99" eb="100">
      <t>ミ</t>
    </rPh>
    <rPh sb="104" eb="106">
      <t>コンゴ</t>
    </rPh>
    <rPh sb="108" eb="109">
      <t>ヒ</t>
    </rPh>
    <rPh sb="110" eb="111">
      <t>ツヅ</t>
    </rPh>
    <rPh sb="113" eb="116">
      <t>タイシンカ</t>
    </rPh>
    <rPh sb="117" eb="119">
      <t>ソウキ</t>
    </rPh>
    <rPh sb="119" eb="121">
      <t>カンリョウ</t>
    </rPh>
    <rPh sb="122" eb="124">
      <t>メザ</t>
    </rPh>
    <rPh sb="130" eb="133">
      <t>ロウキュウカ</t>
    </rPh>
    <rPh sb="134" eb="135">
      <t>イチジル</t>
    </rPh>
    <rPh sb="137" eb="139">
      <t>ガッコウ</t>
    </rPh>
    <rPh sb="139" eb="141">
      <t>シセツ</t>
    </rPh>
    <rPh sb="142" eb="144">
      <t>カイゼン</t>
    </rPh>
    <rPh sb="145" eb="146">
      <t>ツト</t>
    </rPh>
    <phoneticPr fontId="5"/>
  </si>
  <si>
    <t>-</t>
    <phoneticPr fontId="5"/>
  </si>
  <si>
    <t>-</t>
    <phoneticPr fontId="5"/>
  </si>
  <si>
    <t xml:space="preserve">補助金等に係る予算執行の適正化に関する法律や自治体の規約に基づき、競争入札等により支出先を選定している。
</t>
    <rPh sb="0" eb="4">
      <t>ホジョキンナド</t>
    </rPh>
    <rPh sb="5" eb="6">
      <t>カカワ</t>
    </rPh>
    <rPh sb="7" eb="9">
      <t>ヨサン</t>
    </rPh>
    <rPh sb="9" eb="11">
      <t>シッコウ</t>
    </rPh>
    <rPh sb="12" eb="15">
      <t>テキセイカ</t>
    </rPh>
    <rPh sb="16" eb="17">
      <t>カン</t>
    </rPh>
    <rPh sb="19" eb="21">
      <t>ホウリツ</t>
    </rPh>
    <rPh sb="22" eb="25">
      <t>ジチタイ</t>
    </rPh>
    <rPh sb="26" eb="28">
      <t>キヤク</t>
    </rPh>
    <rPh sb="29" eb="30">
      <t>モト</t>
    </rPh>
    <rPh sb="33" eb="35">
      <t>キョウソウ</t>
    </rPh>
    <rPh sb="35" eb="38">
      <t>ニュウサツナド</t>
    </rPh>
    <rPh sb="41" eb="43">
      <t>シシュツ</t>
    </rPh>
    <rPh sb="43" eb="44">
      <t>サキ</t>
    </rPh>
    <rPh sb="45" eb="47">
      <t>センテイ</t>
    </rPh>
    <phoneticPr fontId="5"/>
  </si>
  <si>
    <t>本事業は状況に応じて交付額の変更手続きを行うなど、補助金の効率的な執行に努めているところであり、平成29年度は地方公共団体が計画した事業を概ね採択するなど、地方公共団体の要請に十分に応えている。また、緊急的に必要な老朽化対策については、整備の推進に向けて、平成28年度に具体的な整備目標等を設定し、各地方公共団体に通知したところである。今後も引き続き、耐震化の早期完了及び老朽化の著しい学校施設の改善等、成果目標の達成に向け事業を進めていくこととする。</t>
    <rPh sb="0" eb="1">
      <t>ホン</t>
    </rPh>
    <rPh sb="1" eb="3">
      <t>ジギョウ</t>
    </rPh>
    <rPh sb="4" eb="6">
      <t>ジョウキョウ</t>
    </rPh>
    <rPh sb="7" eb="8">
      <t>オウ</t>
    </rPh>
    <rPh sb="10" eb="12">
      <t>コウフ</t>
    </rPh>
    <rPh sb="12" eb="13">
      <t>ガク</t>
    </rPh>
    <rPh sb="14" eb="16">
      <t>ヘンコウ</t>
    </rPh>
    <rPh sb="16" eb="18">
      <t>テツヅ</t>
    </rPh>
    <rPh sb="20" eb="21">
      <t>オコナ</t>
    </rPh>
    <rPh sb="25" eb="28">
      <t>ホジョキン</t>
    </rPh>
    <rPh sb="29" eb="32">
      <t>コウリツテキ</t>
    </rPh>
    <rPh sb="33" eb="35">
      <t>シッコウ</t>
    </rPh>
    <rPh sb="36" eb="37">
      <t>ツト</t>
    </rPh>
    <rPh sb="48" eb="50">
      <t>ヘイセイ</t>
    </rPh>
    <rPh sb="52" eb="54">
      <t>ネンド</t>
    </rPh>
    <rPh sb="55" eb="57">
      <t>チホウ</t>
    </rPh>
    <rPh sb="57" eb="59">
      <t>コウキョウ</t>
    </rPh>
    <rPh sb="59" eb="61">
      <t>ダンタイ</t>
    </rPh>
    <rPh sb="62" eb="64">
      <t>ケイカク</t>
    </rPh>
    <rPh sb="66" eb="68">
      <t>ジギョウ</t>
    </rPh>
    <rPh sb="69" eb="70">
      <t>オオム</t>
    </rPh>
    <rPh sb="71" eb="73">
      <t>サイタク</t>
    </rPh>
    <rPh sb="78" eb="80">
      <t>チホウ</t>
    </rPh>
    <rPh sb="80" eb="82">
      <t>コウキョウ</t>
    </rPh>
    <rPh sb="82" eb="84">
      <t>ダンタイ</t>
    </rPh>
    <rPh sb="85" eb="87">
      <t>ヨウセイ</t>
    </rPh>
    <rPh sb="88" eb="90">
      <t>ジュウブン</t>
    </rPh>
    <rPh sb="91" eb="92">
      <t>コタ</t>
    </rPh>
    <rPh sb="100" eb="103">
      <t>キンキュウテキ</t>
    </rPh>
    <rPh sb="104" eb="106">
      <t>ヒツヨウ</t>
    </rPh>
    <rPh sb="107" eb="110">
      <t>ロウキュウカ</t>
    </rPh>
    <rPh sb="110" eb="112">
      <t>タイサク</t>
    </rPh>
    <rPh sb="118" eb="120">
      <t>セイビ</t>
    </rPh>
    <rPh sb="121" eb="123">
      <t>スイシン</t>
    </rPh>
    <rPh sb="124" eb="125">
      <t>ム</t>
    </rPh>
    <rPh sb="128" eb="130">
      <t>ヘイセイ</t>
    </rPh>
    <rPh sb="132" eb="134">
      <t>ネンド</t>
    </rPh>
    <rPh sb="135" eb="137">
      <t>グタイ</t>
    </rPh>
    <rPh sb="137" eb="138">
      <t>テキ</t>
    </rPh>
    <rPh sb="139" eb="141">
      <t>セイビ</t>
    </rPh>
    <rPh sb="141" eb="143">
      <t>モクヒョウ</t>
    </rPh>
    <rPh sb="143" eb="144">
      <t>トウ</t>
    </rPh>
    <rPh sb="145" eb="147">
      <t>セッテイ</t>
    </rPh>
    <rPh sb="149" eb="150">
      <t>カク</t>
    </rPh>
    <rPh sb="150" eb="156">
      <t>チホウコウキョウダンタイ</t>
    </rPh>
    <rPh sb="157" eb="159">
      <t>ツウチ</t>
    </rPh>
    <rPh sb="168" eb="170">
      <t>コンゴ</t>
    </rPh>
    <rPh sb="171" eb="172">
      <t>ヒ</t>
    </rPh>
    <rPh sb="173" eb="174">
      <t>ツヅ</t>
    </rPh>
    <rPh sb="176" eb="179">
      <t>タイシンカ</t>
    </rPh>
    <rPh sb="180" eb="182">
      <t>ソウキ</t>
    </rPh>
    <rPh sb="182" eb="184">
      <t>カンリョウ</t>
    </rPh>
    <rPh sb="184" eb="185">
      <t>オヨ</t>
    </rPh>
    <rPh sb="186" eb="189">
      <t>ロウキュウカ</t>
    </rPh>
    <rPh sb="190" eb="191">
      <t>イチジル</t>
    </rPh>
    <rPh sb="193" eb="195">
      <t>ガッコウ</t>
    </rPh>
    <rPh sb="195" eb="197">
      <t>シセツ</t>
    </rPh>
    <rPh sb="198" eb="200">
      <t>カイゼン</t>
    </rPh>
    <rPh sb="200" eb="201">
      <t>トウ</t>
    </rPh>
    <rPh sb="202" eb="204">
      <t>セイカ</t>
    </rPh>
    <rPh sb="204" eb="206">
      <t>モクヒョウ</t>
    </rPh>
    <rPh sb="207" eb="209">
      <t>タッセイ</t>
    </rPh>
    <rPh sb="210" eb="211">
      <t>ム</t>
    </rPh>
    <rPh sb="212" eb="214">
      <t>ジギョウ</t>
    </rPh>
    <rPh sb="215" eb="216">
      <t>スス</t>
    </rPh>
    <phoneticPr fontId="5"/>
  </si>
  <si>
    <t>一般財団法人　日本
システム開発研究所</t>
    <rPh sb="0" eb="2">
      <t>イッパン</t>
    </rPh>
    <rPh sb="2" eb="4">
      <t>ザイダン</t>
    </rPh>
    <rPh sb="4" eb="6">
      <t>ホウジン</t>
    </rPh>
    <rPh sb="7" eb="9">
      <t>ニホン</t>
    </rPh>
    <rPh sb="14" eb="16">
      <t>カイハツ</t>
    </rPh>
    <rPh sb="16" eb="19">
      <t>ケンキュウジョ</t>
    </rPh>
    <phoneticPr fontId="5"/>
  </si>
  <si>
    <t>株式会社　ピーシー
サポートサービス</t>
    <rPh sb="0" eb="4">
      <t>カブシキガイシャ</t>
    </rPh>
    <phoneticPr fontId="5"/>
  </si>
  <si>
    <t>コムシス
通産株式会社</t>
    <rPh sb="5" eb="7">
      <t>ツウサン</t>
    </rPh>
    <rPh sb="7" eb="11">
      <t>カブシキガイシャ</t>
    </rPh>
    <phoneticPr fontId="5"/>
  </si>
  <si>
    <t>独立行政法人
国立印刷局</t>
    <rPh sb="0" eb="2">
      <t>ドクリツ</t>
    </rPh>
    <rPh sb="2" eb="4">
      <t>ギョウセイ</t>
    </rPh>
    <rPh sb="4" eb="6">
      <t>ホウジン</t>
    </rPh>
    <rPh sb="7" eb="9">
      <t>コクリツ</t>
    </rPh>
    <rPh sb="9" eb="12">
      <t>インサツキョク</t>
    </rPh>
    <phoneticPr fontId="5"/>
  </si>
  <si>
    <t>東京官書普及
株式会社</t>
    <rPh sb="0" eb="2">
      <t>トウキョウ</t>
    </rPh>
    <rPh sb="2" eb="3">
      <t>カン</t>
    </rPh>
    <rPh sb="3" eb="4">
      <t>ショ</t>
    </rPh>
    <rPh sb="4" eb="6">
      <t>フキュウ</t>
    </rPh>
    <rPh sb="7" eb="11">
      <t>カブシキガイシャ</t>
    </rPh>
    <phoneticPr fontId="5"/>
  </si>
  <si>
    <t>公立学校施設整備費補助金等の執行事務管理システムの保守</t>
    <rPh sb="0" eb="2">
      <t>コウリツ</t>
    </rPh>
    <rPh sb="2" eb="4">
      <t>ガッコウ</t>
    </rPh>
    <rPh sb="4" eb="6">
      <t>シセツ</t>
    </rPh>
    <rPh sb="6" eb="9">
      <t>セイビヒ</t>
    </rPh>
    <rPh sb="9" eb="12">
      <t>ホジョキン</t>
    </rPh>
    <rPh sb="12" eb="13">
      <t>トウ</t>
    </rPh>
    <rPh sb="14" eb="20">
      <t>シッコウジムカンリ</t>
    </rPh>
    <rPh sb="25" eb="27">
      <t>ホシュ</t>
    </rPh>
    <phoneticPr fontId="5"/>
  </si>
  <si>
    <t>公立学校施設実態調査の施設台帳管理システム・検索集計システムの保守業務</t>
    <rPh sb="0" eb="2">
      <t>コウリツ</t>
    </rPh>
    <rPh sb="2" eb="4">
      <t>ガッコウ</t>
    </rPh>
    <rPh sb="4" eb="6">
      <t>シセツ</t>
    </rPh>
    <rPh sb="6" eb="8">
      <t>ジッタイ</t>
    </rPh>
    <rPh sb="8" eb="10">
      <t>チョウサ</t>
    </rPh>
    <rPh sb="11" eb="13">
      <t>シセツ</t>
    </rPh>
    <rPh sb="13" eb="15">
      <t>ダイチョウ</t>
    </rPh>
    <rPh sb="15" eb="17">
      <t>カンリ</t>
    </rPh>
    <rPh sb="22" eb="24">
      <t>ケンサク</t>
    </rPh>
    <rPh sb="24" eb="26">
      <t>シュウケイ</t>
    </rPh>
    <rPh sb="31" eb="33">
      <t>ホシュ</t>
    </rPh>
    <rPh sb="33" eb="35">
      <t>ギョウム</t>
    </rPh>
    <phoneticPr fontId="5"/>
  </si>
  <si>
    <t>公立学校施設実態調査の検索集計システムの改修</t>
    <rPh sb="0" eb="2">
      <t>コウリツ</t>
    </rPh>
    <rPh sb="2" eb="4">
      <t>ガッコウ</t>
    </rPh>
    <rPh sb="4" eb="6">
      <t>シセツ</t>
    </rPh>
    <rPh sb="6" eb="8">
      <t>ジッタイ</t>
    </rPh>
    <rPh sb="8" eb="10">
      <t>チョウサ</t>
    </rPh>
    <rPh sb="11" eb="13">
      <t>ケンサク</t>
    </rPh>
    <rPh sb="13" eb="15">
      <t>シュウケイ</t>
    </rPh>
    <rPh sb="20" eb="22">
      <t>カイシュウ</t>
    </rPh>
    <phoneticPr fontId="5"/>
  </si>
  <si>
    <t>公立学校施設整備費補助金システム新貸借・保守</t>
    <rPh sb="0" eb="6">
      <t>コウリツガッコウシセツ</t>
    </rPh>
    <rPh sb="6" eb="9">
      <t>セイビヒ</t>
    </rPh>
    <rPh sb="9" eb="12">
      <t>ホジョキン</t>
    </rPh>
    <rPh sb="16" eb="17">
      <t>シン</t>
    </rPh>
    <rPh sb="17" eb="19">
      <t>タイシャク</t>
    </rPh>
    <rPh sb="20" eb="22">
      <t>ホシュ</t>
    </rPh>
    <phoneticPr fontId="5"/>
  </si>
  <si>
    <t>官報公告料</t>
    <rPh sb="0" eb="2">
      <t>カンポウ</t>
    </rPh>
    <rPh sb="2" eb="4">
      <t>コウコク</t>
    </rPh>
    <rPh sb="4" eb="5">
      <t>リョウ</t>
    </rPh>
    <phoneticPr fontId="5"/>
  </si>
  <si>
    <t>官報情報検索サービスの利用料</t>
    <rPh sb="0" eb="2">
      <t>カンポウ</t>
    </rPh>
    <rPh sb="2" eb="4">
      <t>ジョウホウ</t>
    </rPh>
    <rPh sb="4" eb="6">
      <t>ケンサク</t>
    </rPh>
    <rPh sb="11" eb="14">
      <t>リヨウリョウ</t>
    </rPh>
    <phoneticPr fontId="5"/>
  </si>
  <si>
    <t>国庫債務負担行為等</t>
  </si>
  <si>
    <t>-</t>
    <phoneticPr fontId="5"/>
  </si>
  <si>
    <t>-</t>
    <phoneticPr fontId="5"/>
  </si>
  <si>
    <t>-</t>
    <phoneticPr fontId="5"/>
  </si>
  <si>
    <t>-</t>
    <phoneticPr fontId="5"/>
  </si>
  <si>
    <t>-</t>
    <phoneticPr fontId="5"/>
  </si>
  <si>
    <t>-</t>
    <phoneticPr fontId="5"/>
  </si>
  <si>
    <t>-</t>
    <phoneticPr fontId="5"/>
  </si>
  <si>
    <t>-</t>
    <phoneticPr fontId="5"/>
  </si>
  <si>
    <t>B.一般財団法人　日本システム開発研究所</t>
    <rPh sb="2" eb="4">
      <t>イッパン</t>
    </rPh>
    <rPh sb="4" eb="6">
      <t>ザイダン</t>
    </rPh>
    <rPh sb="6" eb="8">
      <t>ホウジン</t>
    </rPh>
    <rPh sb="9" eb="11">
      <t>ニホン</t>
    </rPh>
    <rPh sb="15" eb="17">
      <t>カイハツ</t>
    </rPh>
    <rPh sb="17" eb="20">
      <t>ケンキュウジョ</t>
    </rPh>
    <phoneticPr fontId="5"/>
  </si>
  <si>
    <t>公立学校施設整備費補助金等の執行事務管理システムの保守</t>
    <rPh sb="0" eb="2">
      <t>コウリツ</t>
    </rPh>
    <rPh sb="2" eb="4">
      <t>ガッコウ</t>
    </rPh>
    <rPh sb="4" eb="6">
      <t>シセツ</t>
    </rPh>
    <rPh sb="6" eb="9">
      <t>セイビヒ</t>
    </rPh>
    <rPh sb="9" eb="12">
      <t>ホジョキン</t>
    </rPh>
    <rPh sb="12" eb="13">
      <t>トウ</t>
    </rPh>
    <rPh sb="14" eb="16">
      <t>シッコウ</t>
    </rPh>
    <rPh sb="16" eb="18">
      <t>ジム</t>
    </rPh>
    <rPh sb="18" eb="20">
      <t>カンリ</t>
    </rPh>
    <rPh sb="25" eb="27">
      <t>ホシュ</t>
    </rPh>
    <phoneticPr fontId="5"/>
  </si>
  <si>
    <t>雑役務費</t>
    <rPh sb="0" eb="1">
      <t>ザツ</t>
    </rPh>
    <rPh sb="1" eb="2">
      <t>エキ</t>
    </rPh>
    <rPh sb="2" eb="3">
      <t>ム</t>
    </rPh>
    <rPh sb="3" eb="4">
      <t>ヒ</t>
    </rPh>
    <phoneticPr fontId="5"/>
  </si>
  <si>
    <t>株式会社　渡辺組</t>
    <rPh sb="0" eb="4">
      <t>カブシキガイシャ</t>
    </rPh>
    <rPh sb="5" eb="7">
      <t>ワタナベ</t>
    </rPh>
    <rPh sb="7" eb="8">
      <t>クミ</t>
    </rPh>
    <phoneticPr fontId="5"/>
  </si>
  <si>
    <t>子安小学校移転新築工事
（平成28年度契約）</t>
    <rPh sb="0" eb="2">
      <t>コヤス</t>
    </rPh>
    <rPh sb="2" eb="5">
      <t>ショウガッコウ</t>
    </rPh>
    <rPh sb="5" eb="7">
      <t>イテン</t>
    </rPh>
    <rPh sb="7" eb="9">
      <t>シンチク</t>
    </rPh>
    <rPh sb="9" eb="11">
      <t>コウジ</t>
    </rPh>
    <rPh sb="13" eb="15">
      <t>ヘイセイ</t>
    </rPh>
    <rPh sb="17" eb="19">
      <t>ネンド</t>
    </rPh>
    <rPh sb="19" eb="21">
      <t>ケイヤク</t>
    </rPh>
    <phoneticPr fontId="5"/>
  </si>
  <si>
    <t>本宿中学校ほか1校
外壁改修工事</t>
    <rPh sb="0" eb="1">
      <t>ホン</t>
    </rPh>
    <rPh sb="1" eb="2">
      <t>シュク</t>
    </rPh>
    <rPh sb="2" eb="5">
      <t>チュウガッコウ</t>
    </rPh>
    <rPh sb="8" eb="9">
      <t>コウ</t>
    </rPh>
    <rPh sb="10" eb="12">
      <t>ガイヘキ</t>
    </rPh>
    <rPh sb="12" eb="14">
      <t>カイシュウ</t>
    </rPh>
    <rPh sb="14" eb="16">
      <t>コウジ</t>
    </rPh>
    <phoneticPr fontId="5"/>
  </si>
  <si>
    <t>株式会社　きんでん</t>
    <rPh sb="0" eb="4">
      <t>カブシキガイシャ</t>
    </rPh>
    <phoneticPr fontId="5"/>
  </si>
  <si>
    <t>株式会社
松尾工務店</t>
    <rPh sb="0" eb="4">
      <t>カブシキガイシャ</t>
    </rPh>
    <rPh sb="5" eb="7">
      <t>マツオ</t>
    </rPh>
    <rPh sb="7" eb="10">
      <t>コウムテン</t>
    </rPh>
    <phoneticPr fontId="5"/>
  </si>
  <si>
    <t>大綱小学校増築工事</t>
    <rPh sb="0" eb="2">
      <t>オオツナ</t>
    </rPh>
    <rPh sb="2" eb="5">
      <t>ショウガッコウ</t>
    </rPh>
    <rPh sb="5" eb="7">
      <t>ゾウチク</t>
    </rPh>
    <rPh sb="7" eb="9">
      <t>コウジ</t>
    </rPh>
    <phoneticPr fontId="5"/>
  </si>
  <si>
    <t>奈良建設　株式会社</t>
    <rPh sb="0" eb="2">
      <t>ナラ</t>
    </rPh>
    <rPh sb="2" eb="4">
      <t>ケンセツ</t>
    </rPh>
    <rPh sb="5" eb="9">
      <t>カブシキガイシャ</t>
    </rPh>
    <phoneticPr fontId="5"/>
  </si>
  <si>
    <t>みなとみらい本町小学校
校庭整備工事</t>
    <rPh sb="6" eb="8">
      <t>ホンマチ</t>
    </rPh>
    <rPh sb="8" eb="11">
      <t>ショウガッコウ</t>
    </rPh>
    <rPh sb="12" eb="14">
      <t>コウテイ</t>
    </rPh>
    <rPh sb="14" eb="16">
      <t>セイビ</t>
    </rPh>
    <rPh sb="16" eb="18">
      <t>コウジ</t>
    </rPh>
    <phoneticPr fontId="5"/>
  </si>
  <si>
    <t>株式会社　三木組</t>
    <rPh sb="0" eb="4">
      <t>カブシキガイシャ</t>
    </rPh>
    <rPh sb="5" eb="8">
      <t>ミキグミ</t>
    </rPh>
    <phoneticPr fontId="5"/>
  </si>
  <si>
    <t>日産スタジアム
フィールド床補強工事</t>
    <rPh sb="0" eb="2">
      <t>ニッサン</t>
    </rPh>
    <rPh sb="13" eb="14">
      <t>ユカ</t>
    </rPh>
    <rPh sb="14" eb="16">
      <t>ホキョウ</t>
    </rPh>
    <rPh sb="16" eb="18">
      <t>コウジ</t>
    </rPh>
    <phoneticPr fontId="5"/>
  </si>
  <si>
    <t>日産スタジアム
トイレアメニティ改良工事</t>
    <rPh sb="0" eb="2">
      <t>ニッサン</t>
    </rPh>
    <rPh sb="16" eb="18">
      <t>カイリョウ</t>
    </rPh>
    <rPh sb="18" eb="20">
      <t>コウジ</t>
    </rPh>
    <phoneticPr fontId="5"/>
  </si>
  <si>
    <t>石井建設工業
株式会社</t>
    <rPh sb="0" eb="2">
      <t>イシイ</t>
    </rPh>
    <rPh sb="2" eb="4">
      <t>ケンセツ</t>
    </rPh>
    <rPh sb="4" eb="6">
      <t>コウギョウ</t>
    </rPh>
    <rPh sb="7" eb="11">
      <t>カブシキガイシャ</t>
    </rPh>
    <phoneticPr fontId="5"/>
  </si>
  <si>
    <t>都田西小学校ほか1校
外壁改修工事</t>
    <rPh sb="0" eb="1">
      <t>ト</t>
    </rPh>
    <rPh sb="1" eb="2">
      <t>タ</t>
    </rPh>
    <rPh sb="2" eb="3">
      <t>ニシ</t>
    </rPh>
    <rPh sb="3" eb="6">
      <t>ショウガッコウ</t>
    </rPh>
    <rPh sb="9" eb="10">
      <t>コウ</t>
    </rPh>
    <rPh sb="11" eb="13">
      <t>ガイヘキ</t>
    </rPh>
    <rPh sb="13" eb="15">
      <t>カイシュウ</t>
    </rPh>
    <rPh sb="15" eb="17">
      <t>コウジ</t>
    </rPh>
    <phoneticPr fontId="5"/>
  </si>
  <si>
    <t>小雀建設　株式会社</t>
    <rPh sb="0" eb="1">
      <t>チイ</t>
    </rPh>
    <rPh sb="1" eb="2">
      <t>スズメ</t>
    </rPh>
    <rPh sb="2" eb="4">
      <t>ケンセツ</t>
    </rPh>
    <rPh sb="5" eb="9">
      <t>カブシキガイシャ</t>
    </rPh>
    <phoneticPr fontId="5"/>
  </si>
  <si>
    <t>下永谷小学校
職員室増築工事</t>
    <rPh sb="0" eb="3">
      <t>シモナガヤ</t>
    </rPh>
    <rPh sb="3" eb="6">
      <t>ショウガッコウ</t>
    </rPh>
    <rPh sb="7" eb="10">
      <t>ショクインシツ</t>
    </rPh>
    <rPh sb="10" eb="12">
      <t>ゾウチク</t>
    </rPh>
    <rPh sb="12" eb="14">
      <t>コウジ</t>
    </rPh>
    <phoneticPr fontId="5"/>
  </si>
  <si>
    <t>洋光台第二小学校
屋内運動場改修工事</t>
    <rPh sb="0" eb="3">
      <t>ヨウコウダイ</t>
    </rPh>
    <rPh sb="3" eb="5">
      <t>ダイニ</t>
    </rPh>
    <rPh sb="5" eb="8">
      <t>ショウガッコウ</t>
    </rPh>
    <rPh sb="9" eb="11">
      <t>オクナイ</t>
    </rPh>
    <rPh sb="11" eb="14">
      <t>ウンドウジョウ</t>
    </rPh>
    <rPh sb="14" eb="16">
      <t>カイシュウ</t>
    </rPh>
    <rPh sb="16" eb="18">
      <t>コウジ</t>
    </rPh>
    <phoneticPr fontId="5"/>
  </si>
  <si>
    <t>中鉢建設　株式会社</t>
    <rPh sb="0" eb="2">
      <t>ナカバチ</t>
    </rPh>
    <rPh sb="2" eb="4">
      <t>ケンセツ</t>
    </rPh>
    <rPh sb="5" eb="9">
      <t>カブシキガイシャ</t>
    </rPh>
    <phoneticPr fontId="5"/>
  </si>
  <si>
    <t>篠原西小学校
屋内運動場改修工事</t>
    <rPh sb="0" eb="2">
      <t>シノハラ</t>
    </rPh>
    <rPh sb="2" eb="3">
      <t>ニシ</t>
    </rPh>
    <rPh sb="3" eb="6">
      <t>ショウガッコウ</t>
    </rPh>
    <rPh sb="7" eb="9">
      <t>オクナイ</t>
    </rPh>
    <rPh sb="9" eb="12">
      <t>ウンドウジョウ</t>
    </rPh>
    <rPh sb="12" eb="14">
      <t>カイシュウ</t>
    </rPh>
    <rPh sb="14" eb="16">
      <t>コウジ</t>
    </rPh>
    <phoneticPr fontId="5"/>
  </si>
  <si>
    <t>美しが丘小学校
昇降機室増築工事</t>
    <rPh sb="0" eb="1">
      <t>ウツク</t>
    </rPh>
    <rPh sb="3" eb="4">
      <t>オカ</t>
    </rPh>
    <rPh sb="4" eb="7">
      <t>ショウガッコウ</t>
    </rPh>
    <rPh sb="8" eb="11">
      <t>ショウコウキ</t>
    </rPh>
    <rPh sb="11" eb="12">
      <t>シツ</t>
    </rPh>
    <rPh sb="12" eb="14">
      <t>ゾウチク</t>
    </rPh>
    <rPh sb="14" eb="16">
      <t>コウジ</t>
    </rPh>
    <phoneticPr fontId="5"/>
  </si>
  <si>
    <t>子安小学校
昇降機設備工事</t>
    <rPh sb="0" eb="2">
      <t>コヤス</t>
    </rPh>
    <rPh sb="2" eb="5">
      <t>ショウガッコウ</t>
    </rPh>
    <rPh sb="6" eb="9">
      <t>ショウコウキ</t>
    </rPh>
    <rPh sb="9" eb="11">
      <t>セツビ</t>
    </rPh>
    <rPh sb="11" eb="13">
      <t>コウジ</t>
    </rPh>
    <phoneticPr fontId="5"/>
  </si>
  <si>
    <t>興信工業　株式会社</t>
    <rPh sb="0" eb="1">
      <t>コウ</t>
    </rPh>
    <rPh sb="1" eb="2">
      <t>シン</t>
    </rPh>
    <rPh sb="2" eb="4">
      <t>コウギョウ</t>
    </rPh>
    <rPh sb="5" eb="9">
      <t>カブシキガイシャ</t>
    </rPh>
    <phoneticPr fontId="5"/>
  </si>
  <si>
    <t>下野庭小学校ほか5校
特別教室空調設備工事</t>
    <rPh sb="0" eb="2">
      <t>シモノ</t>
    </rPh>
    <rPh sb="2" eb="3">
      <t>ニワ</t>
    </rPh>
    <rPh sb="3" eb="6">
      <t>ショウガッコウ</t>
    </rPh>
    <rPh sb="9" eb="10">
      <t>コウ</t>
    </rPh>
    <rPh sb="11" eb="13">
      <t>トクベツ</t>
    </rPh>
    <rPh sb="13" eb="15">
      <t>キョウシツ</t>
    </rPh>
    <rPh sb="15" eb="17">
      <t>クウチョウ</t>
    </rPh>
    <rPh sb="17" eb="19">
      <t>セツビ</t>
    </rPh>
    <rPh sb="19" eb="21">
      <t>コウジ</t>
    </rPh>
    <phoneticPr fontId="5"/>
  </si>
  <si>
    <t>白根小学校ほか3校
特別教室空調設備工事</t>
    <rPh sb="0" eb="2">
      <t>シラネ</t>
    </rPh>
    <rPh sb="2" eb="5">
      <t>ショウガッコウ</t>
    </rPh>
    <rPh sb="8" eb="9">
      <t>コウ</t>
    </rPh>
    <rPh sb="10" eb="12">
      <t>トクベツ</t>
    </rPh>
    <rPh sb="12" eb="14">
      <t>キョウシツ</t>
    </rPh>
    <rPh sb="14" eb="16">
      <t>クウチョウ</t>
    </rPh>
    <rPh sb="16" eb="18">
      <t>セツビ</t>
    </rPh>
    <rPh sb="18" eb="20">
      <t>コウジ</t>
    </rPh>
    <phoneticPr fontId="5"/>
  </si>
  <si>
    <t>日吉南小学校ほか2校
特別教室空調設備工事</t>
    <rPh sb="0" eb="2">
      <t>ヒヨシ</t>
    </rPh>
    <rPh sb="2" eb="3">
      <t>ミナミ</t>
    </rPh>
    <rPh sb="3" eb="6">
      <t>ショウガッコウ</t>
    </rPh>
    <rPh sb="9" eb="10">
      <t>コウ</t>
    </rPh>
    <rPh sb="11" eb="13">
      <t>トクベツ</t>
    </rPh>
    <rPh sb="13" eb="15">
      <t>キョウシツ</t>
    </rPh>
    <rPh sb="15" eb="17">
      <t>クウチョウ</t>
    </rPh>
    <rPh sb="17" eb="19">
      <t>セツビ</t>
    </rPh>
    <rPh sb="19" eb="21">
      <t>コウジ</t>
    </rPh>
    <phoneticPr fontId="5"/>
  </si>
  <si>
    <t>西柴小学校ほか1校
特別教室空調設備工事</t>
    <rPh sb="0" eb="1">
      <t>ニシ</t>
    </rPh>
    <rPh sb="1" eb="2">
      <t>シバ</t>
    </rPh>
    <rPh sb="2" eb="5">
      <t>ショウガッコウ</t>
    </rPh>
    <rPh sb="8" eb="9">
      <t>コウ</t>
    </rPh>
    <rPh sb="10" eb="12">
      <t>トクベツ</t>
    </rPh>
    <rPh sb="12" eb="14">
      <t>キョウシツ</t>
    </rPh>
    <rPh sb="14" eb="16">
      <t>クウチョウ</t>
    </rPh>
    <rPh sb="16" eb="18">
      <t>セツビ</t>
    </rPh>
    <rPh sb="18" eb="20">
      <t>コウジ</t>
    </rPh>
    <phoneticPr fontId="5"/>
  </si>
  <si>
    <t>川上小学校ほか1校
特別教室空調設備工事</t>
    <rPh sb="0" eb="2">
      <t>カワカミ</t>
    </rPh>
    <rPh sb="2" eb="5">
      <t>ショウガッコウ</t>
    </rPh>
    <rPh sb="8" eb="9">
      <t>コウ</t>
    </rPh>
    <rPh sb="10" eb="12">
      <t>トクベツ</t>
    </rPh>
    <rPh sb="12" eb="14">
      <t>キョウシツ</t>
    </rPh>
    <rPh sb="14" eb="16">
      <t>クウチョウ</t>
    </rPh>
    <rPh sb="16" eb="18">
      <t>セツビ</t>
    </rPh>
    <rPh sb="18" eb="20">
      <t>コウジ</t>
    </rPh>
    <phoneticPr fontId="5"/>
  </si>
  <si>
    <t>-</t>
    <phoneticPr fontId="5"/>
  </si>
  <si>
    <t>-</t>
    <phoneticPr fontId="5"/>
  </si>
  <si>
    <t>-</t>
    <phoneticPr fontId="5"/>
  </si>
  <si>
    <t>-</t>
    <phoneticPr fontId="5"/>
  </si>
  <si>
    <t>秋葉小学校増築工事
（平成28年度契約）</t>
    <rPh sb="0" eb="2">
      <t>アキバ</t>
    </rPh>
    <rPh sb="2" eb="5">
      <t>ショウガッコウ</t>
    </rPh>
    <rPh sb="5" eb="7">
      <t>ゾウチク</t>
    </rPh>
    <rPh sb="7" eb="9">
      <t>コウジ</t>
    </rPh>
    <rPh sb="11" eb="13">
      <t>ヘイセイ</t>
    </rPh>
    <rPh sb="15" eb="17">
      <t>ネンド</t>
    </rPh>
    <rPh sb="17" eb="19">
      <t>ケイヤク</t>
    </rPh>
    <phoneticPr fontId="5"/>
  </si>
  <si>
    <t>-</t>
    <phoneticPr fontId="5"/>
  </si>
  <si>
    <t>みなとみらい本町小学校
昇降機設備工事
（平成28年度契約）</t>
    <rPh sb="6" eb="8">
      <t>ホンマチ</t>
    </rPh>
    <rPh sb="8" eb="11">
      <t>ショウガッコウ</t>
    </rPh>
    <rPh sb="12" eb="15">
      <t>ショウコウキ</t>
    </rPh>
    <rPh sb="15" eb="17">
      <t>セツビ</t>
    </rPh>
    <rPh sb="17" eb="19">
      <t>コウジ</t>
    </rPh>
    <rPh sb="21" eb="23">
      <t>ヘイセイ</t>
    </rPh>
    <rPh sb="25" eb="27">
      <t>ネンド</t>
    </rPh>
    <rPh sb="27" eb="29">
      <t>ケイヤク</t>
    </rPh>
    <phoneticPr fontId="5"/>
  </si>
  <si>
    <t>-</t>
    <phoneticPr fontId="5"/>
  </si>
  <si>
    <t>-</t>
    <phoneticPr fontId="5"/>
  </si>
  <si>
    <t>A.横浜市</t>
    <rPh sb="2" eb="5">
      <t>ヨコハマシ</t>
    </rPh>
    <phoneticPr fontId="5"/>
  </si>
  <si>
    <t>施設整備費</t>
    <rPh sb="0" eb="2">
      <t>シセツ</t>
    </rPh>
    <rPh sb="2" eb="5">
      <t>セイビヒ</t>
    </rPh>
    <phoneticPr fontId="5"/>
  </si>
  <si>
    <t>公立学校施設整備事業</t>
    <rPh sb="0" eb="2">
      <t>コウリツ</t>
    </rPh>
    <rPh sb="2" eb="4">
      <t>ガッコウ</t>
    </rPh>
    <rPh sb="4" eb="6">
      <t>シセツ</t>
    </rPh>
    <rPh sb="6" eb="8">
      <t>セイビ</t>
    </rPh>
    <rPh sb="8" eb="10">
      <t>ジギョウ</t>
    </rPh>
    <phoneticPr fontId="5"/>
  </si>
  <si>
    <t>C.株式会社　渡辺組</t>
    <rPh sb="2" eb="6">
      <t>カブシキガイシャ</t>
    </rPh>
    <rPh sb="7" eb="9">
      <t>ワタナベ</t>
    </rPh>
    <rPh sb="9" eb="10">
      <t>クミ</t>
    </rPh>
    <phoneticPr fontId="5"/>
  </si>
  <si>
    <t>みなとみらい本町小学校　新築工事</t>
    <rPh sb="6" eb="8">
      <t>ホンマチ</t>
    </rPh>
    <rPh sb="8" eb="11">
      <t>ショウガッコウ</t>
    </rPh>
    <rPh sb="12" eb="14">
      <t>シンチク</t>
    </rPh>
    <rPh sb="14" eb="16">
      <t>コウジ</t>
    </rPh>
    <phoneticPr fontId="5"/>
  </si>
  <si>
    <t>有</t>
  </si>
  <si>
    <t>新横浜公園の総合競技場
照明設備改修工事
（特定調達契約に係る一般競争入札）</t>
    <rPh sb="0" eb="3">
      <t>シンヨコハマ</t>
    </rPh>
    <rPh sb="3" eb="5">
      <t>コウエン</t>
    </rPh>
    <rPh sb="6" eb="8">
      <t>ソウゴウ</t>
    </rPh>
    <rPh sb="8" eb="11">
      <t>キョウギジョウ</t>
    </rPh>
    <rPh sb="12" eb="14">
      <t>ショウメイ</t>
    </rPh>
    <rPh sb="14" eb="16">
      <t>セツビ</t>
    </rPh>
    <rPh sb="16" eb="18">
      <t>カイシュウ</t>
    </rPh>
    <rPh sb="18" eb="20">
      <t>コウジ</t>
    </rPh>
    <rPh sb="22" eb="24">
      <t>トクテイ</t>
    </rPh>
    <rPh sb="24" eb="26">
      <t>チョウタツ</t>
    </rPh>
    <rPh sb="26" eb="28">
      <t>ケイヤク</t>
    </rPh>
    <rPh sb="29" eb="30">
      <t>カカ</t>
    </rPh>
    <rPh sb="31" eb="33">
      <t>イッパン</t>
    </rPh>
    <rPh sb="33" eb="35">
      <t>キョウソウ</t>
    </rPh>
    <rPh sb="35" eb="37">
      <t>ニュウサツ</t>
    </rPh>
    <phoneticPr fontId="5"/>
  </si>
  <si>
    <t>135,167/7,220</t>
    <phoneticPr fontId="5"/>
  </si>
  <si>
    <t>日産スタジアムエレベーター更新工事（その３）</t>
    <rPh sb="0" eb="2">
      <t>ニッサン</t>
    </rPh>
    <rPh sb="13" eb="15">
      <t>コウシン</t>
    </rPh>
    <rPh sb="15" eb="17">
      <t>コウジ</t>
    </rPh>
    <phoneticPr fontId="5"/>
  </si>
  <si>
    <t>日産スタジアムエレベーター更新工事（その２）</t>
    <rPh sb="0" eb="2">
      <t>ニッサン</t>
    </rPh>
    <rPh sb="13" eb="15">
      <t>コウシン</t>
    </rPh>
    <rPh sb="15" eb="17">
      <t>コウジ</t>
    </rPh>
    <phoneticPr fontId="5"/>
  </si>
  <si>
    <t>鳥が丘小学校
外壁改修工事</t>
    <rPh sb="0" eb="1">
      <t>トリ</t>
    </rPh>
    <rPh sb="2" eb="3">
      <t>オカ</t>
    </rPh>
    <rPh sb="3" eb="6">
      <t>ショウガッコウ</t>
    </rPh>
    <rPh sb="7" eb="9">
      <t>ガイヘキ</t>
    </rPh>
    <rPh sb="9" eb="11">
      <t>カイシュウ</t>
    </rPh>
    <rPh sb="11" eb="13">
      <t>コウジ</t>
    </rPh>
    <phoneticPr fontId="5"/>
  </si>
  <si>
    <t>大曽根小学校増築工事</t>
    <rPh sb="0" eb="3">
      <t>オオソネ</t>
    </rPh>
    <rPh sb="3" eb="6">
      <t>ショウガッコウ</t>
    </rPh>
    <rPh sb="6" eb="8">
      <t>ゾウチク</t>
    </rPh>
    <rPh sb="8" eb="10">
      <t>コウジ</t>
    </rPh>
    <phoneticPr fontId="5"/>
  </si>
  <si>
    <t>本牧小学校ほか1校
外壁改修工事</t>
    <rPh sb="0" eb="2">
      <t>ホンマキ</t>
    </rPh>
    <rPh sb="2" eb="5">
      <t>ショウガッコウ</t>
    </rPh>
    <rPh sb="8" eb="9">
      <t>コウ</t>
    </rPh>
    <rPh sb="10" eb="14">
      <t>ガイヘキカイシュウ</t>
    </rPh>
    <rPh sb="14" eb="16">
      <t>コウジ</t>
    </rPh>
    <phoneticPr fontId="5"/>
  </si>
  <si>
    <t>大岡小学校
給食室改修工事</t>
    <rPh sb="0" eb="2">
      <t>オオオカ</t>
    </rPh>
    <rPh sb="2" eb="5">
      <t>ショウガッコウ</t>
    </rPh>
    <rPh sb="6" eb="9">
      <t>キュウショクシツ</t>
    </rPh>
    <rPh sb="9" eb="11">
      <t>カイシュウ</t>
    </rPh>
    <rPh sb="11" eb="13">
      <t>コウジ</t>
    </rPh>
    <phoneticPr fontId="5"/>
  </si>
  <si>
    <t>みなとみらい本町小学校
新築工事
(平成28年度契約)</t>
    <rPh sb="6" eb="8">
      <t>ホンマチ</t>
    </rPh>
    <rPh sb="8" eb="11">
      <t>ショウガッコウ</t>
    </rPh>
    <rPh sb="12" eb="14">
      <t>シンチク</t>
    </rPh>
    <rPh sb="14" eb="16">
      <t>コウジ</t>
    </rPh>
    <rPh sb="18" eb="20">
      <t>ヘイセイ</t>
    </rPh>
    <rPh sb="22" eb="23">
      <t>ネン</t>
    </rPh>
    <rPh sb="23" eb="24">
      <t>ド</t>
    </rPh>
    <rPh sb="24" eb="26">
      <t>ケイヤク</t>
    </rPh>
    <phoneticPr fontId="5"/>
  </si>
  <si>
    <t>中央エレベーター
工業株式会社</t>
    <rPh sb="0" eb="2">
      <t>チュウオウ</t>
    </rPh>
    <rPh sb="9" eb="11">
      <t>コウギョウ</t>
    </rPh>
    <rPh sb="11" eb="15">
      <t>カブシキガイシャ</t>
    </rPh>
    <phoneticPr fontId="5"/>
  </si>
  <si>
    <t>左近山特別支援学校(仮称)校舎棟改修工事</t>
    <rPh sb="0" eb="2">
      <t>サコン</t>
    </rPh>
    <rPh sb="2" eb="3">
      <t>ヤマ</t>
    </rPh>
    <rPh sb="3" eb="5">
      <t>トクベツ</t>
    </rPh>
    <rPh sb="5" eb="7">
      <t>シエン</t>
    </rPh>
    <rPh sb="7" eb="9">
      <t>ガッコウ</t>
    </rPh>
    <rPh sb="10" eb="12">
      <t>カショウ</t>
    </rPh>
    <rPh sb="13" eb="15">
      <t>コウシャ</t>
    </rPh>
    <rPh sb="15" eb="16">
      <t>トウ</t>
    </rPh>
    <rPh sb="16" eb="18">
      <t>カイシュウ</t>
    </rPh>
    <rPh sb="18" eb="20">
      <t>コウジ</t>
    </rPh>
    <phoneticPr fontId="5"/>
  </si>
  <si>
    <t>設計の見直しによる基本計画の変更や、工法の変更、契約手続き等の変更により、事業実施に不測の日数を生じたこと等が主な理由である。</t>
    <rPh sb="0" eb="2">
      <t>セッケイ</t>
    </rPh>
    <rPh sb="3" eb="5">
      <t>ミナオ</t>
    </rPh>
    <rPh sb="9" eb="11">
      <t>キホン</t>
    </rPh>
    <rPh sb="11" eb="13">
      <t>ケイカク</t>
    </rPh>
    <rPh sb="14" eb="16">
      <t>ヘンコウ</t>
    </rPh>
    <rPh sb="18" eb="20">
      <t>コウホウ</t>
    </rPh>
    <rPh sb="21" eb="23">
      <t>ヘンコウ</t>
    </rPh>
    <rPh sb="24" eb="26">
      <t>ケイヤク</t>
    </rPh>
    <rPh sb="26" eb="28">
      <t>テツヅ</t>
    </rPh>
    <rPh sb="29" eb="30">
      <t>トウ</t>
    </rPh>
    <rPh sb="31" eb="33">
      <t>ヘンコウ</t>
    </rPh>
    <rPh sb="37" eb="39">
      <t>ジギョウ</t>
    </rPh>
    <rPh sb="39" eb="41">
      <t>ジッシ</t>
    </rPh>
    <phoneticPr fontId="5"/>
  </si>
  <si>
    <t>昭和45年以前に建築された公立小中学校施設の老朽化対策済の面積（平成28～32年度までの5年間で整備を実施）</t>
    <rPh sb="0" eb="2">
      <t>ショウワ</t>
    </rPh>
    <rPh sb="4" eb="7">
      <t>ネンイゼン</t>
    </rPh>
    <rPh sb="5" eb="7">
      <t>イゼン</t>
    </rPh>
    <rPh sb="8" eb="10">
      <t>ケンチク</t>
    </rPh>
    <rPh sb="13" eb="15">
      <t>コウリツ</t>
    </rPh>
    <rPh sb="15" eb="17">
      <t>ショウチュウ</t>
    </rPh>
    <rPh sb="17" eb="19">
      <t>ガッコウ</t>
    </rPh>
    <rPh sb="19" eb="21">
      <t>シセツ</t>
    </rPh>
    <rPh sb="22" eb="25">
      <t>ロウキュウカ</t>
    </rPh>
    <rPh sb="25" eb="27">
      <t>タイサク</t>
    </rPh>
    <rPh sb="27" eb="28">
      <t>ズ</t>
    </rPh>
    <rPh sb="29" eb="31">
      <t>メンセキ</t>
    </rPh>
    <rPh sb="32" eb="34">
      <t>ヘイセイ</t>
    </rPh>
    <rPh sb="39" eb="41">
      <t>ネンド</t>
    </rPh>
    <rPh sb="45" eb="47">
      <t>ネンカン</t>
    </rPh>
    <rPh sb="48" eb="50">
      <t>セイビ</t>
    </rPh>
    <rPh sb="51" eb="53">
      <t>ジッシ</t>
    </rPh>
    <phoneticPr fontId="5"/>
  </si>
  <si>
    <t>〔負担(算定)割合〕　　改築事業　1/3、　新増築事業（小中学校）　1/2、 老朽化対策事業　1/3　など
　公立文教施設整備費については、老朽化対策や長寿命化改修事業、新増築事業を実施する。さらに、学校施設の耐震化や非構造部材の耐震対策を含む防災機能の強化等を推進し、地震発生時や日常の安全・安心を確保するとともに、学校施設の環境改善を図る。
　特に、これまで耐震化を重点的に推進してきたため、築25年を経過した老朽建物が全体の76.9％を占めており、老朽化対策が急務となっている。そのうち、老朽化が著しく、安全性・機能性に大きな問題を抱え、学校教育を行う上で支障が生じる恐れが高い昭和45年以前に建築された建物については、平成28年度～32年度で集中的に改善する。
　</t>
    <rPh sb="55" eb="57">
      <t>コウリツ</t>
    </rPh>
    <rPh sb="57" eb="59">
      <t>ブンキョウ</t>
    </rPh>
    <rPh sb="59" eb="61">
      <t>シセツ</t>
    </rPh>
    <rPh sb="61" eb="64">
      <t>セイビヒ</t>
    </rPh>
    <rPh sb="70" eb="73">
      <t>ロウキュウカ</t>
    </rPh>
    <rPh sb="73" eb="75">
      <t>タイサク</t>
    </rPh>
    <rPh sb="76" eb="79">
      <t>チョウジュミョウ</t>
    </rPh>
    <rPh sb="79" eb="80">
      <t>カ</t>
    </rPh>
    <rPh sb="80" eb="82">
      <t>カイシュウ</t>
    </rPh>
    <rPh sb="82" eb="84">
      <t>ジギョウ</t>
    </rPh>
    <rPh sb="129" eb="130">
      <t>トウ</t>
    </rPh>
    <rPh sb="131" eb="133">
      <t>スイシン</t>
    </rPh>
    <rPh sb="135" eb="137">
      <t>ジシン</t>
    </rPh>
    <rPh sb="137" eb="140">
      <t>ハッセイジ</t>
    </rPh>
    <rPh sb="141" eb="143">
      <t>ニチジョウ</t>
    </rPh>
    <rPh sb="144" eb="146">
      <t>アンゼン</t>
    </rPh>
    <rPh sb="147" eb="149">
      <t>アンシン</t>
    </rPh>
    <rPh sb="150" eb="152">
      <t>カクホ</t>
    </rPh>
    <rPh sb="159" eb="161">
      <t>ガッコウ</t>
    </rPh>
    <rPh sb="161" eb="163">
      <t>シセツ</t>
    </rPh>
    <rPh sb="164" eb="166">
      <t>カンキョウ</t>
    </rPh>
    <rPh sb="166" eb="168">
      <t>カイゼン</t>
    </rPh>
    <rPh sb="169" eb="170">
      <t>ハカ</t>
    </rPh>
    <rPh sb="174" eb="175">
      <t>トク</t>
    </rPh>
    <rPh sb="185" eb="188">
      <t>ジュウテンテキ</t>
    </rPh>
    <rPh sb="189" eb="191">
      <t>スイシン</t>
    </rPh>
    <rPh sb="207" eb="209">
      <t>ロウキュウ</t>
    </rPh>
    <rPh sb="227" eb="230">
      <t>ロウキュウカ</t>
    </rPh>
    <rPh sb="230" eb="232">
      <t>タイサク</t>
    </rPh>
    <rPh sb="233" eb="235">
      <t>キュウム</t>
    </rPh>
    <rPh sb="247" eb="250">
      <t>ロウキュウカ</t>
    </rPh>
    <rPh sb="251" eb="252">
      <t>イチジル</t>
    </rPh>
    <rPh sb="255" eb="258">
      <t>アンゼンセイ</t>
    </rPh>
    <rPh sb="259" eb="262">
      <t>キノウセイ</t>
    </rPh>
    <rPh sb="263" eb="264">
      <t>オオ</t>
    </rPh>
    <rPh sb="266" eb="268">
      <t>モンダイ</t>
    </rPh>
    <rPh sb="269" eb="270">
      <t>カカ</t>
    </rPh>
    <rPh sb="272" eb="274">
      <t>ガッコウ</t>
    </rPh>
    <rPh sb="274" eb="276">
      <t>キョウイク</t>
    </rPh>
    <rPh sb="277" eb="278">
      <t>オコナ</t>
    </rPh>
    <rPh sb="279" eb="280">
      <t>ウエ</t>
    </rPh>
    <rPh sb="281" eb="283">
      <t>シショウ</t>
    </rPh>
    <rPh sb="284" eb="285">
      <t>ショウ</t>
    </rPh>
    <rPh sb="287" eb="288">
      <t>オソ</t>
    </rPh>
    <rPh sb="290" eb="291">
      <t>タカ</t>
    </rPh>
    <rPh sb="305" eb="307">
      <t>タテモノ</t>
    </rPh>
    <rPh sb="313" eb="315">
      <t>ヘイセイ</t>
    </rPh>
    <rPh sb="317" eb="318">
      <t>ネン</t>
    </rPh>
    <rPh sb="318" eb="319">
      <t>ド</t>
    </rPh>
    <rPh sb="322" eb="324">
      <t>ネンド</t>
    </rPh>
    <rPh sb="325" eb="328">
      <t>シュウチュウテキ</t>
    </rPh>
    <rPh sb="329" eb="331">
      <t>カイゼン</t>
    </rPh>
    <phoneticPr fontId="5"/>
  </si>
  <si>
    <t>子安小学校　移転新築工事</t>
    <rPh sb="0" eb="2">
      <t>コヤス</t>
    </rPh>
    <rPh sb="2" eb="5">
      <t>ショウガッコウ</t>
    </rPh>
    <rPh sb="6" eb="8">
      <t>イテン</t>
    </rPh>
    <rPh sb="8" eb="10">
      <t>シンチク</t>
    </rPh>
    <rPh sb="10" eb="12">
      <t>コウジ</t>
    </rPh>
    <phoneticPr fontId="5"/>
  </si>
  <si>
    <t>本宿中学校ほか１校　外壁改修工事</t>
    <rPh sb="0" eb="1">
      <t>ホン</t>
    </rPh>
    <rPh sb="1" eb="2">
      <t>シュク</t>
    </rPh>
    <rPh sb="2" eb="5">
      <t>チュウガッコウ</t>
    </rPh>
    <rPh sb="8" eb="9">
      <t>コウ</t>
    </rPh>
    <rPh sb="10" eb="12">
      <t>ガイヘキ</t>
    </rPh>
    <rPh sb="12" eb="14">
      <t>カイシュウ</t>
    </rPh>
    <rPh sb="14" eb="16">
      <t>コウジ</t>
    </rPh>
    <phoneticPr fontId="5"/>
  </si>
  <si>
    <t>鳥が丘小学校　外壁改修工事</t>
    <rPh sb="0" eb="1">
      <t>トリ</t>
    </rPh>
    <rPh sb="2" eb="3">
      <t>オカ</t>
    </rPh>
    <rPh sb="3" eb="6">
      <t>ショウガッコウ</t>
    </rPh>
    <rPh sb="7" eb="9">
      <t>ガイヘキ</t>
    </rPh>
    <rPh sb="9" eb="11">
      <t>カイシュウ</t>
    </rPh>
    <rPh sb="11" eb="13">
      <t>コウジ</t>
    </rPh>
    <phoneticPr fontId="5"/>
  </si>
  <si>
    <t>大曽根小学校　増築工事</t>
    <rPh sb="0" eb="3">
      <t>オオソネ</t>
    </rPh>
    <rPh sb="3" eb="6">
      <t>ショウガッコウ</t>
    </rPh>
    <rPh sb="7" eb="9">
      <t>ゾウチク</t>
    </rPh>
    <rPh sb="9" eb="11">
      <t>コウジ</t>
    </rPh>
    <phoneticPr fontId="5"/>
  </si>
  <si>
    <t>本牧小学校ほか１校　外壁改修工事</t>
    <rPh sb="0" eb="2">
      <t>ホンマキ</t>
    </rPh>
    <rPh sb="2" eb="5">
      <t>ショウガッコウ</t>
    </rPh>
    <rPh sb="8" eb="9">
      <t>コウ</t>
    </rPh>
    <rPh sb="10" eb="12">
      <t>ガイヘキ</t>
    </rPh>
    <rPh sb="12" eb="14">
      <t>カイシュウ</t>
    </rPh>
    <rPh sb="14" eb="16">
      <t>コウジ</t>
    </rPh>
    <phoneticPr fontId="5"/>
  </si>
  <si>
    <t>公立学校施設整備費補助金等の執行事務管理システムの改修一式</t>
    <rPh sb="0" eb="2">
      <t>コウリツ</t>
    </rPh>
    <rPh sb="2" eb="4">
      <t>ガッコウ</t>
    </rPh>
    <rPh sb="4" eb="6">
      <t>シセツ</t>
    </rPh>
    <rPh sb="6" eb="9">
      <t>セイビヒ</t>
    </rPh>
    <rPh sb="9" eb="12">
      <t>ホジョキン</t>
    </rPh>
    <rPh sb="12" eb="13">
      <t>トウ</t>
    </rPh>
    <rPh sb="14" eb="20">
      <t>シッコウジムカンリ</t>
    </rPh>
    <rPh sb="25" eb="27">
      <t>カイシュウ</t>
    </rPh>
    <rPh sb="27" eb="29">
      <t>イッシキ</t>
    </rPh>
    <phoneticPr fontId="5"/>
  </si>
  <si>
    <t>公立学校施設整備費補助金等の執行事務管理システムの改修</t>
    <rPh sb="0" eb="2">
      <t>コウリツ</t>
    </rPh>
    <rPh sb="2" eb="4">
      <t>ガッコウ</t>
    </rPh>
    <rPh sb="4" eb="6">
      <t>シセツ</t>
    </rPh>
    <rPh sb="6" eb="9">
      <t>セイビヒ</t>
    </rPh>
    <rPh sb="9" eb="12">
      <t>ホジョキン</t>
    </rPh>
    <rPh sb="12" eb="13">
      <t>トウ</t>
    </rPh>
    <rPh sb="14" eb="16">
      <t>シッコウ</t>
    </rPh>
    <rPh sb="16" eb="18">
      <t>ジム</t>
    </rPh>
    <rPh sb="18" eb="20">
      <t>カンリ</t>
    </rPh>
    <rPh sb="25" eb="27">
      <t>カイシュウ</t>
    </rPh>
    <phoneticPr fontId="5"/>
  </si>
  <si>
    <t>子供たちの安全・安心を確保するため、特に老朽化が著しい昭和45年以前に建築された公立小中学校施設（1,935万㎡）の老朽化対策を行う。</t>
    <rPh sb="0" eb="2">
      <t>コドモ</t>
    </rPh>
    <rPh sb="5" eb="7">
      <t>アンゼン</t>
    </rPh>
    <rPh sb="8" eb="10">
      <t>アンシン</t>
    </rPh>
    <rPh sb="11" eb="13">
      <t>カクホ</t>
    </rPh>
    <rPh sb="18" eb="19">
      <t>トク</t>
    </rPh>
    <rPh sb="20" eb="23">
      <t>ロウキュウカ</t>
    </rPh>
    <rPh sb="24" eb="25">
      <t>イチジル</t>
    </rPh>
    <rPh sb="27" eb="29">
      <t>ショウワ</t>
    </rPh>
    <rPh sb="31" eb="34">
      <t>ネンイゼン</t>
    </rPh>
    <rPh sb="32" eb="34">
      <t>イゼン</t>
    </rPh>
    <rPh sb="35" eb="37">
      <t>ケンチク</t>
    </rPh>
    <rPh sb="40" eb="42">
      <t>コウリツ</t>
    </rPh>
    <rPh sb="42" eb="46">
      <t>ショウチュウガッコウ</t>
    </rPh>
    <rPh sb="46" eb="48">
      <t>シセツ</t>
    </rPh>
    <rPh sb="58" eb="61">
      <t>ロウキュウカ</t>
    </rPh>
    <rPh sb="61" eb="63">
      <t>タイサク</t>
    </rPh>
    <rPh sb="64" eb="65">
      <t>オコナ</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</si>
  <si>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</si>
  <si>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本事業は、義務教育諸学校等の施設費の国庫負担等に関する法律等に基づき、地方公共団体が実施する公立学校施設整備に要する経費の一部を国が補助し、学校施設の老朽化対策や長寿命化改修事業等を実施するものであり、事業評価に当たって契約・執行手続き及び長期継続事業の観点から検証を行った。
２．所見：学校施設の老朽化対策等を実施することは、児童生徒の安全・安心の確保や教育環境の改善が図られるものであり、防災機能の強化等に資するものとして本事業の必要性が認められる。引き続き事業規模の適正化に留意しつつ、早期執行等、適正かつ効率的な事業の実施を図るべきである。</t>
    <rPh sb="2" eb="4">
      <t>ジギョウ</t>
    </rPh>
    <rPh sb="4" eb="6">
      <t>ヒョウカ</t>
    </rPh>
    <rPh sb="7" eb="9">
      <t>カンテン</t>
    </rPh>
    <rPh sb="10" eb="11">
      <t>ホン</t>
    </rPh>
    <rPh sb="11" eb="13">
      <t>ジギョウ</t>
    </rPh>
    <rPh sb="15" eb="17">
      <t>ギム</t>
    </rPh>
    <rPh sb="17" eb="19">
      <t>キョウイク</t>
    </rPh>
    <rPh sb="19" eb="20">
      <t>ショ</t>
    </rPh>
    <rPh sb="20" eb="22">
      <t>ガッコウ</t>
    </rPh>
    <rPh sb="22" eb="23">
      <t>トウ</t>
    </rPh>
    <rPh sb="24" eb="26">
      <t>シセツ</t>
    </rPh>
    <rPh sb="26" eb="27">
      <t>ヒ</t>
    </rPh>
    <rPh sb="28" eb="30">
      <t>コッコ</t>
    </rPh>
    <rPh sb="30" eb="32">
      <t>フタン</t>
    </rPh>
    <rPh sb="32" eb="33">
      <t>トウ</t>
    </rPh>
    <rPh sb="34" eb="35">
      <t>カン</t>
    </rPh>
    <rPh sb="37" eb="39">
      <t>ホウリツ</t>
    </rPh>
    <rPh sb="39" eb="40">
      <t>トウ</t>
    </rPh>
    <rPh sb="41" eb="42">
      <t>モト</t>
    </rPh>
    <rPh sb="45" eb="47">
      <t>チホウ</t>
    </rPh>
    <rPh sb="47" eb="49">
      <t>コウキョウ</t>
    </rPh>
    <rPh sb="49" eb="51">
      <t>ダンタイ</t>
    </rPh>
    <rPh sb="52" eb="54">
      <t>ジッシ</t>
    </rPh>
    <rPh sb="56" eb="58">
      <t>コウリツ</t>
    </rPh>
    <rPh sb="58" eb="60">
      <t>ガッコウ</t>
    </rPh>
    <rPh sb="60" eb="62">
      <t>シセツ</t>
    </rPh>
    <rPh sb="62" eb="64">
      <t>セイビ</t>
    </rPh>
    <rPh sb="65" eb="66">
      <t>ヨウ</t>
    </rPh>
    <rPh sb="68" eb="70">
      <t>ケイヒ</t>
    </rPh>
    <rPh sb="71" eb="73">
      <t>イチブ</t>
    </rPh>
    <rPh sb="74" eb="75">
      <t>クニ</t>
    </rPh>
    <rPh sb="76" eb="78">
      <t>ホジョ</t>
    </rPh>
    <rPh sb="80" eb="82">
      <t>ガッコウ</t>
    </rPh>
    <rPh sb="82" eb="84">
      <t>シセツ</t>
    </rPh>
    <rPh sb="85" eb="87">
      <t>ロウキュウ</t>
    </rPh>
    <rPh sb="87" eb="88">
      <t>カ</t>
    </rPh>
    <rPh sb="88" eb="90">
      <t>タイサク</t>
    </rPh>
    <rPh sb="91" eb="95">
      <t>チョウジュミョウカ</t>
    </rPh>
    <rPh sb="95" eb="97">
      <t>カイシュウ</t>
    </rPh>
    <rPh sb="97" eb="99">
      <t>ジギョウ</t>
    </rPh>
    <rPh sb="99" eb="100">
      <t>トウ</t>
    </rPh>
    <rPh sb="101" eb="103">
      <t>ジッシ</t>
    </rPh>
    <rPh sb="111" eb="113">
      <t>ジギョウ</t>
    </rPh>
    <rPh sb="113" eb="115">
      <t>ヒョウカ</t>
    </rPh>
    <rPh sb="116" eb="117">
      <t>ア</t>
    </rPh>
    <rPh sb="120" eb="122">
      <t>ケイヤク</t>
    </rPh>
    <rPh sb="123" eb="125">
      <t>シッコウ</t>
    </rPh>
    <rPh sb="125" eb="127">
      <t>テツヅ</t>
    </rPh>
    <rPh sb="128" eb="129">
      <t>オヨ</t>
    </rPh>
    <rPh sb="130" eb="132">
      <t>チョウキ</t>
    </rPh>
    <rPh sb="132" eb="134">
      <t>ケイゾク</t>
    </rPh>
    <rPh sb="134" eb="136">
      <t>ジギョウ</t>
    </rPh>
    <rPh sb="137" eb="139">
      <t>カンテン</t>
    </rPh>
    <rPh sb="141" eb="143">
      <t>ケンショウ</t>
    </rPh>
    <rPh sb="144" eb="145">
      <t>オコナ</t>
    </rPh>
    <rPh sb="152" eb="154">
      <t>ショケン</t>
    </rPh>
    <rPh sb="155" eb="157">
      <t>ガッコウ</t>
    </rPh>
    <rPh sb="157" eb="159">
      <t>シセツ</t>
    </rPh>
    <rPh sb="160" eb="163">
      <t>ロウキュウカ</t>
    </rPh>
    <rPh sb="163" eb="165">
      <t>タイサク</t>
    </rPh>
    <rPh sb="165" eb="166">
      <t>トウ</t>
    </rPh>
    <rPh sb="167" eb="169">
      <t>ジッシ</t>
    </rPh>
    <rPh sb="175" eb="177">
      <t>ジドウ</t>
    </rPh>
    <rPh sb="177" eb="179">
      <t>セイト</t>
    </rPh>
    <rPh sb="180" eb="182">
      <t>アンゼン</t>
    </rPh>
    <rPh sb="183" eb="185">
      <t>アンシン</t>
    </rPh>
    <rPh sb="186" eb="188">
      <t>カクホ</t>
    </rPh>
    <rPh sb="189" eb="191">
      <t>キョウイク</t>
    </rPh>
    <rPh sb="191" eb="193">
      <t>カンキョウ</t>
    </rPh>
    <rPh sb="194" eb="196">
      <t>カイゼン</t>
    </rPh>
    <rPh sb="197" eb="198">
      <t>ハカ</t>
    </rPh>
    <rPh sb="207" eb="209">
      <t>ボウサイ</t>
    </rPh>
    <rPh sb="209" eb="211">
      <t>キノウ</t>
    </rPh>
    <rPh sb="212" eb="214">
      <t>キョウカ</t>
    </rPh>
    <rPh sb="214" eb="215">
      <t>トウ</t>
    </rPh>
    <rPh sb="216" eb="217">
      <t>シ</t>
    </rPh>
    <rPh sb="224" eb="225">
      <t>ホン</t>
    </rPh>
    <rPh sb="225" eb="227">
      <t>ジギョウ</t>
    </rPh>
    <rPh sb="228" eb="231">
      <t>ヒツヨウセイ</t>
    </rPh>
    <rPh sb="232" eb="233">
      <t>ミト</t>
    </rPh>
    <rPh sb="238" eb="239">
      <t>ヒ</t>
    </rPh>
    <rPh sb="240" eb="241">
      <t>ツヅ</t>
    </rPh>
    <rPh sb="242" eb="244">
      <t>ジギョウ</t>
    </rPh>
    <rPh sb="244" eb="246">
      <t>キボ</t>
    </rPh>
    <rPh sb="247" eb="250">
      <t>テキセイカ</t>
    </rPh>
    <rPh sb="251" eb="253">
      <t>リュウイ</t>
    </rPh>
    <rPh sb="257" eb="259">
      <t>ソウキ</t>
    </rPh>
    <rPh sb="259" eb="261">
      <t>シッコウ</t>
    </rPh>
    <rPh sb="261" eb="262">
      <t>トウ</t>
    </rPh>
    <rPh sb="263" eb="265">
      <t>テキセイ</t>
    </rPh>
    <rPh sb="267" eb="270">
      <t>コウリツテキ</t>
    </rPh>
    <rPh sb="271" eb="273">
      <t>ジギョウ</t>
    </rPh>
    <rPh sb="274" eb="276">
      <t>ジッシ</t>
    </rPh>
    <rPh sb="277" eb="278">
      <t>ハカ</t>
    </rPh>
    <phoneticPr fontId="5"/>
  </si>
  <si>
    <t>●施設助成課ウェブページのURL  
http://www.mext.go.jp/a_menu/shotou/zyosei/main11_a2.htm
●平成28年度決算検査報告における会計検査院からの指摘事項および対応状況
【不当事項】
&lt;指摘事項&gt;　学校施設環境改善交付金等が過大に交付されていたもの
&lt;対応状況&gt;　返還措置済み。
【意見を表示し又は処置を要求した事項】
&lt;指摘事項&gt;　新増改築事業における資格面積が適切に算定され、負担金及び交付金の交付額が適正なものとなるよう、是正改善の処置を求めるもの
&lt;対応状況&gt;　改善措置済み（平成30年7月時点）。
●概算要求額が300億円超の事業を1事業とする理由
本事業は、全ての地方公共団体に対して、同一の基準で補助するものであり、一覧性を確保するため、1つのレビューシートで作成している。レビューシートの作成にあたっては、交付先である地方公共団体についても具体事例（本レビューシートについては横浜市）を記載するなど、国費の流れがわかるよう工夫している。</t>
    <rPh sb="171" eb="173">
      <t>イケン</t>
    </rPh>
    <rPh sb="174" eb="176">
      <t>ヒョウジ</t>
    </rPh>
    <rPh sb="177" eb="178">
      <t>マタ</t>
    </rPh>
    <rPh sb="179" eb="181">
      <t>ショチ</t>
    </rPh>
    <rPh sb="182" eb="184">
      <t>ヨウキュウ</t>
    </rPh>
    <rPh sb="197" eb="198">
      <t>シン</t>
    </rPh>
    <rPh sb="198" eb="201">
      <t>ゾウカイチク</t>
    </rPh>
    <rPh sb="201" eb="203">
      <t>ジギョウ</t>
    </rPh>
    <rPh sb="207" eb="209">
      <t>シカク</t>
    </rPh>
    <rPh sb="209" eb="211">
      <t>メンセキ</t>
    </rPh>
    <rPh sb="212" eb="214">
      <t>テキセツ</t>
    </rPh>
    <rPh sb="215" eb="217">
      <t>サンテイ</t>
    </rPh>
    <rPh sb="220" eb="223">
      <t>フタンキン</t>
    </rPh>
    <rPh sb="223" eb="224">
      <t>オヨ</t>
    </rPh>
    <rPh sb="225" eb="228">
      <t>コウフキン</t>
    </rPh>
    <rPh sb="229" eb="231">
      <t>コウフ</t>
    </rPh>
    <rPh sb="231" eb="232">
      <t>ガク</t>
    </rPh>
    <rPh sb="233" eb="235">
      <t>テキセイ</t>
    </rPh>
    <rPh sb="244" eb="246">
      <t>ゼセイ</t>
    </rPh>
    <rPh sb="246" eb="248">
      <t>カイゼン</t>
    </rPh>
    <rPh sb="249" eb="251">
      <t>ショチ</t>
    </rPh>
    <rPh sb="252" eb="253">
      <t>モト</t>
    </rPh>
    <rPh sb="272" eb="274">
      <t>ヘイセイ</t>
    </rPh>
    <rPh sb="276" eb="277">
      <t>ネン</t>
    </rPh>
    <rPh sb="278" eb="279">
      <t>ガツ</t>
    </rPh>
    <rPh sb="279" eb="281">
      <t>ジテン</t>
    </rPh>
    <rPh sb="427" eb="430">
      <t>ヨコハマシ</t>
    </rPh>
    <phoneticPr fontId="5"/>
  </si>
  <si>
    <t>-</t>
    <phoneticPr fontId="5"/>
  </si>
  <si>
    <t>工事発注時の入札において契約差額が発生したことや、事業計画の変更が生じたこと等により予定を下回ったこと等が主な理由である。</t>
    <rPh sb="0" eb="2">
      <t>コウジ</t>
    </rPh>
    <rPh sb="2" eb="4">
      <t>ハッチュウ</t>
    </rPh>
    <rPh sb="4" eb="5">
      <t>ジ</t>
    </rPh>
    <rPh sb="6" eb="8">
      <t>ニュウサツ</t>
    </rPh>
    <rPh sb="33" eb="34">
      <t>ショウ</t>
    </rPh>
    <phoneticPr fontId="5"/>
  </si>
  <si>
    <t>インフラ長寿命化基本計画（平成25年11月29日関係省庁連絡会議決定）
第3期教育振興基本計画（平成30年6月15日閣議決定）</t>
    <rPh sb="4" eb="8">
      <t>チョウジュミョウカ</t>
    </rPh>
    <rPh sb="8" eb="10">
      <t>キホン</t>
    </rPh>
    <rPh sb="10" eb="12">
      <t>ケイカク</t>
    </rPh>
    <rPh sb="13" eb="15">
      <t>ヘイセイ</t>
    </rPh>
    <rPh sb="17" eb="18">
      <t>ネン</t>
    </rPh>
    <rPh sb="20" eb="21">
      <t>ガツ</t>
    </rPh>
    <rPh sb="23" eb="24">
      <t>ニチ</t>
    </rPh>
    <rPh sb="24" eb="26">
      <t>カンケイ</t>
    </rPh>
    <rPh sb="26" eb="28">
      <t>ショウチョウ</t>
    </rPh>
    <rPh sb="28" eb="30">
      <t>レンラク</t>
    </rPh>
    <rPh sb="30" eb="32">
      <t>カイギ</t>
    </rPh>
    <rPh sb="32" eb="34">
      <t>ケッテイ</t>
    </rPh>
    <phoneticPr fontId="5"/>
  </si>
  <si>
    <t>今後も引き続き、事業規模の適正化に留意しつつ、交付金算定方法の見直しを行い、効果的・効率的な執行に努めるとともに、安全・安心で豊かな学校施設の整備推進に努める。</t>
    <rPh sb="0" eb="2">
      <t>コンゴ</t>
    </rPh>
    <rPh sb="3" eb="4">
      <t>ヒ</t>
    </rPh>
    <rPh sb="5" eb="6">
      <t>ツヅ</t>
    </rPh>
    <rPh sb="8" eb="12">
      <t>ジギョウキボ</t>
    </rPh>
    <rPh sb="13" eb="16">
      <t>テキセイカ</t>
    </rPh>
    <rPh sb="17" eb="19">
      <t>リュウイ</t>
    </rPh>
    <rPh sb="23" eb="26">
      <t>コウフキン</t>
    </rPh>
    <rPh sb="26" eb="28">
      <t>サンテイ</t>
    </rPh>
    <rPh sb="28" eb="30">
      <t>ホウホウ</t>
    </rPh>
    <rPh sb="31" eb="33">
      <t>ミナオ</t>
    </rPh>
    <rPh sb="35" eb="36">
      <t>オコナ</t>
    </rPh>
    <rPh sb="38" eb="41">
      <t>コウカテキ</t>
    </rPh>
    <rPh sb="42" eb="45">
      <t>コウリツテキ</t>
    </rPh>
    <rPh sb="46" eb="48">
      <t>シッコウ</t>
    </rPh>
    <rPh sb="49" eb="50">
      <t>ツト</t>
    </rPh>
    <rPh sb="57" eb="59">
      <t>アンゼン</t>
    </rPh>
    <rPh sb="60" eb="62">
      <t>アンシン</t>
    </rPh>
    <rPh sb="63" eb="64">
      <t>ユタ</t>
    </rPh>
    <rPh sb="66" eb="68">
      <t>ガッコウ</t>
    </rPh>
    <rPh sb="68" eb="70">
      <t>シセツ</t>
    </rPh>
    <rPh sb="71" eb="73">
      <t>セイビ</t>
    </rPh>
    <rPh sb="73" eb="75">
      <t>スイシン</t>
    </rPh>
    <rPh sb="76" eb="77">
      <t>ツト</t>
    </rPh>
    <phoneticPr fontId="5"/>
  </si>
  <si>
    <t>【公立文教施設整備費】
地方公共団体の計画を踏まえた事業量を計上。
「新しい日本のための優先課題推進枠」202,870</t>
    <rPh sb="1" eb="3">
      <t>コウリツ</t>
    </rPh>
    <rPh sb="3" eb="4">
      <t>ブン</t>
    </rPh>
    <rPh sb="4" eb="5">
      <t>キョウ</t>
    </rPh>
    <rPh sb="5" eb="7">
      <t>シセツ</t>
    </rPh>
    <rPh sb="7" eb="9">
      <t>セイビ</t>
    </rPh>
    <rPh sb="9" eb="10">
      <t>ヒ</t>
    </rPh>
    <rPh sb="12" eb="14">
      <t>チホウ</t>
    </rPh>
    <rPh sb="14" eb="16">
      <t>コウキョウ</t>
    </rPh>
    <rPh sb="16" eb="18">
      <t>ダンタイ</t>
    </rPh>
    <rPh sb="19" eb="21">
      <t>ケイカク</t>
    </rPh>
    <rPh sb="22" eb="23">
      <t>フ</t>
    </rPh>
    <rPh sb="26" eb="28">
      <t>ジギョウ</t>
    </rPh>
    <rPh sb="28" eb="29">
      <t>リョウ</t>
    </rPh>
    <rPh sb="30" eb="32">
      <t>ケイジョウ</t>
    </rPh>
    <phoneticPr fontId="5"/>
  </si>
  <si>
    <t>左近山特別支援学校(仮称)整備工事</t>
    <rPh sb="0" eb="2">
      <t>サコン</t>
    </rPh>
    <rPh sb="2" eb="3">
      <t>ヤマ</t>
    </rPh>
    <rPh sb="3" eb="5">
      <t>トクベツ</t>
    </rPh>
    <rPh sb="5" eb="7">
      <t>シエン</t>
    </rPh>
    <rPh sb="7" eb="9">
      <t>ガッコウ</t>
    </rPh>
    <rPh sb="10" eb="12">
      <t>カショウ</t>
    </rPh>
    <rPh sb="13" eb="15">
      <t>セイビ</t>
    </rPh>
    <rPh sb="15" eb="17">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</si>
</sst>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82826</xdr:colOff>
      <xdr:row>133</xdr:row>
      <xdr:rowOff>149085</xdr:rowOff>
    </xdr:from>
    <xdr:to>
      <xdr:col>41</xdr:col>
      <xdr:colOff>165134</xdr:colOff>
      <xdr:row>133</xdr:row>
      <xdr:rowOff>411022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36565" y="20010781"/>
          <a:ext cx="678656"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editAs="oneCell">
    <xdr:from>
      <xdr:col>6</xdr:col>
      <xdr:colOff>85725</xdr:colOff>
      <xdr:row>741</xdr:row>
      <xdr:rowOff>180974</xdr:rowOff>
    </xdr:from>
    <xdr:to>
      <xdr:col>49</xdr:col>
      <xdr:colOff>369295</xdr:colOff>
      <xdr:row>764</xdr:row>
      <xdr:rowOff>125003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85875" y="51625499"/>
          <a:ext cx="8884645" cy="89737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100</v>
      </c>
      <c r="AT2" s="945"/>
      <c r="AU2" s="945"/>
      <c r="AV2" s="52" t="str">
        <f>IF(AW2="", "", "-")</f>
        <v/>
      </c>
      <c r="AW2" s="916"/>
      <c r="AX2" s="916"/>
    </row>
    <row r="3" spans="1:50" ht="21" customHeight="1" thickBot="1" x14ac:dyDescent="0.2">
      <c r="A3" s="870" t="s">
        <v>533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548</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133</v>
      </c>
      <c r="H5" s="841"/>
      <c r="I5" s="841"/>
      <c r="J5" s="841"/>
      <c r="K5" s="841"/>
      <c r="L5" s="841"/>
      <c r="M5" s="842" t="s">
        <v>66</v>
      </c>
      <c r="N5" s="843"/>
      <c r="O5" s="843"/>
      <c r="P5" s="843"/>
      <c r="Q5" s="843"/>
      <c r="R5" s="844"/>
      <c r="S5" s="845" t="s">
        <v>131</v>
      </c>
      <c r="T5" s="841"/>
      <c r="U5" s="841"/>
      <c r="V5" s="841"/>
      <c r="W5" s="841"/>
      <c r="X5" s="846"/>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7" t="s">
        <v>546</v>
      </c>
      <c r="Z7" s="439"/>
      <c r="AA7" s="439"/>
      <c r="AB7" s="439"/>
      <c r="AC7" s="439"/>
      <c r="AD7" s="928"/>
      <c r="AE7" s="917" t="s">
        <v>730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6" t="str">
        <f>入力規則等!A26</f>
        <v>国土強靱化施策、子ども・若者育成支援、障害者施策、地方創生、一億総活躍推進</v>
      </c>
      <c r="H8" s="719"/>
      <c r="I8" s="719"/>
      <c r="J8" s="719"/>
      <c r="K8" s="719"/>
      <c r="L8" s="719"/>
      <c r="M8" s="719"/>
      <c r="N8" s="719"/>
      <c r="O8" s="719"/>
      <c r="P8" s="719"/>
      <c r="Q8" s="719"/>
      <c r="R8" s="719"/>
      <c r="S8" s="719"/>
      <c r="T8" s="719"/>
      <c r="U8" s="719"/>
      <c r="V8" s="719"/>
      <c r="W8" s="719"/>
      <c r="X8" s="947"/>
      <c r="Y8" s="847" t="s">
        <v>390</v>
      </c>
      <c r="Z8" s="848"/>
      <c r="AA8" s="848"/>
      <c r="AB8" s="848"/>
      <c r="AC8" s="848"/>
      <c r="AD8" s="849"/>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556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5" t="s">
        <v>716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9" t="s">
        <v>5</v>
      </c>
      <c r="B11" s="660"/>
      <c r="C11" s="660"/>
      <c r="D11" s="660"/>
      <c r="E11" s="660"/>
      <c r="F11" s="661"/>
      <c r="G11" s="694" t="str">
        <f>入力規則等!P10</f>
        <v>補助、負担、交付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8" t="s">
        <v>24</v>
      </c>
      <c r="B12" s="949"/>
      <c r="C12" s="949"/>
      <c r="D12" s="949"/>
      <c r="E12" s="949"/>
      <c r="F12" s="950"/>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5" t="s">
        <v>7</v>
      </c>
      <c r="J13" s="766"/>
      <c r="K13" s="766"/>
      <c r="L13" s="766"/>
      <c r="M13" s="766"/>
      <c r="N13" s="766"/>
      <c r="O13" s="767"/>
      <c r="P13" s="656">
        <v>64643</v>
      </c>
      <c r="Q13" s="657"/>
      <c r="R13" s="657"/>
      <c r="S13" s="657"/>
      <c r="T13" s="657"/>
      <c r="U13" s="657"/>
      <c r="V13" s="658"/>
      <c r="W13" s="656">
        <v>71074</v>
      </c>
      <c r="X13" s="657"/>
      <c r="Y13" s="657"/>
      <c r="Z13" s="657"/>
      <c r="AA13" s="657"/>
      <c r="AB13" s="657"/>
      <c r="AC13" s="658"/>
      <c r="AD13" s="656">
        <v>69199</v>
      </c>
      <c r="AE13" s="657"/>
      <c r="AF13" s="657"/>
      <c r="AG13" s="657"/>
      <c r="AH13" s="657"/>
      <c r="AI13" s="657"/>
      <c r="AJ13" s="658"/>
      <c r="AK13" s="656">
        <v>68388</v>
      </c>
      <c r="AL13" s="657"/>
      <c r="AM13" s="657"/>
      <c r="AN13" s="657"/>
      <c r="AO13" s="657"/>
      <c r="AP13" s="657"/>
      <c r="AQ13" s="658"/>
      <c r="AR13" s="924">
        <v>243423</v>
      </c>
      <c r="AS13" s="925"/>
      <c r="AT13" s="925"/>
      <c r="AU13" s="925"/>
      <c r="AV13" s="925"/>
      <c r="AW13" s="925"/>
      <c r="AX13" s="926"/>
    </row>
    <row r="14" spans="1:50" ht="21" customHeight="1" x14ac:dyDescent="0.15">
      <c r="A14" s="613"/>
      <c r="B14" s="614"/>
      <c r="C14" s="614"/>
      <c r="D14" s="614"/>
      <c r="E14" s="614"/>
      <c r="F14" s="615"/>
      <c r="G14" s="724"/>
      <c r="H14" s="725"/>
      <c r="I14" s="710" t="s">
        <v>8</v>
      </c>
      <c r="J14" s="763"/>
      <c r="K14" s="763"/>
      <c r="L14" s="763"/>
      <c r="M14" s="763"/>
      <c r="N14" s="763"/>
      <c r="O14" s="764"/>
      <c r="P14" s="656">
        <v>38800</v>
      </c>
      <c r="Q14" s="657"/>
      <c r="R14" s="657"/>
      <c r="S14" s="657"/>
      <c r="T14" s="657"/>
      <c r="U14" s="657"/>
      <c r="V14" s="658"/>
      <c r="W14" s="656">
        <v>140718</v>
      </c>
      <c r="X14" s="657"/>
      <c r="Y14" s="657"/>
      <c r="Z14" s="657"/>
      <c r="AA14" s="657"/>
      <c r="AB14" s="657"/>
      <c r="AC14" s="658"/>
      <c r="AD14" s="656">
        <v>66187</v>
      </c>
      <c r="AE14" s="657"/>
      <c r="AF14" s="657"/>
      <c r="AG14" s="657"/>
      <c r="AH14" s="657"/>
      <c r="AI14" s="657"/>
      <c r="AJ14" s="658"/>
      <c r="AK14" s="656" t="s">
        <v>565</v>
      </c>
      <c r="AL14" s="657"/>
      <c r="AM14" s="657"/>
      <c r="AN14" s="657"/>
      <c r="AO14" s="657"/>
      <c r="AP14" s="657"/>
      <c r="AQ14" s="658"/>
      <c r="AR14" s="789"/>
      <c r="AS14" s="789"/>
      <c r="AT14" s="789"/>
      <c r="AU14" s="789"/>
      <c r="AV14" s="789"/>
      <c r="AW14" s="789"/>
      <c r="AX14" s="790"/>
    </row>
    <row r="15" spans="1:50" ht="21" customHeight="1" x14ac:dyDescent="0.15">
      <c r="A15" s="613"/>
      <c r="B15" s="614"/>
      <c r="C15" s="614"/>
      <c r="D15" s="614"/>
      <c r="E15" s="614"/>
      <c r="F15" s="615"/>
      <c r="G15" s="724"/>
      <c r="H15" s="725"/>
      <c r="I15" s="710" t="s">
        <v>51</v>
      </c>
      <c r="J15" s="711"/>
      <c r="K15" s="711"/>
      <c r="L15" s="711"/>
      <c r="M15" s="711"/>
      <c r="N15" s="711"/>
      <c r="O15" s="712"/>
      <c r="P15" s="656">
        <v>52236</v>
      </c>
      <c r="Q15" s="657"/>
      <c r="R15" s="657"/>
      <c r="S15" s="657"/>
      <c r="T15" s="657"/>
      <c r="U15" s="657"/>
      <c r="V15" s="658"/>
      <c r="W15" s="656">
        <v>48546</v>
      </c>
      <c r="X15" s="657"/>
      <c r="Y15" s="657"/>
      <c r="Z15" s="657"/>
      <c r="AA15" s="657"/>
      <c r="AB15" s="657"/>
      <c r="AC15" s="658"/>
      <c r="AD15" s="656">
        <v>145842</v>
      </c>
      <c r="AE15" s="657"/>
      <c r="AF15" s="657"/>
      <c r="AG15" s="657"/>
      <c r="AH15" s="657"/>
      <c r="AI15" s="657"/>
      <c r="AJ15" s="658"/>
      <c r="AK15" s="656">
        <v>83025</v>
      </c>
      <c r="AL15" s="657"/>
      <c r="AM15" s="657"/>
      <c r="AN15" s="657"/>
      <c r="AO15" s="657"/>
      <c r="AP15" s="657"/>
      <c r="AQ15" s="658"/>
      <c r="AR15" s="656" t="s">
        <v>728</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v>-48546</v>
      </c>
      <c r="Q16" s="657"/>
      <c r="R16" s="657"/>
      <c r="S16" s="657"/>
      <c r="T16" s="657"/>
      <c r="U16" s="657"/>
      <c r="V16" s="658"/>
      <c r="W16" s="656">
        <v>-145842</v>
      </c>
      <c r="X16" s="657"/>
      <c r="Y16" s="657"/>
      <c r="Z16" s="657"/>
      <c r="AA16" s="657"/>
      <c r="AB16" s="657"/>
      <c r="AC16" s="658"/>
      <c r="AD16" s="656">
        <v>-83025</v>
      </c>
      <c r="AE16" s="657"/>
      <c r="AF16" s="657"/>
      <c r="AG16" s="657"/>
      <c r="AH16" s="657"/>
      <c r="AI16" s="657"/>
      <c r="AJ16" s="658"/>
      <c r="AK16" s="656" t="s">
        <v>586</v>
      </c>
      <c r="AL16" s="657"/>
      <c r="AM16" s="657"/>
      <c r="AN16" s="657"/>
      <c r="AO16" s="657"/>
      <c r="AP16" s="657"/>
      <c r="AQ16" s="658"/>
      <c r="AR16" s="758"/>
      <c r="AS16" s="759"/>
      <c r="AT16" s="759"/>
      <c r="AU16" s="759"/>
      <c r="AV16" s="759"/>
      <c r="AW16" s="759"/>
      <c r="AX16" s="760"/>
    </row>
    <row r="17" spans="1:50" ht="24.75" customHeight="1" x14ac:dyDescent="0.15">
      <c r="A17" s="613"/>
      <c r="B17" s="614"/>
      <c r="C17" s="614"/>
      <c r="D17" s="614"/>
      <c r="E17" s="614"/>
      <c r="F17" s="615"/>
      <c r="G17" s="724"/>
      <c r="H17" s="725"/>
      <c r="I17" s="710" t="s">
        <v>50</v>
      </c>
      <c r="J17" s="763"/>
      <c r="K17" s="763"/>
      <c r="L17" s="763"/>
      <c r="M17" s="763"/>
      <c r="N17" s="763"/>
      <c r="O17" s="764"/>
      <c r="P17" s="656">
        <v>0</v>
      </c>
      <c r="Q17" s="657"/>
      <c r="R17" s="657"/>
      <c r="S17" s="657"/>
      <c r="T17" s="657"/>
      <c r="U17" s="657"/>
      <c r="V17" s="658"/>
      <c r="W17" s="656">
        <v>0</v>
      </c>
      <c r="X17" s="657"/>
      <c r="Y17" s="657"/>
      <c r="Z17" s="657"/>
      <c r="AA17" s="657"/>
      <c r="AB17" s="657"/>
      <c r="AC17" s="658"/>
      <c r="AD17" s="656">
        <v>0</v>
      </c>
      <c r="AE17" s="657"/>
      <c r="AF17" s="657"/>
      <c r="AG17" s="657"/>
      <c r="AH17" s="657"/>
      <c r="AI17" s="657"/>
      <c r="AJ17" s="658"/>
      <c r="AK17" s="656">
        <v>0</v>
      </c>
      <c r="AL17" s="657"/>
      <c r="AM17" s="657"/>
      <c r="AN17" s="657"/>
      <c r="AO17" s="657"/>
      <c r="AP17" s="657"/>
      <c r="AQ17" s="658"/>
      <c r="AR17" s="922"/>
      <c r="AS17" s="922"/>
      <c r="AT17" s="922"/>
      <c r="AU17" s="922"/>
      <c r="AV17" s="922"/>
      <c r="AW17" s="922"/>
      <c r="AX17" s="923"/>
    </row>
    <row r="18" spans="1:50" ht="24.75" customHeight="1" x14ac:dyDescent="0.15">
      <c r="A18" s="613"/>
      <c r="B18" s="614"/>
      <c r="C18" s="614"/>
      <c r="D18" s="614"/>
      <c r="E18" s="614"/>
      <c r="F18" s="615"/>
      <c r="G18" s="726"/>
      <c r="H18" s="727"/>
      <c r="I18" s="715" t="s">
        <v>20</v>
      </c>
      <c r="J18" s="716"/>
      <c r="K18" s="716"/>
      <c r="L18" s="716"/>
      <c r="M18" s="716"/>
      <c r="N18" s="716"/>
      <c r="O18" s="717"/>
      <c r="P18" s="881">
        <f>SUM(P13:V17)</f>
        <v>107133</v>
      </c>
      <c r="Q18" s="882"/>
      <c r="R18" s="882"/>
      <c r="S18" s="882"/>
      <c r="T18" s="882"/>
      <c r="U18" s="882"/>
      <c r="V18" s="883"/>
      <c r="W18" s="881">
        <f>SUM(W13:AC17)</f>
        <v>114496</v>
      </c>
      <c r="X18" s="882"/>
      <c r="Y18" s="882"/>
      <c r="Z18" s="882"/>
      <c r="AA18" s="882"/>
      <c r="AB18" s="882"/>
      <c r="AC18" s="883"/>
      <c r="AD18" s="881">
        <f>SUM(AD13:AJ17)</f>
        <v>198203</v>
      </c>
      <c r="AE18" s="882"/>
      <c r="AF18" s="882"/>
      <c r="AG18" s="882"/>
      <c r="AH18" s="882"/>
      <c r="AI18" s="882"/>
      <c r="AJ18" s="883"/>
      <c r="AK18" s="881">
        <f>SUM(AK13:AQ17)</f>
        <v>151413</v>
      </c>
      <c r="AL18" s="882"/>
      <c r="AM18" s="882"/>
      <c r="AN18" s="882"/>
      <c r="AO18" s="882"/>
      <c r="AP18" s="882"/>
      <c r="AQ18" s="883"/>
      <c r="AR18" s="881">
        <f>SUM(AR13:AX17)</f>
        <v>243423</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102418</v>
      </c>
      <c r="Q19" s="657"/>
      <c r="R19" s="657"/>
      <c r="S19" s="657"/>
      <c r="T19" s="657"/>
      <c r="U19" s="657"/>
      <c r="V19" s="658"/>
      <c r="W19" s="656">
        <v>108859</v>
      </c>
      <c r="X19" s="657"/>
      <c r="Y19" s="657"/>
      <c r="Z19" s="657"/>
      <c r="AA19" s="657"/>
      <c r="AB19" s="657"/>
      <c r="AC19" s="658"/>
      <c r="AD19" s="656">
        <v>175784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0.95598928434749331</v>
      </c>
      <c r="Q20" s="311"/>
      <c r="R20" s="311"/>
      <c r="S20" s="311"/>
      <c r="T20" s="311"/>
      <c r="U20" s="311"/>
      <c r="V20" s="311"/>
      <c r="W20" s="311">
        <f t="shared" ref="W20" si="0">IF(W18=0, "-", SUM(W19)/W18)</f>
        <v>0.95076683901621017</v>
      </c>
      <c r="X20" s="311"/>
      <c r="Y20" s="311"/>
      <c r="Z20" s="311"/>
      <c r="AA20" s="311"/>
      <c r="AB20" s="311"/>
      <c r="AC20" s="311"/>
      <c r="AD20" s="311">
        <f t="shared" ref="AD20" si="1">IF(AD18=0, "-", SUM(AD19)/AD18)</f>
        <v>0.88688869492389111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51"/>
      <c r="G21" s="309" t="s">
        <v>496</v>
      </c>
      <c r="H21" s="310"/>
      <c r="I21" s="310"/>
      <c r="J21" s="310"/>
      <c r="K21" s="310"/>
      <c r="L21" s="310"/>
      <c r="M21" s="310"/>
      <c r="N21" s="310"/>
      <c r="O21" s="310"/>
      <c r="P21" s="311">
        <f>IF(P19=0, "-", SUM(P19)/SUM(P13,P14))</f>
        <v>0.99009116131589381</v>
      </c>
      <c r="Q21" s="311"/>
      <c r="R21" s="311"/>
      <c r="S21" s="311"/>
      <c r="T21" s="311"/>
      <c r="U21" s="311"/>
      <c r="V21" s="311"/>
      <c r="W21" s="311">
        <f t="shared" ref="W21" si="2">IF(W19=0, "-", SUM(W19)/SUM(W13,W14))</f>
        <v>0.51399014127068066</v>
      </c>
      <c r="X21" s="311"/>
      <c r="Y21" s="311"/>
      <c r="Z21" s="311"/>
      <c r="AA21" s="311"/>
      <c r="AB21" s="311"/>
      <c r="AC21" s="311"/>
      <c r="AD21" s="311">
        <f t="shared" ref="AD21" si="3">IF(AD19=0, "-", SUM(AD19)/SUM(AD13,AD14))</f>
        <v>1.2983912664529567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538</v>
      </c>
      <c r="B22" s="970"/>
      <c r="C22" s="970"/>
      <c r="D22" s="970"/>
      <c r="E22" s="970"/>
      <c r="F22" s="971"/>
      <c r="G22" s="956" t="s">
        <v>473</v>
      </c>
      <c r="H22" s="215"/>
      <c r="I22" s="215"/>
      <c r="J22" s="215"/>
      <c r="K22" s="215"/>
      <c r="L22" s="215"/>
      <c r="M22" s="215"/>
      <c r="N22" s="215"/>
      <c r="O22" s="216"/>
      <c r="P22" s="941" t="s">
        <v>536</v>
      </c>
      <c r="Q22" s="215"/>
      <c r="R22" s="215"/>
      <c r="S22" s="215"/>
      <c r="T22" s="215"/>
      <c r="U22" s="215"/>
      <c r="V22" s="216"/>
      <c r="W22" s="941" t="s">
        <v>537</v>
      </c>
      <c r="X22" s="215"/>
      <c r="Y22" s="215"/>
      <c r="Z22" s="215"/>
      <c r="AA22" s="215"/>
      <c r="AB22" s="215"/>
      <c r="AC22" s="216"/>
      <c r="AD22" s="941" t="s">
        <v>472</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611</v>
      </c>
      <c r="H23" s="958"/>
      <c r="I23" s="958"/>
      <c r="J23" s="958"/>
      <c r="K23" s="958"/>
      <c r="L23" s="958"/>
      <c r="M23" s="958"/>
      <c r="N23" s="958"/>
      <c r="O23" s="959"/>
      <c r="P23" s="924">
        <v>39251</v>
      </c>
      <c r="Q23" s="925"/>
      <c r="R23" s="925"/>
      <c r="S23" s="925"/>
      <c r="T23" s="925"/>
      <c r="U23" s="925"/>
      <c r="V23" s="942"/>
      <c r="W23" s="924">
        <v>36853</v>
      </c>
      <c r="X23" s="925"/>
      <c r="Y23" s="925"/>
      <c r="Z23" s="925"/>
      <c r="AA23" s="925"/>
      <c r="AB23" s="925"/>
      <c r="AC23" s="942"/>
      <c r="AD23" s="979" t="s">
        <v>732</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612</v>
      </c>
      <c r="H24" s="961"/>
      <c r="I24" s="961"/>
      <c r="J24" s="961"/>
      <c r="K24" s="961"/>
      <c r="L24" s="961"/>
      <c r="M24" s="961"/>
      <c r="N24" s="961"/>
      <c r="O24" s="962"/>
      <c r="P24" s="656">
        <v>28797</v>
      </c>
      <c r="Q24" s="657"/>
      <c r="R24" s="657"/>
      <c r="S24" s="657"/>
      <c r="T24" s="657"/>
      <c r="U24" s="657"/>
      <c r="V24" s="658"/>
      <c r="W24" s="656">
        <v>206348</v>
      </c>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613</v>
      </c>
      <c r="H25" s="961"/>
      <c r="I25" s="961"/>
      <c r="J25" s="961"/>
      <c r="K25" s="961"/>
      <c r="L25" s="961"/>
      <c r="M25" s="961"/>
      <c r="N25" s="961"/>
      <c r="O25" s="962"/>
      <c r="P25" s="656">
        <v>134</v>
      </c>
      <c r="Q25" s="657"/>
      <c r="R25" s="657"/>
      <c r="S25" s="657"/>
      <c r="T25" s="657"/>
      <c r="U25" s="657"/>
      <c r="V25" s="658"/>
      <c r="W25" s="656">
        <v>134</v>
      </c>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615</v>
      </c>
      <c r="H26" s="961"/>
      <c r="I26" s="961"/>
      <c r="J26" s="961"/>
      <c r="K26" s="961"/>
      <c r="L26" s="961"/>
      <c r="M26" s="961"/>
      <c r="N26" s="961"/>
      <c r="O26" s="962"/>
      <c r="P26" s="656">
        <v>43</v>
      </c>
      <c r="Q26" s="657"/>
      <c r="R26" s="657"/>
      <c r="S26" s="657"/>
      <c r="T26" s="657"/>
      <c r="U26" s="657"/>
      <c r="V26" s="658"/>
      <c r="W26" s="656">
        <v>44</v>
      </c>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614</v>
      </c>
      <c r="H27" s="961"/>
      <c r="I27" s="961"/>
      <c r="J27" s="961"/>
      <c r="K27" s="961"/>
      <c r="L27" s="961"/>
      <c r="M27" s="961"/>
      <c r="N27" s="961"/>
      <c r="O27" s="962"/>
      <c r="P27" s="656">
        <v>145</v>
      </c>
      <c r="Q27" s="657"/>
      <c r="R27" s="657"/>
      <c r="S27" s="657"/>
      <c r="T27" s="657"/>
      <c r="U27" s="657"/>
      <c r="V27" s="658"/>
      <c r="W27" s="656">
        <v>30</v>
      </c>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477</v>
      </c>
      <c r="H28" s="964"/>
      <c r="I28" s="964"/>
      <c r="J28" s="964"/>
      <c r="K28" s="964"/>
      <c r="L28" s="964"/>
      <c r="M28" s="964"/>
      <c r="N28" s="964"/>
      <c r="O28" s="965"/>
      <c r="P28" s="881">
        <f>P29-SUM(P23:P27)</f>
        <v>18</v>
      </c>
      <c r="Q28" s="882"/>
      <c r="R28" s="882"/>
      <c r="S28" s="882"/>
      <c r="T28" s="882"/>
      <c r="U28" s="882"/>
      <c r="V28" s="883"/>
      <c r="W28" s="881">
        <f>W29-SUM(W23:W27)</f>
        <v>14</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474</v>
      </c>
      <c r="H29" s="967"/>
      <c r="I29" s="967"/>
      <c r="J29" s="967"/>
      <c r="K29" s="967"/>
      <c r="L29" s="967"/>
      <c r="M29" s="967"/>
      <c r="N29" s="967"/>
      <c r="O29" s="968"/>
      <c r="P29" s="938">
        <f>AK13</f>
        <v>68388</v>
      </c>
      <c r="Q29" s="939"/>
      <c r="R29" s="939"/>
      <c r="S29" s="939"/>
      <c r="T29" s="939"/>
      <c r="U29" s="939"/>
      <c r="V29" s="940"/>
      <c r="W29" s="938">
        <f>AR13</f>
        <v>243423</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3" t="s">
        <v>490</v>
      </c>
      <c r="B30" s="864"/>
      <c r="C30" s="864"/>
      <c r="D30" s="864"/>
      <c r="E30" s="864"/>
      <c r="F30" s="865"/>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20" t="s">
        <v>471</v>
      </c>
      <c r="AN30" s="920"/>
      <c r="AO30" s="920"/>
      <c r="AP30" s="859"/>
      <c r="AQ30" s="768" t="s">
        <v>355</v>
      </c>
      <c r="AR30" s="769"/>
      <c r="AS30" s="769"/>
      <c r="AT30" s="770"/>
      <c r="AU30" s="775" t="s">
        <v>253</v>
      </c>
      <c r="AV30" s="775"/>
      <c r="AW30" s="775"/>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t="s">
        <v>571</v>
      </c>
      <c r="AV31" s="192"/>
      <c r="AW31" s="394" t="s">
        <v>300</v>
      </c>
      <c r="AX31" s="395"/>
    </row>
    <row r="32" spans="1:50" ht="72.75" customHeight="1" x14ac:dyDescent="0.15">
      <c r="A32" s="399"/>
      <c r="B32" s="397"/>
      <c r="C32" s="397"/>
      <c r="D32" s="397"/>
      <c r="E32" s="397"/>
      <c r="F32" s="398"/>
      <c r="G32" s="560" t="s">
        <v>566</v>
      </c>
      <c r="H32" s="561"/>
      <c r="I32" s="561"/>
      <c r="J32" s="561"/>
      <c r="K32" s="561"/>
      <c r="L32" s="561"/>
      <c r="M32" s="561"/>
      <c r="N32" s="561"/>
      <c r="O32" s="562"/>
      <c r="P32" s="98" t="s">
        <v>567</v>
      </c>
      <c r="Q32" s="98"/>
      <c r="R32" s="98"/>
      <c r="S32" s="98"/>
      <c r="T32" s="98"/>
      <c r="U32" s="98"/>
      <c r="V32" s="98"/>
      <c r="W32" s="98"/>
      <c r="X32" s="99"/>
      <c r="Y32" s="467" t="s">
        <v>12</v>
      </c>
      <c r="Z32" s="527"/>
      <c r="AA32" s="528"/>
      <c r="AB32" s="862" t="s">
        <v>568</v>
      </c>
      <c r="AC32" s="457"/>
      <c r="AD32" s="457"/>
      <c r="AE32" s="211">
        <v>95.6</v>
      </c>
      <c r="AF32" s="212"/>
      <c r="AG32" s="212"/>
      <c r="AH32" s="212"/>
      <c r="AI32" s="211">
        <v>98.1</v>
      </c>
      <c r="AJ32" s="212"/>
      <c r="AK32" s="212"/>
      <c r="AL32" s="212"/>
      <c r="AM32" s="211">
        <v>98.8</v>
      </c>
      <c r="AN32" s="212"/>
      <c r="AO32" s="212"/>
      <c r="AP32" s="212"/>
      <c r="AQ32" s="333" t="s">
        <v>571</v>
      </c>
      <c r="AR32" s="200"/>
      <c r="AS32" s="200"/>
      <c r="AT32" s="334"/>
      <c r="AU32" s="212" t="s">
        <v>565</v>
      </c>
      <c r="AV32" s="212"/>
      <c r="AW32" s="212"/>
      <c r="AX32" s="214"/>
    </row>
    <row r="33" spans="1:50" ht="38.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9" t="s">
        <v>569</v>
      </c>
      <c r="AC33" s="519"/>
      <c r="AD33" s="519"/>
      <c r="AE33" s="211">
        <v>100</v>
      </c>
      <c r="AF33" s="212"/>
      <c r="AG33" s="212"/>
      <c r="AH33" s="212"/>
      <c r="AI33" s="211">
        <v>100</v>
      </c>
      <c r="AJ33" s="212"/>
      <c r="AK33" s="212"/>
      <c r="AL33" s="212"/>
      <c r="AM33" s="211">
        <v>100</v>
      </c>
      <c r="AN33" s="212"/>
      <c r="AO33" s="212"/>
      <c r="AP33" s="212"/>
      <c r="AQ33" s="333" t="s">
        <v>572</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95.6</v>
      </c>
      <c r="AF34" s="212"/>
      <c r="AG34" s="212"/>
      <c r="AH34" s="212"/>
      <c r="AI34" s="211">
        <v>98.1</v>
      </c>
      <c r="AJ34" s="212"/>
      <c r="AK34" s="212"/>
      <c r="AL34" s="212"/>
      <c r="AM34" s="211">
        <v>98.8</v>
      </c>
      <c r="AN34" s="212"/>
      <c r="AO34" s="212"/>
      <c r="AP34" s="212"/>
      <c r="AQ34" s="333" t="s">
        <v>571</v>
      </c>
      <c r="AR34" s="200"/>
      <c r="AS34" s="200"/>
      <c r="AT34" s="334"/>
      <c r="AU34" s="212" t="s">
        <v>565</v>
      </c>
      <c r="AV34" s="212"/>
      <c r="AW34" s="212"/>
      <c r="AX34" s="214"/>
    </row>
    <row r="35" spans="1:50" ht="23.25" customHeight="1" x14ac:dyDescent="0.15">
      <c r="A35" s="219" t="s">
        <v>526</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490</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565</v>
      </c>
      <c r="AR38" s="193"/>
      <c r="AS38" s="126" t="s">
        <v>356</v>
      </c>
      <c r="AT38" s="127"/>
      <c r="AU38" s="192">
        <v>32</v>
      </c>
      <c r="AV38" s="192"/>
      <c r="AW38" s="394" t="s">
        <v>300</v>
      </c>
      <c r="AX38" s="395"/>
    </row>
    <row r="39" spans="1:50" ht="23.25" customHeight="1" x14ac:dyDescent="0.15">
      <c r="A39" s="399"/>
      <c r="B39" s="397"/>
      <c r="C39" s="397"/>
      <c r="D39" s="397"/>
      <c r="E39" s="397"/>
      <c r="F39" s="398"/>
      <c r="G39" s="560" t="s">
        <v>724</v>
      </c>
      <c r="H39" s="561"/>
      <c r="I39" s="561"/>
      <c r="J39" s="561"/>
      <c r="K39" s="561"/>
      <c r="L39" s="561"/>
      <c r="M39" s="561"/>
      <c r="N39" s="561"/>
      <c r="O39" s="562"/>
      <c r="P39" s="98" t="s">
        <v>715</v>
      </c>
      <c r="Q39" s="98"/>
      <c r="R39" s="98"/>
      <c r="S39" s="98"/>
      <c r="T39" s="98"/>
      <c r="U39" s="98"/>
      <c r="V39" s="98"/>
      <c r="W39" s="98"/>
      <c r="X39" s="99"/>
      <c r="Y39" s="467" t="s">
        <v>12</v>
      </c>
      <c r="Z39" s="527"/>
      <c r="AA39" s="528"/>
      <c r="AB39" s="457" t="s">
        <v>573</v>
      </c>
      <c r="AC39" s="457"/>
      <c r="AD39" s="457"/>
      <c r="AE39" s="211" t="s">
        <v>574</v>
      </c>
      <c r="AF39" s="212"/>
      <c r="AG39" s="212"/>
      <c r="AH39" s="212"/>
      <c r="AI39" s="211">
        <v>489</v>
      </c>
      <c r="AJ39" s="212"/>
      <c r="AK39" s="212"/>
      <c r="AL39" s="212"/>
      <c r="AM39" s="211">
        <v>690</v>
      </c>
      <c r="AN39" s="212"/>
      <c r="AO39" s="212"/>
      <c r="AP39" s="212"/>
      <c r="AQ39" s="333" t="s">
        <v>616</v>
      </c>
      <c r="AR39" s="200"/>
      <c r="AS39" s="200"/>
      <c r="AT39" s="334"/>
      <c r="AU39" s="212" t="s">
        <v>618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573</v>
      </c>
      <c r="AC40" s="519"/>
      <c r="AD40" s="519"/>
      <c r="AE40" s="211" t="s">
        <v>565</v>
      </c>
      <c r="AF40" s="212"/>
      <c r="AG40" s="212"/>
      <c r="AH40" s="212"/>
      <c r="AI40" s="211" t="s">
        <v>616</v>
      </c>
      <c r="AJ40" s="212"/>
      <c r="AK40" s="212"/>
      <c r="AL40" s="212"/>
      <c r="AM40" s="211" t="s">
        <v>616</v>
      </c>
      <c r="AN40" s="212"/>
      <c r="AO40" s="212"/>
      <c r="AP40" s="212"/>
      <c r="AQ40" s="333" t="s">
        <v>616</v>
      </c>
      <c r="AR40" s="200"/>
      <c r="AS40" s="200"/>
      <c r="AT40" s="334"/>
      <c r="AU40" s="212">
        <v>1935</v>
      </c>
      <c r="AV40" s="212"/>
      <c r="AW40" s="212"/>
      <c r="AX40" s="214"/>
    </row>
    <row r="41" spans="1:50" ht="5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565</v>
      </c>
      <c r="AF41" s="212"/>
      <c r="AG41" s="212"/>
      <c r="AH41" s="212"/>
      <c r="AI41" s="211" t="s">
        <v>617</v>
      </c>
      <c r="AJ41" s="212"/>
      <c r="AK41" s="212"/>
      <c r="AL41" s="212"/>
      <c r="AM41" s="211" t="s">
        <v>616</v>
      </c>
      <c r="AN41" s="212"/>
      <c r="AO41" s="212"/>
      <c r="AP41" s="212"/>
      <c r="AQ41" s="333" t="s">
        <v>616</v>
      </c>
      <c r="AR41" s="200"/>
      <c r="AS41" s="200"/>
      <c r="AT41" s="334"/>
      <c r="AU41" s="212" t="s">
        <v>616</v>
      </c>
      <c r="AV41" s="212"/>
      <c r="AW41" s="212"/>
      <c r="AX41" s="214"/>
    </row>
    <row r="42" spans="1:50" ht="23.25" customHeight="1" x14ac:dyDescent="0.15">
      <c r="A42" s="219" t="s">
        <v>526</v>
      </c>
      <c r="B42" s="220"/>
      <c r="C42" s="220"/>
      <c r="D42" s="220"/>
      <c r="E42" s="220"/>
      <c r="F42" s="221"/>
      <c r="G42" s="225" t="s">
        <v>575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490</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2"/>
    </row>
    <row r="80" spans="1:50" ht="18.75" hidden="1" customHeight="1" x14ac:dyDescent="0.15">
      <c r="A80" s="866"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587</v>
      </c>
      <c r="H101" s="98"/>
      <c r="I101" s="98"/>
      <c r="J101" s="98"/>
      <c r="K101" s="98"/>
      <c r="L101" s="98"/>
      <c r="M101" s="98"/>
      <c r="N101" s="98"/>
      <c r="O101" s="98"/>
      <c r="P101" s="98"/>
      <c r="Q101" s="98"/>
      <c r="R101" s="98"/>
      <c r="S101" s="98"/>
      <c r="T101" s="98"/>
      <c r="U101" s="98"/>
      <c r="V101" s="98"/>
      <c r="W101" s="98"/>
      <c r="X101" s="99"/>
      <c r="Y101" s="538" t="s">
        <v>55</v>
      </c>
      <c r="Z101" s="539"/>
      <c r="AA101" s="540"/>
      <c r="AB101" s="457" t="s">
        <v>588</v>
      </c>
      <c r="AC101" s="457"/>
      <c r="AD101" s="457"/>
      <c r="AE101" s="211">
        <v>4000</v>
      </c>
      <c r="AF101" s="212"/>
      <c r="AG101" s="212"/>
      <c r="AH101" s="213"/>
      <c r="AI101" s="211">
        <v>10911</v>
      </c>
      <c r="AJ101" s="212"/>
      <c r="AK101" s="212"/>
      <c r="AL101" s="213"/>
      <c r="AM101" s="211">
        <v>7220</v>
      </c>
      <c r="AN101" s="212"/>
      <c r="AO101" s="212"/>
      <c r="AP101" s="213"/>
      <c r="AQ101" s="211" t="s">
        <v>590</v>
      </c>
      <c r="AR101" s="212"/>
      <c r="AS101" s="212"/>
      <c r="AT101" s="213"/>
      <c r="AU101" s="211" t="s">
        <v>586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586</v>
      </c>
      <c r="AC102" s="457"/>
      <c r="AD102" s="457"/>
      <c r="AE102" s="414" t="s">
        <v>586</v>
      </c>
      <c r="AF102" s="414"/>
      <c r="AG102" s="414"/>
      <c r="AH102" s="414"/>
      <c r="AI102" s="414" t="s">
        <v>586</v>
      </c>
      <c r="AJ102" s="414"/>
      <c r="AK102" s="414"/>
      <c r="AL102" s="414"/>
      <c r="AM102" s="414" t="s">
        <v>589</v>
      </c>
      <c r="AN102" s="414"/>
      <c r="AO102" s="414"/>
      <c r="AP102" s="414"/>
      <c r="AQ102" s="266" t="s">
        <v>586</v>
      </c>
      <c r="AR102" s="267"/>
      <c r="AS102" s="267"/>
      <c r="AT102" s="312"/>
      <c r="AU102" s="266" t="s">
        <v>589</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591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592</v>
      </c>
      <c r="AC116" s="459"/>
      <c r="AD116" s="460"/>
      <c r="AE116" s="414">
        <v>28</v>
      </c>
      <c r="AF116" s="414"/>
      <c r="AG116" s="414"/>
      <c r="AH116" s="414"/>
      <c r="AI116" s="414">
        <v>21</v>
      </c>
      <c r="AJ116" s="414"/>
      <c r="AK116" s="414"/>
      <c r="AL116" s="414"/>
      <c r="AM116" s="414">
        <v>19</v>
      </c>
      <c r="AN116" s="414"/>
      <c r="AO116" s="414"/>
      <c r="AP116" s="414"/>
      <c r="AQ116" s="211" t="s">
        <v>586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593</v>
      </c>
      <c r="AC117" s="469"/>
      <c r="AD117" s="470"/>
      <c r="AE117" s="547" t="s">
        <v>594</v>
      </c>
      <c r="AF117" s="547"/>
      <c r="AG117" s="547"/>
      <c r="AH117" s="547"/>
      <c r="AI117" s="547" t="s">
        <v>595</v>
      </c>
      <c r="AJ117" s="547"/>
      <c r="AK117" s="547"/>
      <c r="AL117" s="547"/>
      <c r="AM117" s="547" t="s">
        <v>704</v>
      </c>
      <c r="AN117" s="547"/>
      <c r="AO117" s="547"/>
      <c r="AP117" s="547"/>
      <c r="AQ117" s="547" t="s">
        <v>586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598</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1.8</v>
      </c>
      <c r="AF134" s="200"/>
      <c r="AG134" s="200"/>
      <c r="AH134" s="200"/>
      <c r="AI134" s="199">
        <v>3.7</v>
      </c>
      <c r="AJ134" s="200"/>
      <c r="AK134" s="200"/>
      <c r="AL134" s="200"/>
      <c r="AM134" s="199" t="s">
        <v>635</v>
      </c>
      <c r="AN134" s="200"/>
      <c r="AO134" s="200"/>
      <c r="AP134" s="200"/>
      <c r="AQ134" s="199" t="s">
        <v>586</v>
      </c>
      <c r="AR134" s="200"/>
      <c r="AS134" s="200"/>
      <c r="AT134" s="200"/>
      <c r="AU134" s="199" t="s">
        <v>586</v>
      </c>
      <c r="AV134" s="200"/>
      <c r="AW134" s="200"/>
      <c r="AX134" s="201"/>
    </row>
    <row r="135" spans="1:50" ht="34.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600</v>
      </c>
      <c r="AF135" s="200"/>
      <c r="AG135" s="200"/>
      <c r="AH135" s="200"/>
      <c r="AI135" s="199" t="s">
        <v>586</v>
      </c>
      <c r="AJ135" s="200"/>
      <c r="AK135" s="200"/>
      <c r="AL135" s="200"/>
      <c r="AM135" s="199" t="s">
        <v>586</v>
      </c>
      <c r="AN135" s="200"/>
      <c r="AO135" s="200"/>
      <c r="AP135" s="200"/>
      <c r="AQ135" s="199" t="s">
        <v>586</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8.2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599</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89" t="s">
        <v>586</v>
      </c>
      <c r="AR432" s="193"/>
      <c r="AS432" s="126" t="s">
        <v>356</v>
      </c>
      <c r="AT432" s="127"/>
      <c r="AU432" s="193" t="s">
        <v>586</v>
      </c>
      <c r="AV432" s="193"/>
      <c r="AW432" s="126" t="s">
        <v>300</v>
      </c>
      <c r="AX432" s="188"/>
    </row>
    <row r="433" spans="1:50" ht="23.25" customHeight="1" x14ac:dyDescent="0.15">
      <c r="A433" s="182"/>
      <c r="B433" s="179"/>
      <c r="C433" s="173"/>
      <c r="D433" s="179"/>
      <c r="E433" s="335"/>
      <c r="F433" s="336"/>
      <c r="G433" s="97" t="s">
        <v>599</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586</v>
      </c>
      <c r="AF433" s="200"/>
      <c r="AG433" s="200"/>
      <c r="AH433" s="200"/>
      <c r="AI433" s="333" t="s">
        <v>586</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586</v>
      </c>
      <c r="AC434" s="198"/>
      <c r="AD434" s="198"/>
      <c r="AE434" s="333" t="s">
        <v>602</v>
      </c>
      <c r="AF434" s="200"/>
      <c r="AG434" s="200"/>
      <c r="AH434" s="334"/>
      <c r="AI434" s="333" t="s">
        <v>586</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586</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599</v>
      </c>
      <c r="AF457" s="193"/>
      <c r="AG457" s="126" t="s">
        <v>356</v>
      </c>
      <c r="AH457" s="127"/>
      <c r="AI457" s="149"/>
      <c r="AJ457" s="149"/>
      <c r="AK457" s="149"/>
      <c r="AL457" s="147"/>
      <c r="AM457" s="149"/>
      <c r="AN457" s="149"/>
      <c r="AO457" s="149"/>
      <c r="AP457" s="147"/>
      <c r="AQ457" s="589" t="s">
        <v>586</v>
      </c>
      <c r="AR457" s="193"/>
      <c r="AS457" s="126" t="s">
        <v>356</v>
      </c>
      <c r="AT457" s="127"/>
      <c r="AU457" s="193" t="s">
        <v>604</v>
      </c>
      <c r="AV457" s="193"/>
      <c r="AW457" s="126" t="s">
        <v>300</v>
      </c>
      <c r="AX457" s="188"/>
    </row>
    <row r="458" spans="1:50" ht="23.25" customHeight="1" x14ac:dyDescent="0.15">
      <c r="A458" s="182"/>
      <c r="B458" s="179"/>
      <c r="C458" s="173"/>
      <c r="D458" s="179"/>
      <c r="E458" s="335"/>
      <c r="F458" s="336"/>
      <c r="G458" s="97" t="s">
        <v>601</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586</v>
      </c>
      <c r="AF458" s="200"/>
      <c r="AG458" s="200"/>
      <c r="AH458" s="200"/>
      <c r="AI458" s="333" t="s">
        <v>586</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586</v>
      </c>
      <c r="AC459" s="198"/>
      <c r="AD459" s="198"/>
      <c r="AE459" s="333" t="s">
        <v>603</v>
      </c>
      <c r="AF459" s="200"/>
      <c r="AG459" s="200"/>
      <c r="AH459" s="334"/>
      <c r="AI459" s="333" t="s">
        <v>586</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600</v>
      </c>
      <c r="AF460" s="200"/>
      <c r="AG460" s="200"/>
      <c r="AH460" s="334"/>
      <c r="AI460" s="333" t="s">
        <v>586</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1.25" customHeight="1" x14ac:dyDescent="0.15">
      <c r="A702" s="873" t="s">
        <v>259</v>
      </c>
      <c r="B702" s="87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620</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549</v>
      </c>
      <c r="AE703" s="322"/>
      <c r="AF703" s="322"/>
      <c r="AG703" s="94" t="s">
        <v>621</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549</v>
      </c>
      <c r="AE704" s="784"/>
      <c r="AF704" s="784"/>
      <c r="AG704" s="160" t="s">
        <v>622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549</v>
      </c>
      <c r="AE705" s="714"/>
      <c r="AF705" s="714"/>
      <c r="AG705" s="118" t="s">
        <v>637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702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6.75" customHeight="1" x14ac:dyDescent="0.15">
      <c r="A707" s="641"/>
      <c r="B707" s="642"/>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605</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60"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549</v>
      </c>
      <c r="AE708" s="604"/>
      <c r="AF708" s="604"/>
      <c r="AG708" s="743" t="s">
        <v>623</v>
      </c>
      <c r="AH708" s="744"/>
      <c r="AI708" s="744"/>
      <c r="AJ708" s="744"/>
      <c r="AK708" s="744"/>
      <c r="AL708" s="744"/>
      <c r="AM708" s="744"/>
      <c r="AN708" s="744"/>
      <c r="AO708" s="744"/>
      <c r="AP708" s="744"/>
      <c r="AQ708" s="744"/>
      <c r="AR708" s="744"/>
      <c r="AS708" s="744"/>
      <c r="AT708" s="744"/>
      <c r="AU708" s="744"/>
      <c r="AV708" s="744"/>
      <c r="AW708" s="744"/>
      <c r="AX708" s="745"/>
    </row>
    <row r="709" spans="1:50" ht="60"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623</v>
      </c>
      <c r="AH709" s="95"/>
      <c r="AI709" s="95"/>
      <c r="AJ709" s="95"/>
      <c r="AK709" s="95"/>
      <c r="AL709" s="95"/>
      <c r="AM709" s="95"/>
      <c r="AN709" s="95"/>
      <c r="AO709" s="95"/>
      <c r="AP709" s="95"/>
      <c r="AQ709" s="95"/>
      <c r="AR709" s="95"/>
      <c r="AS709" s="95"/>
      <c r="AT709" s="95"/>
      <c r="AU709" s="95"/>
      <c r="AV709" s="95"/>
      <c r="AW709" s="95"/>
      <c r="AX709" s="96"/>
    </row>
    <row r="710" spans="1:50" ht="55.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624</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625</v>
      </c>
      <c r="AH711" s="95"/>
      <c r="AI711" s="95"/>
      <c r="AJ711" s="95"/>
      <c r="AK711" s="95"/>
      <c r="AL711" s="95"/>
      <c r="AM711" s="95"/>
      <c r="AN711" s="95"/>
      <c r="AO711" s="95"/>
      <c r="AP711" s="95"/>
      <c r="AQ711" s="95"/>
      <c r="AR711" s="95"/>
      <c r="AS711" s="95"/>
      <c r="AT711" s="95"/>
      <c r="AU711" s="95"/>
      <c r="AV711" s="95"/>
      <c r="AW711" s="95"/>
      <c r="AX711" s="96"/>
    </row>
    <row r="712" spans="1:50" ht="50.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606</v>
      </c>
      <c r="AE712" s="784"/>
      <c r="AF712" s="784"/>
      <c r="AG712" s="810" t="s">
        <v>729</v>
      </c>
      <c r="AH712" s="811"/>
      <c r="AI712" s="811"/>
      <c r="AJ712" s="811"/>
      <c r="AK712" s="811"/>
      <c r="AL712" s="811"/>
      <c r="AM712" s="811"/>
      <c r="AN712" s="811"/>
      <c r="AO712" s="811"/>
      <c r="AP712" s="811"/>
      <c r="AQ712" s="811"/>
      <c r="AR712" s="811"/>
      <c r="AS712" s="811"/>
      <c r="AT712" s="811"/>
      <c r="AU712" s="811"/>
      <c r="AV712" s="811"/>
      <c r="AW712" s="811"/>
      <c r="AX712" s="812"/>
    </row>
    <row r="713" spans="1:50" ht="66" customHeight="1" x14ac:dyDescent="0.15">
      <c r="A713" s="641"/>
      <c r="B713" s="643"/>
      <c r="C713" s="953" t="s">
        <v>488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606</v>
      </c>
      <c r="AE713" s="322"/>
      <c r="AF713" s="662"/>
      <c r="AG713" s="94" t="s">
        <v>714</v>
      </c>
      <c r="AH713" s="95"/>
      <c r="AI713" s="95"/>
      <c r="AJ713" s="95"/>
      <c r="AK713" s="95"/>
      <c r="AL713" s="95"/>
      <c r="AM713" s="95"/>
      <c r="AN713" s="95"/>
      <c r="AO713" s="95"/>
      <c r="AP713" s="95"/>
      <c r="AQ713" s="95"/>
      <c r="AR713" s="95"/>
      <c r="AS713" s="95"/>
      <c r="AT713" s="95"/>
      <c r="AU713" s="95"/>
      <c r="AV713" s="95"/>
      <c r="AW713" s="95"/>
      <c r="AX713" s="96"/>
    </row>
    <row r="714" spans="1:50" ht="53.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549</v>
      </c>
      <c r="AE714" s="808"/>
      <c r="AF714" s="809"/>
      <c r="AG714" s="737" t="s">
        <v>626</v>
      </c>
      <c r="AH714" s="738"/>
      <c r="AI714" s="738"/>
      <c r="AJ714" s="738"/>
      <c r="AK714" s="738"/>
      <c r="AL714" s="738"/>
      <c r="AM714" s="738"/>
      <c r="AN714" s="738"/>
      <c r="AO714" s="738"/>
      <c r="AP714" s="738"/>
      <c r="AQ714" s="738"/>
      <c r="AR714" s="738"/>
      <c r="AS714" s="738"/>
      <c r="AT714" s="738"/>
      <c r="AU714" s="738"/>
      <c r="AV714" s="738"/>
      <c r="AW714" s="738"/>
      <c r="AX714" s="739"/>
    </row>
    <row r="715" spans="1:50" ht="99.75" customHeight="1" x14ac:dyDescent="0.15">
      <c r="A715" s="639"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549</v>
      </c>
      <c r="AE715" s="604"/>
      <c r="AF715" s="655"/>
      <c r="AG715" s="743" t="s">
        <v>634</v>
      </c>
      <c r="AH715" s="744"/>
      <c r="AI715" s="744"/>
      <c r="AJ715" s="744"/>
      <c r="AK715" s="744"/>
      <c r="AL715" s="744"/>
      <c r="AM715" s="744"/>
      <c r="AN715" s="744"/>
      <c r="AO715" s="744"/>
      <c r="AP715" s="744"/>
      <c r="AQ715" s="744"/>
      <c r="AR715" s="744"/>
      <c r="AS715" s="744"/>
      <c r="AT715" s="744"/>
      <c r="AU715" s="744"/>
      <c r="AV715" s="744"/>
      <c r="AW715" s="744"/>
      <c r="AX715" s="745"/>
    </row>
    <row r="716" spans="1:50" ht="62.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627</v>
      </c>
      <c r="AH716" s="95"/>
      <c r="AI716" s="95"/>
      <c r="AJ716" s="95"/>
      <c r="AK716" s="95"/>
      <c r="AL716" s="95"/>
      <c r="AM716" s="95"/>
      <c r="AN716" s="95"/>
      <c r="AO716" s="95"/>
      <c r="AP716" s="95"/>
      <c r="AQ716" s="95"/>
      <c r="AR716" s="95"/>
      <c r="AS716" s="95"/>
      <c r="AT716" s="95"/>
      <c r="AU716" s="95"/>
      <c r="AV716" s="95"/>
      <c r="AW716" s="95"/>
      <c r="AX716" s="96"/>
    </row>
    <row r="717" spans="1:50" ht="9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634</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628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549</v>
      </c>
      <c r="AE719" s="604"/>
      <c r="AF719" s="604"/>
      <c r="AG719" s="118" t="s">
        <v>609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607</v>
      </c>
      <c r="D721" s="290"/>
      <c r="E721" s="290"/>
      <c r="F721" s="291"/>
      <c r="G721" s="280" t="s">
        <v>483</v>
      </c>
      <c r="H721" s="281"/>
      <c r="I721" s="83" t="str">
        <f>IF(OR(G721="　", G721=""), "", "-")</f>
        <v/>
      </c>
      <c r="J721" s="284">
        <v>60</v>
      </c>
      <c r="K721" s="284"/>
      <c r="L721" s="83" t="str">
        <f>IF(M721="","","-")</f>
        <v/>
      </c>
      <c r="M721" s="84"/>
      <c r="N721" s="297" t="s">
        <v>608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5" t="s">
        <v>53</v>
      </c>
      <c r="D726" s="838"/>
      <c r="E726" s="838"/>
      <c r="F726" s="839"/>
      <c r="G726" s="573" t="s">
        <v>638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610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t="s">
        <v>725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17" customHeight="1" thickBot="1" x14ac:dyDescent="0.2">
      <c r="A731" s="800" t="s">
        <v>257</v>
      </c>
      <c r="B731" s="801"/>
      <c r="C731" s="801"/>
      <c r="D731" s="801"/>
      <c r="E731" s="802"/>
      <c r="F731" s="728" t="s">
        <v>726</v>
      </c>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95.25" customHeight="1" thickBot="1" x14ac:dyDescent="0.2">
      <c r="A733" s="672" t="s">
        <v>257</v>
      </c>
      <c r="B733" s="673"/>
      <c r="C733" s="673"/>
      <c r="D733" s="673"/>
      <c r="E733" s="674"/>
      <c r="F733" s="636" t="s">
        <v>731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74.5" customHeight="1" thickBot="1" x14ac:dyDescent="0.2">
      <c r="A735" s="791" t="s">
        <v>727</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7" t="s">
        <v>431</v>
      </c>
      <c r="B737" s="203"/>
      <c r="C737" s="203"/>
      <c r="D737" s="204"/>
      <c r="E737" s="993" t="s">
        <v>558</v>
      </c>
      <c r="F737" s="993"/>
      <c r="G737" s="993"/>
      <c r="H737" s="993"/>
      <c r="I737" s="993"/>
      <c r="J737" s="993"/>
      <c r="K737" s="993"/>
      <c r="L737" s="993"/>
      <c r="M737" s="993"/>
      <c r="N737" s="358" t="s">
        <v>358</v>
      </c>
      <c r="O737" s="358"/>
      <c r="P737" s="358"/>
      <c r="Q737" s="358"/>
      <c r="R737" s="993" t="s">
        <v>559</v>
      </c>
      <c r="S737" s="993"/>
      <c r="T737" s="993"/>
      <c r="U737" s="993"/>
      <c r="V737" s="993"/>
      <c r="W737" s="993"/>
      <c r="X737" s="993"/>
      <c r="Y737" s="993"/>
      <c r="Z737" s="993"/>
      <c r="AA737" s="358" t="s">
        <v>359</v>
      </c>
      <c r="AB737" s="358"/>
      <c r="AC737" s="358"/>
      <c r="AD737" s="358"/>
      <c r="AE737" s="993" t="s">
        <v>560</v>
      </c>
      <c r="AF737" s="993"/>
      <c r="AG737" s="993"/>
      <c r="AH737" s="993"/>
      <c r="AI737" s="993"/>
      <c r="AJ737" s="993"/>
      <c r="AK737" s="993"/>
      <c r="AL737" s="993"/>
      <c r="AM737" s="993"/>
      <c r="AN737" s="358" t="s">
        <v>360</v>
      </c>
      <c r="AO737" s="358"/>
      <c r="AP737" s="358"/>
      <c r="AQ737" s="358"/>
      <c r="AR737" s="994" t="s">
        <v>561</v>
      </c>
      <c r="AS737" s="995"/>
      <c r="AT737" s="995"/>
      <c r="AU737" s="995"/>
      <c r="AV737" s="995"/>
      <c r="AW737" s="995"/>
      <c r="AX737" s="996"/>
      <c r="AY737" s="89"/>
      <c r="AZ737" s="89"/>
    </row>
    <row r="738" spans="1:52" ht="24.75" customHeight="1" x14ac:dyDescent="0.15">
      <c r="A738" s="997" t="s">
        <v>361</v>
      </c>
      <c r="B738" s="203"/>
      <c r="C738" s="203"/>
      <c r="D738" s="204"/>
      <c r="E738" s="993" t="s">
        <v>562</v>
      </c>
      <c r="F738" s="993"/>
      <c r="G738" s="993"/>
      <c r="H738" s="993"/>
      <c r="I738" s="993"/>
      <c r="J738" s="993"/>
      <c r="K738" s="993"/>
      <c r="L738" s="993"/>
      <c r="M738" s="993"/>
      <c r="N738" s="358" t="s">
        <v>362</v>
      </c>
      <c r="O738" s="358"/>
      <c r="P738" s="358"/>
      <c r="Q738" s="358"/>
      <c r="R738" s="993" t="s">
        <v>563</v>
      </c>
      <c r="S738" s="993"/>
      <c r="T738" s="993"/>
      <c r="U738" s="993"/>
      <c r="V738" s="993"/>
      <c r="W738" s="993"/>
      <c r="X738" s="993"/>
      <c r="Y738" s="993"/>
      <c r="Z738" s="993"/>
      <c r="AA738" s="358" t="s">
        <v>481</v>
      </c>
      <c r="AB738" s="358"/>
      <c r="AC738" s="358"/>
      <c r="AD738" s="358"/>
      <c r="AE738" s="993" t="s">
        <v>564</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541</v>
      </c>
      <c r="B739" s="1002"/>
      <c r="C739" s="1002"/>
      <c r="D739" s="1003"/>
      <c r="E739" s="1004" t="s">
        <v>548</v>
      </c>
      <c r="F739" s="1005"/>
      <c r="G739" s="1005"/>
      <c r="H739" s="91" t="str">
        <f>IF(E739="", "", "(")</f>
        <v>(</v>
      </c>
      <c r="I739" s="988"/>
      <c r="J739" s="988"/>
      <c r="K739" s="91" t="str">
        <f>IF(OR(I739="　", I739=""), "", "-")</f>
        <v/>
      </c>
      <c r="L739" s="989">
        <v>99</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659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5" t="s">
        <v>17</v>
      </c>
      <c r="H780" s="670"/>
      <c r="I780" s="670"/>
      <c r="J780" s="670"/>
      <c r="K780" s="670"/>
      <c r="L780" s="669" t="s">
        <v>18</v>
      </c>
      <c r="M780" s="670"/>
      <c r="N780" s="670"/>
      <c r="O780" s="670"/>
      <c r="P780" s="670"/>
      <c r="Q780" s="670"/>
      <c r="R780" s="670"/>
      <c r="S780" s="670"/>
      <c r="T780" s="670"/>
      <c r="U780" s="670"/>
      <c r="V780" s="670"/>
      <c r="W780" s="670"/>
      <c r="X780" s="671"/>
      <c r="Y780" s="652" t="s">
        <v>19</v>
      </c>
      <c r="Z780" s="653"/>
      <c r="AA780" s="653"/>
      <c r="AB780" s="799"/>
      <c r="AC780" s="815" t="s">
        <v>17</v>
      </c>
      <c r="AD780" s="670"/>
      <c r="AE780" s="670"/>
      <c r="AF780" s="670"/>
      <c r="AG780" s="670"/>
      <c r="AH780" s="669" t="s">
        <v>18</v>
      </c>
      <c r="AI780" s="670"/>
      <c r="AJ780" s="670"/>
      <c r="AK780" s="670"/>
      <c r="AL780" s="670"/>
      <c r="AM780" s="670"/>
      <c r="AN780" s="670"/>
      <c r="AO780" s="670"/>
      <c r="AP780" s="670"/>
      <c r="AQ780" s="670"/>
      <c r="AR780" s="670"/>
      <c r="AS780" s="670"/>
      <c r="AT780" s="671"/>
      <c r="AU780" s="652" t="s">
        <v>19</v>
      </c>
      <c r="AV780" s="653"/>
      <c r="AW780" s="653"/>
      <c r="AX780" s="654"/>
    </row>
    <row r="781" spans="1:50" ht="24.75" customHeight="1" x14ac:dyDescent="0.15">
      <c r="A781" s="630"/>
      <c r="B781" s="631"/>
      <c r="C781" s="631"/>
      <c r="D781" s="631"/>
      <c r="E781" s="631"/>
      <c r="F781" s="632"/>
      <c r="G781" s="666" t="s">
        <v>698</v>
      </c>
      <c r="H781" s="667"/>
      <c r="I781" s="667"/>
      <c r="J781" s="667"/>
      <c r="K781" s="668"/>
      <c r="L781" s="663" t="s">
        <v>699</v>
      </c>
      <c r="M781" s="664"/>
      <c r="N781" s="664"/>
      <c r="O781" s="664"/>
      <c r="P781" s="664"/>
      <c r="Q781" s="664"/>
      <c r="R781" s="664"/>
      <c r="S781" s="664"/>
      <c r="T781" s="664"/>
      <c r="U781" s="664"/>
      <c r="V781" s="664"/>
      <c r="W781" s="664"/>
      <c r="X781" s="665"/>
      <c r="Y781" s="344">
        <v>5088.3999999999996</v>
      </c>
      <c r="Z781" s="345"/>
      <c r="AA781" s="345"/>
      <c r="AB781" s="346"/>
      <c r="AC781" s="666" t="s">
        <v>661</v>
      </c>
      <c r="AD781" s="667"/>
      <c r="AE781" s="667"/>
      <c r="AF781" s="667"/>
      <c r="AG781" s="668"/>
      <c r="AH781" s="663" t="s">
        <v>660</v>
      </c>
      <c r="AI781" s="664"/>
      <c r="AJ781" s="664"/>
      <c r="AK781" s="664"/>
      <c r="AL781" s="664"/>
      <c r="AM781" s="664"/>
      <c r="AN781" s="664"/>
      <c r="AO781" s="664"/>
      <c r="AP781" s="664"/>
      <c r="AQ781" s="664"/>
      <c r="AR781" s="664"/>
      <c r="AS781" s="664"/>
      <c r="AT781" s="665"/>
      <c r="AU781" s="384">
        <v>28.7</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66" t="s">
        <v>661</v>
      </c>
      <c r="AD782" s="667"/>
      <c r="AE782" s="667"/>
      <c r="AF782" s="667"/>
      <c r="AG782" s="668"/>
      <c r="AH782" s="663" t="s">
        <v>723</v>
      </c>
      <c r="AI782" s="664"/>
      <c r="AJ782" s="664"/>
      <c r="AK782" s="664"/>
      <c r="AL782" s="664"/>
      <c r="AM782" s="664"/>
      <c r="AN782" s="664"/>
      <c r="AO782" s="664"/>
      <c r="AP782" s="664"/>
      <c r="AQ782" s="664"/>
      <c r="AR782" s="664"/>
      <c r="AS782" s="664"/>
      <c r="AT782" s="665"/>
      <c r="AU782" s="600">
        <v>2.2000000000000002</v>
      </c>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5088.3999999999996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30.9</v>
      </c>
      <c r="AV791" s="832"/>
      <c r="AW791" s="832"/>
      <c r="AX791" s="834"/>
    </row>
    <row r="792" spans="1:50" ht="24.75" customHeight="1" x14ac:dyDescent="0.15">
      <c r="A792" s="630"/>
      <c r="B792" s="631"/>
      <c r="C792" s="631"/>
      <c r="D792" s="631"/>
      <c r="E792" s="631"/>
      <c r="F792" s="632"/>
      <c r="G792" s="594" t="s">
        <v>700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customHeight="1" x14ac:dyDescent="0.15">
      <c r="A793" s="630"/>
      <c r="B793" s="631"/>
      <c r="C793" s="631"/>
      <c r="D793" s="631"/>
      <c r="E793" s="631"/>
      <c r="F793" s="632"/>
      <c r="G793" s="815" t="s">
        <v>17</v>
      </c>
      <c r="H793" s="670"/>
      <c r="I793" s="670"/>
      <c r="J793" s="670"/>
      <c r="K793" s="670"/>
      <c r="L793" s="669" t="s">
        <v>18</v>
      </c>
      <c r="M793" s="670"/>
      <c r="N793" s="670"/>
      <c r="O793" s="670"/>
      <c r="P793" s="670"/>
      <c r="Q793" s="670"/>
      <c r="R793" s="670"/>
      <c r="S793" s="670"/>
      <c r="T793" s="670"/>
      <c r="U793" s="670"/>
      <c r="V793" s="670"/>
      <c r="W793" s="670"/>
      <c r="X793" s="671"/>
      <c r="Y793" s="652" t="s">
        <v>19</v>
      </c>
      <c r="Z793" s="653"/>
      <c r="AA793" s="653"/>
      <c r="AB793" s="799"/>
      <c r="AC793" s="815" t="s">
        <v>17</v>
      </c>
      <c r="AD793" s="670"/>
      <c r="AE793" s="670"/>
      <c r="AF793" s="670"/>
      <c r="AG793" s="670"/>
      <c r="AH793" s="669" t="s">
        <v>18</v>
      </c>
      <c r="AI793" s="670"/>
      <c r="AJ793" s="670"/>
      <c r="AK793" s="670"/>
      <c r="AL793" s="670"/>
      <c r="AM793" s="670"/>
      <c r="AN793" s="670"/>
      <c r="AO793" s="670"/>
      <c r="AP793" s="670"/>
      <c r="AQ793" s="670"/>
      <c r="AR793" s="670"/>
      <c r="AS793" s="670"/>
      <c r="AT793" s="671"/>
      <c r="AU793" s="652" t="s">
        <v>19</v>
      </c>
      <c r="AV793" s="653"/>
      <c r="AW793" s="653"/>
      <c r="AX793" s="654"/>
    </row>
    <row r="794" spans="1:50" ht="24.75" customHeight="1" x14ac:dyDescent="0.15">
      <c r="A794" s="630"/>
      <c r="B794" s="631"/>
      <c r="C794" s="631"/>
      <c r="D794" s="631"/>
      <c r="E794" s="631"/>
      <c r="F794" s="632"/>
      <c r="G794" s="666" t="s">
        <v>698</v>
      </c>
      <c r="H794" s="667"/>
      <c r="I794" s="667"/>
      <c r="J794" s="667"/>
      <c r="K794" s="668"/>
      <c r="L794" s="663" t="s">
        <v>701</v>
      </c>
      <c r="M794" s="664"/>
      <c r="N794" s="664"/>
      <c r="O794" s="664"/>
      <c r="P794" s="664"/>
      <c r="Q794" s="664"/>
      <c r="R794" s="664"/>
      <c r="S794" s="664"/>
      <c r="T794" s="664"/>
      <c r="U794" s="664"/>
      <c r="V794" s="664"/>
      <c r="W794" s="664"/>
      <c r="X794" s="665"/>
      <c r="Y794" s="384">
        <v>1573</v>
      </c>
      <c r="Z794" s="385"/>
      <c r="AA794" s="385"/>
      <c r="AB794" s="835"/>
      <c r="AC794" s="666"/>
      <c r="AD794" s="667"/>
      <c r="AE794" s="667"/>
      <c r="AF794" s="667"/>
      <c r="AG794" s="668"/>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66" t="s">
        <v>698</v>
      </c>
      <c r="H795" s="667"/>
      <c r="I795" s="667"/>
      <c r="J795" s="667"/>
      <c r="K795" s="668"/>
      <c r="L795" s="597" t="s">
        <v>717</v>
      </c>
      <c r="M795" s="598"/>
      <c r="N795" s="598"/>
      <c r="O795" s="598"/>
      <c r="P795" s="598"/>
      <c r="Q795" s="598"/>
      <c r="R795" s="598"/>
      <c r="S795" s="598"/>
      <c r="T795" s="598"/>
      <c r="U795" s="598"/>
      <c r="V795" s="598"/>
      <c r="W795" s="598"/>
      <c r="X795" s="599"/>
      <c r="Y795" s="600">
        <v>746</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66" t="s">
        <v>698</v>
      </c>
      <c r="H796" s="667"/>
      <c r="I796" s="667"/>
      <c r="J796" s="667"/>
      <c r="K796" s="668"/>
      <c r="L796" s="597" t="s">
        <v>718</v>
      </c>
      <c r="M796" s="598"/>
      <c r="N796" s="598"/>
      <c r="O796" s="598"/>
      <c r="P796" s="598"/>
      <c r="Q796" s="598"/>
      <c r="R796" s="598"/>
      <c r="S796" s="598"/>
      <c r="T796" s="598"/>
      <c r="U796" s="598"/>
      <c r="V796" s="598"/>
      <c r="W796" s="598"/>
      <c r="X796" s="599"/>
      <c r="Y796" s="600">
        <v>157</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66" t="s">
        <v>698</v>
      </c>
      <c r="H797" s="667"/>
      <c r="I797" s="667"/>
      <c r="J797" s="667"/>
      <c r="K797" s="668"/>
      <c r="L797" s="597" t="s">
        <v>719</v>
      </c>
      <c r="M797" s="598"/>
      <c r="N797" s="598"/>
      <c r="O797" s="598"/>
      <c r="P797" s="598"/>
      <c r="Q797" s="598"/>
      <c r="R797" s="598"/>
      <c r="S797" s="598"/>
      <c r="T797" s="598"/>
      <c r="U797" s="598"/>
      <c r="V797" s="598"/>
      <c r="W797" s="598"/>
      <c r="X797" s="599"/>
      <c r="Y797" s="600">
        <v>142</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66" t="s">
        <v>698</v>
      </c>
      <c r="H798" s="667"/>
      <c r="I798" s="667"/>
      <c r="J798" s="667"/>
      <c r="K798" s="668"/>
      <c r="L798" s="597" t="s">
        <v>720</v>
      </c>
      <c r="M798" s="598"/>
      <c r="N798" s="598"/>
      <c r="O798" s="598"/>
      <c r="P798" s="598"/>
      <c r="Q798" s="598"/>
      <c r="R798" s="598"/>
      <c r="S798" s="598"/>
      <c r="T798" s="598"/>
      <c r="U798" s="598"/>
      <c r="V798" s="598"/>
      <c r="W798" s="598"/>
      <c r="X798" s="599"/>
      <c r="Y798" s="600">
        <v>132</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66" t="s">
        <v>698</v>
      </c>
      <c r="H799" s="667"/>
      <c r="I799" s="667"/>
      <c r="J799" s="667"/>
      <c r="K799" s="668"/>
      <c r="L799" s="597" t="s">
        <v>721</v>
      </c>
      <c r="M799" s="598"/>
      <c r="N799" s="598"/>
      <c r="O799" s="598"/>
      <c r="P799" s="598"/>
      <c r="Q799" s="598"/>
      <c r="R799" s="598"/>
      <c r="S799" s="598"/>
      <c r="T799" s="598"/>
      <c r="U799" s="598"/>
      <c r="V799" s="598"/>
      <c r="W799" s="598"/>
      <c r="X799" s="599"/>
      <c r="Y799" s="600">
        <v>131</v>
      </c>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2881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5" t="s">
        <v>17</v>
      </c>
      <c r="H806" s="670"/>
      <c r="I806" s="670"/>
      <c r="J806" s="670"/>
      <c r="K806" s="670"/>
      <c r="L806" s="669" t="s">
        <v>18</v>
      </c>
      <c r="M806" s="670"/>
      <c r="N806" s="670"/>
      <c r="O806" s="670"/>
      <c r="P806" s="670"/>
      <c r="Q806" s="670"/>
      <c r="R806" s="670"/>
      <c r="S806" s="670"/>
      <c r="T806" s="670"/>
      <c r="U806" s="670"/>
      <c r="V806" s="670"/>
      <c r="W806" s="670"/>
      <c r="X806" s="671"/>
      <c r="Y806" s="652" t="s">
        <v>19</v>
      </c>
      <c r="Z806" s="653"/>
      <c r="AA806" s="653"/>
      <c r="AB806" s="799"/>
      <c r="AC806" s="815" t="s">
        <v>17</v>
      </c>
      <c r="AD806" s="670"/>
      <c r="AE806" s="670"/>
      <c r="AF806" s="670"/>
      <c r="AG806" s="670"/>
      <c r="AH806" s="669" t="s">
        <v>18</v>
      </c>
      <c r="AI806" s="670"/>
      <c r="AJ806" s="670"/>
      <c r="AK806" s="670"/>
      <c r="AL806" s="670"/>
      <c r="AM806" s="670"/>
      <c r="AN806" s="670"/>
      <c r="AO806" s="670"/>
      <c r="AP806" s="670"/>
      <c r="AQ806" s="670"/>
      <c r="AR806" s="670"/>
      <c r="AS806" s="670"/>
      <c r="AT806" s="671"/>
      <c r="AU806" s="652" t="s">
        <v>19</v>
      </c>
      <c r="AV806" s="653"/>
      <c r="AW806" s="653"/>
      <c r="AX806" s="654"/>
    </row>
    <row r="807" spans="1:50" ht="24.75" hidden="1" customHeight="1" x14ac:dyDescent="0.15">
      <c r="A807" s="630"/>
      <c r="B807" s="631"/>
      <c r="C807" s="631"/>
      <c r="D807" s="631"/>
      <c r="E807" s="631"/>
      <c r="F807" s="632"/>
      <c r="G807" s="666"/>
      <c r="H807" s="667"/>
      <c r="I807" s="667"/>
      <c r="J807" s="667"/>
      <c r="K807" s="668"/>
      <c r="L807" s="663"/>
      <c r="M807" s="664"/>
      <c r="N807" s="664"/>
      <c r="O807" s="664"/>
      <c r="P807" s="664"/>
      <c r="Q807" s="664"/>
      <c r="R807" s="664"/>
      <c r="S807" s="664"/>
      <c r="T807" s="664"/>
      <c r="U807" s="664"/>
      <c r="V807" s="664"/>
      <c r="W807" s="664"/>
      <c r="X807" s="665"/>
      <c r="Y807" s="384"/>
      <c r="Z807" s="385"/>
      <c r="AA807" s="385"/>
      <c r="AB807" s="835"/>
      <c r="AC807" s="666"/>
      <c r="AD807" s="667"/>
      <c r="AE807" s="667"/>
      <c r="AF807" s="667"/>
      <c r="AG807" s="668"/>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5" t="s">
        <v>17</v>
      </c>
      <c r="H819" s="670"/>
      <c r="I819" s="670"/>
      <c r="J819" s="670"/>
      <c r="K819" s="670"/>
      <c r="L819" s="669" t="s">
        <v>18</v>
      </c>
      <c r="M819" s="670"/>
      <c r="N819" s="670"/>
      <c r="O819" s="670"/>
      <c r="P819" s="670"/>
      <c r="Q819" s="670"/>
      <c r="R819" s="670"/>
      <c r="S819" s="670"/>
      <c r="T819" s="670"/>
      <c r="U819" s="670"/>
      <c r="V819" s="670"/>
      <c r="W819" s="670"/>
      <c r="X819" s="671"/>
      <c r="Y819" s="652" t="s">
        <v>19</v>
      </c>
      <c r="Z819" s="653"/>
      <c r="AA819" s="653"/>
      <c r="AB819" s="799"/>
      <c r="AC819" s="815" t="s">
        <v>17</v>
      </c>
      <c r="AD819" s="670"/>
      <c r="AE819" s="670"/>
      <c r="AF819" s="670"/>
      <c r="AG819" s="670"/>
      <c r="AH819" s="669" t="s">
        <v>18</v>
      </c>
      <c r="AI819" s="670"/>
      <c r="AJ819" s="670"/>
      <c r="AK819" s="670"/>
      <c r="AL819" s="670"/>
      <c r="AM819" s="670"/>
      <c r="AN819" s="670"/>
      <c r="AO819" s="670"/>
      <c r="AP819" s="670"/>
      <c r="AQ819" s="670"/>
      <c r="AR819" s="670"/>
      <c r="AS819" s="670"/>
      <c r="AT819" s="671"/>
      <c r="AU819" s="652" t="s">
        <v>19</v>
      </c>
      <c r="AV819" s="653"/>
      <c r="AW819" s="653"/>
      <c r="AX819" s="654"/>
    </row>
    <row r="820" spans="1:50" s="16" customFormat="1" ht="24.75" hidden="1" customHeight="1" x14ac:dyDescent="0.15">
      <c r="A820" s="630"/>
      <c r="B820" s="631"/>
      <c r="C820" s="631"/>
      <c r="D820" s="631"/>
      <c r="E820" s="631"/>
      <c r="F820" s="632"/>
      <c r="G820" s="666"/>
      <c r="H820" s="667"/>
      <c r="I820" s="667"/>
      <c r="J820" s="667"/>
      <c r="K820" s="668"/>
      <c r="L820" s="663"/>
      <c r="M820" s="664"/>
      <c r="N820" s="664"/>
      <c r="O820" s="664"/>
      <c r="P820" s="664"/>
      <c r="Q820" s="664"/>
      <c r="R820" s="664"/>
      <c r="S820" s="664"/>
      <c r="T820" s="664"/>
      <c r="U820" s="664"/>
      <c r="V820" s="664"/>
      <c r="W820" s="664"/>
      <c r="X820" s="665"/>
      <c r="Y820" s="384"/>
      <c r="Z820" s="385"/>
      <c r="AA820" s="385"/>
      <c r="AB820" s="835"/>
      <c r="AC820" s="666"/>
      <c r="AD820" s="667"/>
      <c r="AE820" s="667"/>
      <c r="AF820" s="667"/>
      <c r="AG820" s="668"/>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576</v>
      </c>
      <c r="D837" s="340"/>
      <c r="E837" s="340"/>
      <c r="F837" s="340"/>
      <c r="G837" s="340"/>
      <c r="H837" s="340"/>
      <c r="I837" s="340"/>
      <c r="J837" s="341">
        <v>3000020141003</v>
      </c>
      <c r="K837" s="342"/>
      <c r="L837" s="342"/>
      <c r="M837" s="342"/>
      <c r="N837" s="342"/>
      <c r="O837" s="342"/>
      <c r="P837" s="355" t="s">
        <v>629</v>
      </c>
      <c r="Q837" s="343"/>
      <c r="R837" s="343"/>
      <c r="S837" s="343"/>
      <c r="T837" s="343"/>
      <c r="U837" s="343"/>
      <c r="V837" s="343"/>
      <c r="W837" s="343"/>
      <c r="X837" s="343"/>
      <c r="Y837" s="344">
        <v>5088.3999999999996</v>
      </c>
      <c r="Z837" s="345"/>
      <c r="AA837" s="345"/>
      <c r="AB837" s="346"/>
      <c r="AC837" s="356" t="s">
        <v>630</v>
      </c>
      <c r="AD837" s="364"/>
      <c r="AE837" s="364"/>
      <c r="AF837" s="364"/>
      <c r="AG837" s="364"/>
      <c r="AH837" s="365" t="s">
        <v>616</v>
      </c>
      <c r="AI837" s="366"/>
      <c r="AJ837" s="366"/>
      <c r="AK837" s="366"/>
      <c r="AL837" s="350" t="s">
        <v>557</v>
      </c>
      <c r="AM837" s="351"/>
      <c r="AN837" s="351"/>
      <c r="AO837" s="352"/>
      <c r="AP837" s="353" t="s">
        <v>631</v>
      </c>
      <c r="AQ837" s="353"/>
      <c r="AR837" s="353"/>
      <c r="AS837" s="353"/>
      <c r="AT837" s="353"/>
      <c r="AU837" s="353"/>
      <c r="AV837" s="353"/>
      <c r="AW837" s="353"/>
      <c r="AX837" s="353"/>
    </row>
    <row r="838" spans="1:50" ht="30" customHeight="1" x14ac:dyDescent="0.15">
      <c r="A838" s="372">
        <v>2</v>
      </c>
      <c r="B838" s="372">
        <v>1</v>
      </c>
      <c r="C838" s="354" t="s">
        <v>577</v>
      </c>
      <c r="D838" s="340"/>
      <c r="E838" s="340"/>
      <c r="F838" s="340"/>
      <c r="G838" s="340"/>
      <c r="H838" s="340"/>
      <c r="I838" s="340"/>
      <c r="J838" s="341">
        <v>7000020141305</v>
      </c>
      <c r="K838" s="342"/>
      <c r="L838" s="342"/>
      <c r="M838" s="342"/>
      <c r="N838" s="342"/>
      <c r="O838" s="342"/>
      <c r="P838" s="355" t="s">
        <v>629</v>
      </c>
      <c r="Q838" s="343"/>
      <c r="R838" s="343"/>
      <c r="S838" s="343"/>
      <c r="T838" s="343"/>
      <c r="U838" s="343"/>
      <c r="V838" s="343"/>
      <c r="W838" s="343"/>
      <c r="X838" s="343"/>
      <c r="Y838" s="344">
        <v>4358.7</v>
      </c>
      <c r="Z838" s="345"/>
      <c r="AA838" s="345"/>
      <c r="AB838" s="346"/>
      <c r="AC838" s="356" t="s">
        <v>630</v>
      </c>
      <c r="AD838" s="356"/>
      <c r="AE838" s="356"/>
      <c r="AF838" s="356"/>
      <c r="AG838" s="356"/>
      <c r="AH838" s="365" t="s">
        <v>557</v>
      </c>
      <c r="AI838" s="366"/>
      <c r="AJ838" s="366"/>
      <c r="AK838" s="366"/>
      <c r="AL838" s="367" t="s">
        <v>557</v>
      </c>
      <c r="AM838" s="368"/>
      <c r="AN838" s="368"/>
      <c r="AO838" s="369"/>
      <c r="AP838" s="353" t="s">
        <v>557</v>
      </c>
      <c r="AQ838" s="353"/>
      <c r="AR838" s="353"/>
      <c r="AS838" s="353"/>
      <c r="AT838" s="353"/>
      <c r="AU838" s="353"/>
      <c r="AV838" s="353"/>
      <c r="AW838" s="353"/>
      <c r="AX838" s="353"/>
    </row>
    <row r="839" spans="1:50" ht="30" customHeight="1" x14ac:dyDescent="0.15">
      <c r="A839" s="372">
        <v>3</v>
      </c>
      <c r="B839" s="372">
        <v>1</v>
      </c>
      <c r="C839" s="354" t="s">
        <v>578</v>
      </c>
      <c r="D839" s="340"/>
      <c r="E839" s="340"/>
      <c r="F839" s="340"/>
      <c r="G839" s="340"/>
      <c r="H839" s="340"/>
      <c r="I839" s="340"/>
      <c r="J839" s="341">
        <v>6000020271004</v>
      </c>
      <c r="K839" s="342"/>
      <c r="L839" s="342"/>
      <c r="M839" s="342"/>
      <c r="N839" s="342"/>
      <c r="O839" s="342"/>
      <c r="P839" s="355" t="s">
        <v>629</v>
      </c>
      <c r="Q839" s="343"/>
      <c r="R839" s="343"/>
      <c r="S839" s="343"/>
      <c r="T839" s="343"/>
      <c r="U839" s="343"/>
      <c r="V839" s="343"/>
      <c r="W839" s="343"/>
      <c r="X839" s="343"/>
      <c r="Y839" s="344">
        <v>2749.8</v>
      </c>
      <c r="Z839" s="345"/>
      <c r="AA839" s="345"/>
      <c r="AB839" s="346"/>
      <c r="AC839" s="356" t="s">
        <v>630</v>
      </c>
      <c r="AD839" s="356"/>
      <c r="AE839" s="356"/>
      <c r="AF839" s="356"/>
      <c r="AG839" s="356"/>
      <c r="AH839" s="348" t="s">
        <v>557</v>
      </c>
      <c r="AI839" s="349"/>
      <c r="AJ839" s="349"/>
      <c r="AK839" s="349"/>
      <c r="AL839" s="350" t="s">
        <v>557</v>
      </c>
      <c r="AM839" s="351"/>
      <c r="AN839" s="351"/>
      <c r="AO839" s="352"/>
      <c r="AP839" s="353" t="s">
        <v>557</v>
      </c>
      <c r="AQ839" s="353"/>
      <c r="AR839" s="353"/>
      <c r="AS839" s="353"/>
      <c r="AT839" s="353"/>
      <c r="AU839" s="353"/>
      <c r="AV839" s="353"/>
      <c r="AW839" s="353"/>
      <c r="AX839" s="353"/>
    </row>
    <row r="840" spans="1:50" ht="30" customHeight="1" x14ac:dyDescent="0.15">
      <c r="A840" s="372">
        <v>4</v>
      </c>
      <c r="B840" s="372">
        <v>1</v>
      </c>
      <c r="C840" s="354" t="s">
        <v>579</v>
      </c>
      <c r="D840" s="340"/>
      <c r="E840" s="340"/>
      <c r="F840" s="340"/>
      <c r="G840" s="340"/>
      <c r="H840" s="340"/>
      <c r="I840" s="340"/>
      <c r="J840" s="341">
        <v>3000020231002</v>
      </c>
      <c r="K840" s="342"/>
      <c r="L840" s="342"/>
      <c r="M840" s="342"/>
      <c r="N840" s="342"/>
      <c r="O840" s="342"/>
      <c r="P840" s="355" t="s">
        <v>629</v>
      </c>
      <c r="Q840" s="343"/>
      <c r="R840" s="343"/>
      <c r="S840" s="343"/>
      <c r="T840" s="343"/>
      <c r="U840" s="343"/>
      <c r="V840" s="343"/>
      <c r="W840" s="343"/>
      <c r="X840" s="343"/>
      <c r="Y840" s="344">
        <v>2374.6999999999998</v>
      </c>
      <c r="Z840" s="345"/>
      <c r="AA840" s="345"/>
      <c r="AB840" s="346"/>
      <c r="AC840" s="356" t="s">
        <v>630</v>
      </c>
      <c r="AD840" s="356"/>
      <c r="AE840" s="356"/>
      <c r="AF840" s="356"/>
      <c r="AG840" s="356"/>
      <c r="AH840" s="348" t="s">
        <v>557</v>
      </c>
      <c r="AI840" s="349"/>
      <c r="AJ840" s="349"/>
      <c r="AK840" s="349"/>
      <c r="AL840" s="350" t="s">
        <v>557</v>
      </c>
      <c r="AM840" s="351"/>
      <c r="AN840" s="351"/>
      <c r="AO840" s="352"/>
      <c r="AP840" s="353" t="s">
        <v>557</v>
      </c>
      <c r="AQ840" s="353"/>
      <c r="AR840" s="353"/>
      <c r="AS840" s="353"/>
      <c r="AT840" s="353"/>
      <c r="AU840" s="353"/>
      <c r="AV840" s="353"/>
      <c r="AW840" s="353"/>
      <c r="AX840" s="353"/>
    </row>
    <row r="841" spans="1:50" ht="30" customHeight="1" x14ac:dyDescent="0.15">
      <c r="A841" s="372">
        <v>5</v>
      </c>
      <c r="B841" s="372">
        <v>1</v>
      </c>
      <c r="C841" s="354" t="s">
        <v>580</v>
      </c>
      <c r="D841" s="340"/>
      <c r="E841" s="340"/>
      <c r="F841" s="340"/>
      <c r="G841" s="340"/>
      <c r="H841" s="340"/>
      <c r="I841" s="340"/>
      <c r="J841" s="341">
        <v>9000020011002</v>
      </c>
      <c r="K841" s="342"/>
      <c r="L841" s="342"/>
      <c r="M841" s="342"/>
      <c r="N841" s="342"/>
      <c r="O841" s="342"/>
      <c r="P841" s="355" t="s">
        <v>629</v>
      </c>
      <c r="Q841" s="343"/>
      <c r="R841" s="343"/>
      <c r="S841" s="343"/>
      <c r="T841" s="343"/>
      <c r="U841" s="343"/>
      <c r="V841" s="343"/>
      <c r="W841" s="343"/>
      <c r="X841" s="343"/>
      <c r="Y841" s="344">
        <v>2356.5</v>
      </c>
      <c r="Z841" s="345"/>
      <c r="AA841" s="345"/>
      <c r="AB841" s="346"/>
      <c r="AC841" s="347" t="s">
        <v>630</v>
      </c>
      <c r="AD841" s="347"/>
      <c r="AE841" s="347"/>
      <c r="AF841" s="347"/>
      <c r="AG841" s="347"/>
      <c r="AH841" s="348" t="s">
        <v>557</v>
      </c>
      <c r="AI841" s="349"/>
      <c r="AJ841" s="349"/>
      <c r="AK841" s="349"/>
      <c r="AL841" s="350" t="s">
        <v>557</v>
      </c>
      <c r="AM841" s="351"/>
      <c r="AN841" s="351"/>
      <c r="AO841" s="352"/>
      <c r="AP841" s="353" t="s">
        <v>557</v>
      </c>
      <c r="AQ841" s="353"/>
      <c r="AR841" s="353"/>
      <c r="AS841" s="353"/>
      <c r="AT841" s="353"/>
      <c r="AU841" s="353"/>
      <c r="AV841" s="353"/>
      <c r="AW841" s="353"/>
      <c r="AX841" s="353"/>
    </row>
    <row r="842" spans="1:50" ht="30" customHeight="1" x14ac:dyDescent="0.15">
      <c r="A842" s="372">
        <v>6</v>
      </c>
      <c r="B842" s="372">
        <v>1</v>
      </c>
      <c r="C842" s="354" t="s">
        <v>581</v>
      </c>
      <c r="D842" s="340"/>
      <c r="E842" s="340"/>
      <c r="F842" s="340"/>
      <c r="G842" s="340"/>
      <c r="H842" s="340"/>
      <c r="I842" s="340"/>
      <c r="J842" s="341">
        <v>8000020082201</v>
      </c>
      <c r="K842" s="342"/>
      <c r="L842" s="342"/>
      <c r="M842" s="342"/>
      <c r="N842" s="342"/>
      <c r="O842" s="342"/>
      <c r="P842" s="355" t="s">
        <v>629</v>
      </c>
      <c r="Q842" s="343"/>
      <c r="R842" s="343"/>
      <c r="S842" s="343"/>
      <c r="T842" s="343"/>
      <c r="U842" s="343"/>
      <c r="V842" s="343"/>
      <c r="W842" s="343"/>
      <c r="X842" s="343"/>
      <c r="Y842" s="344">
        <v>2340.3000000000002</v>
      </c>
      <c r="Z842" s="345"/>
      <c r="AA842" s="345"/>
      <c r="AB842" s="346"/>
      <c r="AC842" s="347" t="s">
        <v>630</v>
      </c>
      <c r="AD842" s="347"/>
      <c r="AE842" s="347"/>
      <c r="AF842" s="347"/>
      <c r="AG842" s="347"/>
      <c r="AH842" s="348" t="s">
        <v>557</v>
      </c>
      <c r="AI842" s="349"/>
      <c r="AJ842" s="349"/>
      <c r="AK842" s="349"/>
      <c r="AL842" s="350" t="s">
        <v>557</v>
      </c>
      <c r="AM842" s="351"/>
      <c r="AN842" s="351"/>
      <c r="AO842" s="352"/>
      <c r="AP842" s="353" t="s">
        <v>557</v>
      </c>
      <c r="AQ842" s="353"/>
      <c r="AR842" s="353"/>
      <c r="AS842" s="353"/>
      <c r="AT842" s="353"/>
      <c r="AU842" s="353"/>
      <c r="AV842" s="353"/>
      <c r="AW842" s="353"/>
      <c r="AX842" s="353"/>
    </row>
    <row r="843" spans="1:50" ht="30" customHeight="1" x14ac:dyDescent="0.15">
      <c r="A843" s="372">
        <v>7</v>
      </c>
      <c r="B843" s="372">
        <v>1</v>
      </c>
      <c r="C843" s="354" t="s">
        <v>582</v>
      </c>
      <c r="D843" s="340"/>
      <c r="E843" s="340"/>
      <c r="F843" s="340"/>
      <c r="G843" s="340"/>
      <c r="H843" s="340"/>
      <c r="I843" s="340"/>
      <c r="J843" s="341">
        <v>3000020401307</v>
      </c>
      <c r="K843" s="342"/>
      <c r="L843" s="342"/>
      <c r="M843" s="342"/>
      <c r="N843" s="342"/>
      <c r="O843" s="342"/>
      <c r="P843" s="355" t="s">
        <v>629</v>
      </c>
      <c r="Q843" s="343"/>
      <c r="R843" s="343"/>
      <c r="S843" s="343"/>
      <c r="T843" s="343"/>
      <c r="U843" s="343"/>
      <c r="V843" s="343"/>
      <c r="W843" s="343"/>
      <c r="X843" s="343"/>
      <c r="Y843" s="344">
        <v>2324.1</v>
      </c>
      <c r="Z843" s="345"/>
      <c r="AA843" s="345"/>
      <c r="AB843" s="346"/>
      <c r="AC843" s="347" t="s">
        <v>630</v>
      </c>
      <c r="AD843" s="347"/>
      <c r="AE843" s="347"/>
      <c r="AF843" s="347"/>
      <c r="AG843" s="347"/>
      <c r="AH843" s="348" t="s">
        <v>557</v>
      </c>
      <c r="AI843" s="349"/>
      <c r="AJ843" s="349"/>
      <c r="AK843" s="349"/>
      <c r="AL843" s="350" t="s">
        <v>557</v>
      </c>
      <c r="AM843" s="351"/>
      <c r="AN843" s="351"/>
      <c r="AO843" s="352"/>
      <c r="AP843" s="353" t="s">
        <v>557</v>
      </c>
      <c r="AQ843" s="353"/>
      <c r="AR843" s="353"/>
      <c r="AS843" s="353"/>
      <c r="AT843" s="353"/>
      <c r="AU843" s="353"/>
      <c r="AV843" s="353"/>
      <c r="AW843" s="353"/>
      <c r="AX843" s="353"/>
    </row>
    <row r="844" spans="1:50" ht="30" customHeight="1" x14ac:dyDescent="0.15">
      <c r="A844" s="372">
        <v>8</v>
      </c>
      <c r="B844" s="372">
        <v>1</v>
      </c>
      <c r="C844" s="354" t="s">
        <v>583</v>
      </c>
      <c r="D844" s="340"/>
      <c r="E844" s="340"/>
      <c r="F844" s="340"/>
      <c r="G844" s="340"/>
      <c r="H844" s="340"/>
      <c r="I844" s="340"/>
      <c r="J844" s="341">
        <v>9000020281000</v>
      </c>
      <c r="K844" s="342"/>
      <c r="L844" s="342"/>
      <c r="M844" s="342"/>
      <c r="N844" s="342"/>
      <c r="O844" s="342"/>
      <c r="P844" s="355" t="s">
        <v>629</v>
      </c>
      <c r="Q844" s="343"/>
      <c r="R844" s="343"/>
      <c r="S844" s="343"/>
      <c r="T844" s="343"/>
      <c r="U844" s="343"/>
      <c r="V844" s="343"/>
      <c r="W844" s="343"/>
      <c r="X844" s="343"/>
      <c r="Y844" s="344">
        <v>2087.9</v>
      </c>
      <c r="Z844" s="345"/>
      <c r="AA844" s="345"/>
      <c r="AB844" s="346"/>
      <c r="AC844" s="347" t="s">
        <v>630</v>
      </c>
      <c r="AD844" s="347"/>
      <c r="AE844" s="347"/>
      <c r="AF844" s="347"/>
      <c r="AG844" s="347"/>
      <c r="AH844" s="348" t="s">
        <v>557</v>
      </c>
      <c r="AI844" s="349"/>
      <c r="AJ844" s="349"/>
      <c r="AK844" s="349"/>
      <c r="AL844" s="350" t="s">
        <v>557</v>
      </c>
      <c r="AM844" s="351"/>
      <c r="AN844" s="351"/>
      <c r="AO844" s="352"/>
      <c r="AP844" s="353" t="s">
        <v>557</v>
      </c>
      <c r="AQ844" s="353"/>
      <c r="AR844" s="353"/>
      <c r="AS844" s="353"/>
      <c r="AT844" s="353"/>
      <c r="AU844" s="353"/>
      <c r="AV844" s="353"/>
      <c r="AW844" s="353"/>
      <c r="AX844" s="353"/>
    </row>
    <row r="845" spans="1:50" ht="30" customHeight="1" x14ac:dyDescent="0.15">
      <c r="A845" s="372">
        <v>9</v>
      </c>
      <c r="B845" s="372">
        <v>1</v>
      </c>
      <c r="C845" s="354" t="s">
        <v>584</v>
      </c>
      <c r="D845" s="340"/>
      <c r="E845" s="340"/>
      <c r="F845" s="340"/>
      <c r="G845" s="340"/>
      <c r="H845" s="340"/>
      <c r="I845" s="340"/>
      <c r="J845" s="341">
        <v>5000020331007</v>
      </c>
      <c r="K845" s="342"/>
      <c r="L845" s="342"/>
      <c r="M845" s="342"/>
      <c r="N845" s="342"/>
      <c r="O845" s="342"/>
      <c r="P845" s="355" t="s">
        <v>629</v>
      </c>
      <c r="Q845" s="343"/>
      <c r="R845" s="343"/>
      <c r="S845" s="343"/>
      <c r="T845" s="343"/>
      <c r="U845" s="343"/>
      <c r="V845" s="343"/>
      <c r="W845" s="343"/>
      <c r="X845" s="343"/>
      <c r="Y845" s="344">
        <v>1869.1</v>
      </c>
      <c r="Z845" s="345"/>
      <c r="AA845" s="345"/>
      <c r="AB845" s="346"/>
      <c r="AC845" s="347" t="s">
        <v>630</v>
      </c>
      <c r="AD845" s="347"/>
      <c r="AE845" s="347"/>
      <c r="AF845" s="347"/>
      <c r="AG845" s="347"/>
      <c r="AH845" s="348" t="s">
        <v>557</v>
      </c>
      <c r="AI845" s="349"/>
      <c r="AJ845" s="349"/>
      <c r="AK845" s="349"/>
      <c r="AL845" s="350" t="s">
        <v>557</v>
      </c>
      <c r="AM845" s="351"/>
      <c r="AN845" s="351"/>
      <c r="AO845" s="352"/>
      <c r="AP845" s="353" t="s">
        <v>557</v>
      </c>
      <c r="AQ845" s="353"/>
      <c r="AR845" s="353"/>
      <c r="AS845" s="353"/>
      <c r="AT845" s="353"/>
      <c r="AU845" s="353"/>
      <c r="AV845" s="353"/>
      <c r="AW845" s="353"/>
      <c r="AX845" s="353"/>
    </row>
    <row r="846" spans="1:50" ht="30" customHeight="1" x14ac:dyDescent="0.15">
      <c r="A846" s="372">
        <v>10</v>
      </c>
      <c r="B846" s="372">
        <v>1</v>
      </c>
      <c r="C846" s="354" t="s">
        <v>585</v>
      </c>
      <c r="D846" s="340"/>
      <c r="E846" s="340"/>
      <c r="F846" s="340"/>
      <c r="G846" s="340"/>
      <c r="H846" s="340"/>
      <c r="I846" s="340"/>
      <c r="J846" s="341">
        <v>4000020272094</v>
      </c>
      <c r="K846" s="342"/>
      <c r="L846" s="342"/>
      <c r="M846" s="342"/>
      <c r="N846" s="342"/>
      <c r="O846" s="342"/>
      <c r="P846" s="355" t="s">
        <v>629</v>
      </c>
      <c r="Q846" s="343"/>
      <c r="R846" s="343"/>
      <c r="S846" s="343"/>
      <c r="T846" s="343"/>
      <c r="U846" s="343"/>
      <c r="V846" s="343"/>
      <c r="W846" s="343"/>
      <c r="X846" s="343"/>
      <c r="Y846" s="344">
        <v>1534.7</v>
      </c>
      <c r="Z846" s="345"/>
      <c r="AA846" s="345"/>
      <c r="AB846" s="346"/>
      <c r="AC846" s="347" t="s">
        <v>630</v>
      </c>
      <c r="AD846" s="347"/>
      <c r="AE846" s="347"/>
      <c r="AF846" s="347"/>
      <c r="AG846" s="347"/>
      <c r="AH846" s="348" t="s">
        <v>557</v>
      </c>
      <c r="AI846" s="349"/>
      <c r="AJ846" s="349"/>
      <c r="AK846" s="349"/>
      <c r="AL846" s="350" t="s">
        <v>557</v>
      </c>
      <c r="AM846" s="351"/>
      <c r="AN846" s="351"/>
      <c r="AO846" s="352"/>
      <c r="AP846" s="353" t="s">
        <v>557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5.5" customHeight="1" x14ac:dyDescent="0.15">
      <c r="A870" s="372">
        <v>1</v>
      </c>
      <c r="B870" s="372">
        <v>1</v>
      </c>
      <c r="C870" s="354" t="s">
        <v>639</v>
      </c>
      <c r="D870" s="340"/>
      <c r="E870" s="340"/>
      <c r="F870" s="340"/>
      <c r="G870" s="340"/>
      <c r="H870" s="340"/>
      <c r="I870" s="340"/>
      <c r="J870" s="341">
        <v>7011105005653</v>
      </c>
      <c r="K870" s="342"/>
      <c r="L870" s="342"/>
      <c r="M870" s="342"/>
      <c r="N870" s="342"/>
      <c r="O870" s="342"/>
      <c r="P870" s="355" t="s">
        <v>644</v>
      </c>
      <c r="Q870" s="343"/>
      <c r="R870" s="343"/>
      <c r="S870" s="343"/>
      <c r="T870" s="343"/>
      <c r="U870" s="343"/>
      <c r="V870" s="343"/>
      <c r="W870" s="343"/>
      <c r="X870" s="343"/>
      <c r="Y870" s="344">
        <v>28.7</v>
      </c>
      <c r="Z870" s="345"/>
      <c r="AA870" s="345"/>
      <c r="AB870" s="346"/>
      <c r="AC870" s="356" t="s">
        <v>525</v>
      </c>
      <c r="AD870" s="364"/>
      <c r="AE870" s="364"/>
      <c r="AF870" s="364"/>
      <c r="AG870" s="364"/>
      <c r="AH870" s="365" t="s">
        <v>651</v>
      </c>
      <c r="AI870" s="366"/>
      <c r="AJ870" s="366"/>
      <c r="AK870" s="366"/>
      <c r="AL870" s="350" t="s">
        <v>655</v>
      </c>
      <c r="AM870" s="351"/>
      <c r="AN870" s="351"/>
      <c r="AO870" s="352"/>
      <c r="AP870" s="353" t="s">
        <v>651</v>
      </c>
      <c r="AQ870" s="353"/>
      <c r="AR870" s="353"/>
      <c r="AS870" s="353"/>
      <c r="AT870" s="353"/>
      <c r="AU870" s="353"/>
      <c r="AV870" s="353"/>
      <c r="AW870" s="353"/>
      <c r="AX870" s="353"/>
    </row>
    <row r="871" spans="1:50" ht="48.75" customHeight="1" x14ac:dyDescent="0.15">
      <c r="A871" s="372">
        <v>2</v>
      </c>
      <c r="B871" s="372">
        <v>1</v>
      </c>
      <c r="C871" s="912" t="s">
        <v>639</v>
      </c>
      <c r="D871" s="913"/>
      <c r="E871" s="913"/>
      <c r="F871" s="913"/>
      <c r="G871" s="913"/>
      <c r="H871" s="913"/>
      <c r="I871" s="914"/>
      <c r="J871" s="341">
        <v>7011105005653</v>
      </c>
      <c r="K871" s="342"/>
      <c r="L871" s="342"/>
      <c r="M871" s="342"/>
      <c r="N871" s="342"/>
      <c r="O871" s="342"/>
      <c r="P871" s="355" t="s">
        <v>722</v>
      </c>
      <c r="Q871" s="343"/>
      <c r="R871" s="343"/>
      <c r="S871" s="343"/>
      <c r="T871" s="343"/>
      <c r="U871" s="343"/>
      <c r="V871" s="343"/>
      <c r="W871" s="343"/>
      <c r="X871" s="343"/>
      <c r="Y871" s="344">
        <v>2.2000000000000002</v>
      </c>
      <c r="Z871" s="345"/>
      <c r="AA871" s="345"/>
      <c r="AB871" s="346"/>
      <c r="AC871" s="356" t="s">
        <v>525</v>
      </c>
      <c r="AD871" s="356"/>
      <c r="AE871" s="356"/>
      <c r="AF871" s="356"/>
      <c r="AG871" s="356"/>
      <c r="AH871" s="365" t="s">
        <v>652</v>
      </c>
      <c r="AI871" s="366"/>
      <c r="AJ871" s="366"/>
      <c r="AK871" s="366"/>
      <c r="AL871" s="367" t="s">
        <v>651</v>
      </c>
      <c r="AM871" s="368"/>
      <c r="AN871" s="368"/>
      <c r="AO871" s="369"/>
      <c r="AP871" s="353" t="s">
        <v>658</v>
      </c>
      <c r="AQ871" s="353"/>
      <c r="AR871" s="353"/>
      <c r="AS871" s="353"/>
      <c r="AT871" s="353"/>
      <c r="AU871" s="353"/>
      <c r="AV871" s="353"/>
      <c r="AW871" s="353"/>
      <c r="AX871" s="353"/>
    </row>
    <row r="872" spans="1:50" ht="54" customHeight="1" x14ac:dyDescent="0.15">
      <c r="A872" s="372">
        <v>3</v>
      </c>
      <c r="B872" s="372">
        <v>1</v>
      </c>
      <c r="C872" s="354" t="s">
        <v>640</v>
      </c>
      <c r="D872" s="340"/>
      <c r="E872" s="340"/>
      <c r="F872" s="340"/>
      <c r="G872" s="340"/>
      <c r="H872" s="340"/>
      <c r="I872" s="340"/>
      <c r="J872" s="341">
        <v>9010901009980</v>
      </c>
      <c r="K872" s="342"/>
      <c r="L872" s="342"/>
      <c r="M872" s="342"/>
      <c r="N872" s="342"/>
      <c r="O872" s="342"/>
      <c r="P872" s="355" t="s">
        <v>645</v>
      </c>
      <c r="Q872" s="343"/>
      <c r="R872" s="343"/>
      <c r="S872" s="343"/>
      <c r="T872" s="343"/>
      <c r="U872" s="343"/>
      <c r="V872" s="343"/>
      <c r="W872" s="343"/>
      <c r="X872" s="343"/>
      <c r="Y872" s="344">
        <v>0.9</v>
      </c>
      <c r="Z872" s="345"/>
      <c r="AA872" s="345"/>
      <c r="AB872" s="346"/>
      <c r="AC872" s="356" t="s">
        <v>524</v>
      </c>
      <c r="AD872" s="356"/>
      <c r="AE872" s="356"/>
      <c r="AF872" s="356"/>
      <c r="AG872" s="356"/>
      <c r="AH872" s="348" t="s">
        <v>651</v>
      </c>
      <c r="AI872" s="349"/>
      <c r="AJ872" s="349"/>
      <c r="AK872" s="349"/>
      <c r="AL872" s="350" t="s">
        <v>656</v>
      </c>
      <c r="AM872" s="351"/>
      <c r="AN872" s="351"/>
      <c r="AO872" s="352"/>
      <c r="AP872" s="353" t="s">
        <v>658</v>
      </c>
      <c r="AQ872" s="353"/>
      <c r="AR872" s="353"/>
      <c r="AS872" s="353"/>
      <c r="AT872" s="353"/>
      <c r="AU872" s="353"/>
      <c r="AV872" s="353"/>
      <c r="AW872" s="353"/>
      <c r="AX872" s="353"/>
    </row>
    <row r="873" spans="1:50" ht="30" customHeight="1" x14ac:dyDescent="0.15">
      <c r="A873" s="372">
        <v>4</v>
      </c>
      <c r="B873" s="372">
        <v>1</v>
      </c>
      <c r="C873" s="354" t="s">
        <v>640</v>
      </c>
      <c r="D873" s="340"/>
      <c r="E873" s="340"/>
      <c r="F873" s="340"/>
      <c r="G873" s="340"/>
      <c r="H873" s="340"/>
      <c r="I873" s="340"/>
      <c r="J873" s="341">
        <v>9010901009980</v>
      </c>
      <c r="K873" s="342"/>
      <c r="L873" s="342"/>
      <c r="M873" s="342"/>
      <c r="N873" s="342"/>
      <c r="O873" s="342"/>
      <c r="P873" s="355" t="s">
        <v>646</v>
      </c>
      <c r="Q873" s="343"/>
      <c r="R873" s="343"/>
      <c r="S873" s="343"/>
      <c r="T873" s="343"/>
      <c r="U873" s="343"/>
      <c r="V873" s="343"/>
      <c r="W873" s="343"/>
      <c r="X873" s="343"/>
      <c r="Y873" s="344">
        <v>0.4</v>
      </c>
      <c r="Z873" s="345"/>
      <c r="AA873" s="345"/>
      <c r="AB873" s="346"/>
      <c r="AC873" s="356" t="s">
        <v>524</v>
      </c>
      <c r="AD873" s="356"/>
      <c r="AE873" s="356"/>
      <c r="AF873" s="356"/>
      <c r="AG873" s="356"/>
      <c r="AH873" s="348" t="s">
        <v>653</v>
      </c>
      <c r="AI873" s="349"/>
      <c r="AJ873" s="349"/>
      <c r="AK873" s="349"/>
      <c r="AL873" s="350" t="s">
        <v>651</v>
      </c>
      <c r="AM873" s="351"/>
      <c r="AN873" s="351"/>
      <c r="AO873" s="352"/>
      <c r="AP873" s="353" t="s">
        <v>656</v>
      </c>
      <c r="AQ873" s="353"/>
      <c r="AR873" s="353"/>
      <c r="AS873" s="353"/>
      <c r="AT873" s="353"/>
      <c r="AU873" s="353"/>
      <c r="AV873" s="353"/>
      <c r="AW873" s="353"/>
      <c r="AX873" s="353"/>
    </row>
    <row r="874" spans="1:50" ht="30" customHeight="1" x14ac:dyDescent="0.15">
      <c r="A874" s="372">
        <v>5</v>
      </c>
      <c r="B874" s="372">
        <v>1</v>
      </c>
      <c r="C874" s="354" t="s">
        <v>641</v>
      </c>
      <c r="D874" s="340"/>
      <c r="E874" s="340"/>
      <c r="F874" s="340"/>
      <c r="G874" s="340"/>
      <c r="H874" s="340"/>
      <c r="I874" s="340"/>
      <c r="J874" s="341">
        <v>4010401010428</v>
      </c>
      <c r="K874" s="342"/>
      <c r="L874" s="342"/>
      <c r="M874" s="342"/>
      <c r="N874" s="342"/>
      <c r="O874" s="342"/>
      <c r="P874" s="355" t="s">
        <v>647</v>
      </c>
      <c r="Q874" s="343"/>
      <c r="R874" s="343"/>
      <c r="S874" s="343"/>
      <c r="T874" s="343"/>
      <c r="U874" s="343"/>
      <c r="V874" s="343"/>
      <c r="W874" s="343"/>
      <c r="X874" s="343"/>
      <c r="Y874" s="344">
        <v>1</v>
      </c>
      <c r="Z874" s="345"/>
      <c r="AA874" s="345"/>
      <c r="AB874" s="346"/>
      <c r="AC874" s="347" t="s">
        <v>650</v>
      </c>
      <c r="AD874" s="347"/>
      <c r="AE874" s="347"/>
      <c r="AF874" s="347"/>
      <c r="AG874" s="347"/>
      <c r="AH874" s="348" t="s">
        <v>651</v>
      </c>
      <c r="AI874" s="349"/>
      <c r="AJ874" s="349"/>
      <c r="AK874" s="349"/>
      <c r="AL874" s="350" t="s">
        <v>651</v>
      </c>
      <c r="AM874" s="351"/>
      <c r="AN874" s="351"/>
      <c r="AO874" s="352"/>
      <c r="AP874" s="353" t="s">
        <v>651</v>
      </c>
      <c r="AQ874" s="353"/>
      <c r="AR874" s="353"/>
      <c r="AS874" s="353"/>
      <c r="AT874" s="353"/>
      <c r="AU874" s="353"/>
      <c r="AV874" s="353"/>
      <c r="AW874" s="353"/>
      <c r="AX874" s="353"/>
    </row>
    <row r="875" spans="1:50" ht="30" customHeight="1" x14ac:dyDescent="0.15">
      <c r="A875" s="372">
        <v>6</v>
      </c>
      <c r="B875" s="372">
        <v>1</v>
      </c>
      <c r="C875" s="354" t="s">
        <v>641</v>
      </c>
      <c r="D875" s="340"/>
      <c r="E875" s="340"/>
      <c r="F875" s="340"/>
      <c r="G875" s="340"/>
      <c r="H875" s="340"/>
      <c r="I875" s="340"/>
      <c r="J875" s="341">
        <v>4010401010428</v>
      </c>
      <c r="K875" s="342"/>
      <c r="L875" s="342"/>
      <c r="M875" s="342"/>
      <c r="N875" s="342"/>
      <c r="O875" s="342"/>
      <c r="P875" s="355" t="s">
        <v>647</v>
      </c>
      <c r="Q875" s="343"/>
      <c r="R875" s="343"/>
      <c r="S875" s="343"/>
      <c r="T875" s="343"/>
      <c r="U875" s="343"/>
      <c r="V875" s="343"/>
      <c r="W875" s="343"/>
      <c r="X875" s="343"/>
      <c r="Y875" s="344">
        <v>0.2</v>
      </c>
      <c r="Z875" s="345"/>
      <c r="AA875" s="345"/>
      <c r="AB875" s="346"/>
      <c r="AC875" s="347" t="s">
        <v>525</v>
      </c>
      <c r="AD875" s="347"/>
      <c r="AE875" s="347"/>
      <c r="AF875" s="347"/>
      <c r="AG875" s="347"/>
      <c r="AH875" s="348" t="s">
        <v>653</v>
      </c>
      <c r="AI875" s="349"/>
      <c r="AJ875" s="349"/>
      <c r="AK875" s="349"/>
      <c r="AL875" s="350" t="s">
        <v>651</v>
      </c>
      <c r="AM875" s="351"/>
      <c r="AN875" s="351"/>
      <c r="AO875" s="352"/>
      <c r="AP875" s="353" t="s">
        <v>651</v>
      </c>
      <c r="AQ875" s="353"/>
      <c r="AR875" s="353"/>
      <c r="AS875" s="353"/>
      <c r="AT875" s="353"/>
      <c r="AU875" s="353"/>
      <c r="AV875" s="353"/>
      <c r="AW875" s="353"/>
      <c r="AX875" s="353"/>
    </row>
    <row r="876" spans="1:50" ht="30" customHeight="1" x14ac:dyDescent="0.15">
      <c r="A876" s="372">
        <v>7</v>
      </c>
      <c r="B876" s="372">
        <v>1</v>
      </c>
      <c r="C876" s="354" t="s">
        <v>642</v>
      </c>
      <c r="D876" s="340"/>
      <c r="E876" s="340"/>
      <c r="F876" s="340"/>
      <c r="G876" s="340"/>
      <c r="H876" s="340"/>
      <c r="I876" s="340"/>
      <c r="J876" s="341">
        <v>6010405003434</v>
      </c>
      <c r="K876" s="342"/>
      <c r="L876" s="342"/>
      <c r="M876" s="342"/>
      <c r="N876" s="342"/>
      <c r="O876" s="342"/>
      <c r="P876" s="355" t="s">
        <v>648</v>
      </c>
      <c r="Q876" s="343"/>
      <c r="R876" s="343"/>
      <c r="S876" s="343"/>
      <c r="T876" s="343"/>
      <c r="U876" s="343"/>
      <c r="V876" s="343"/>
      <c r="W876" s="343"/>
      <c r="X876" s="343"/>
      <c r="Y876" s="344">
        <v>0</v>
      </c>
      <c r="Z876" s="345"/>
      <c r="AA876" s="345"/>
      <c r="AB876" s="346"/>
      <c r="AC876" s="347" t="s">
        <v>524</v>
      </c>
      <c r="AD876" s="347"/>
      <c r="AE876" s="347"/>
      <c r="AF876" s="347"/>
      <c r="AG876" s="347"/>
      <c r="AH876" s="348" t="s">
        <v>654</v>
      </c>
      <c r="AI876" s="349"/>
      <c r="AJ876" s="349"/>
      <c r="AK876" s="349"/>
      <c r="AL876" s="350" t="s">
        <v>657</v>
      </c>
      <c r="AM876" s="351"/>
      <c r="AN876" s="351"/>
      <c r="AO876" s="352"/>
      <c r="AP876" s="353" t="s">
        <v>651</v>
      </c>
      <c r="AQ876" s="353"/>
      <c r="AR876" s="353"/>
      <c r="AS876" s="353"/>
      <c r="AT876" s="353"/>
      <c r="AU876" s="353"/>
      <c r="AV876" s="353"/>
      <c r="AW876" s="353"/>
      <c r="AX876" s="353"/>
    </row>
    <row r="877" spans="1:50" ht="30" customHeight="1" x14ac:dyDescent="0.15">
      <c r="A877" s="372">
        <v>8</v>
      </c>
      <c r="B877" s="372">
        <v>1</v>
      </c>
      <c r="C877" s="354" t="s">
        <v>643</v>
      </c>
      <c r="D877" s="340"/>
      <c r="E877" s="340"/>
      <c r="F877" s="340"/>
      <c r="G877" s="340"/>
      <c r="H877" s="340"/>
      <c r="I877" s="340"/>
      <c r="J877" s="341">
        <v>1010001034053</v>
      </c>
      <c r="K877" s="342"/>
      <c r="L877" s="342"/>
      <c r="M877" s="342"/>
      <c r="N877" s="342"/>
      <c r="O877" s="342"/>
      <c r="P877" s="355" t="s">
        <v>649</v>
      </c>
      <c r="Q877" s="343"/>
      <c r="R877" s="343"/>
      <c r="S877" s="343"/>
      <c r="T877" s="343"/>
      <c r="U877" s="343"/>
      <c r="V877" s="343"/>
      <c r="W877" s="343"/>
      <c r="X877" s="343"/>
      <c r="Y877" s="344">
        <v>0</v>
      </c>
      <c r="Z877" s="345"/>
      <c r="AA877" s="345"/>
      <c r="AB877" s="346"/>
      <c r="AC877" s="347" t="s">
        <v>524</v>
      </c>
      <c r="AD877" s="347"/>
      <c r="AE877" s="347"/>
      <c r="AF877" s="347"/>
      <c r="AG877" s="347"/>
      <c r="AH877" s="348" t="s">
        <v>651</v>
      </c>
      <c r="AI877" s="349"/>
      <c r="AJ877" s="349"/>
      <c r="AK877" s="349"/>
      <c r="AL877" s="350" t="s">
        <v>651</v>
      </c>
      <c r="AM877" s="351"/>
      <c r="AN877" s="351"/>
      <c r="AO877" s="352"/>
      <c r="AP877" s="353" t="s">
        <v>658</v>
      </c>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50.25" customHeight="1" x14ac:dyDescent="0.15">
      <c r="A903" s="372">
        <v>1</v>
      </c>
      <c r="B903" s="372">
        <v>1</v>
      </c>
      <c r="C903" s="354" t="s">
        <v>662</v>
      </c>
      <c r="D903" s="340"/>
      <c r="E903" s="340"/>
      <c r="F903" s="340"/>
      <c r="G903" s="340"/>
      <c r="H903" s="340"/>
      <c r="I903" s="340"/>
      <c r="J903" s="341">
        <v>3020001014044</v>
      </c>
      <c r="K903" s="342"/>
      <c r="L903" s="342"/>
      <c r="M903" s="342"/>
      <c r="N903" s="342"/>
      <c r="O903" s="342"/>
      <c r="P903" s="355" t="s">
        <v>711</v>
      </c>
      <c r="Q903" s="343"/>
      <c r="R903" s="343"/>
      <c r="S903" s="343"/>
      <c r="T903" s="343"/>
      <c r="U903" s="343"/>
      <c r="V903" s="343"/>
      <c r="W903" s="343"/>
      <c r="X903" s="343"/>
      <c r="Y903" s="344">
        <v>1573</v>
      </c>
      <c r="Z903" s="345"/>
      <c r="AA903" s="345"/>
      <c r="AB903" s="346"/>
      <c r="AC903" s="356" t="s">
        <v>518</v>
      </c>
      <c r="AD903" s="364"/>
      <c r="AE903" s="364"/>
      <c r="AF903" s="364"/>
      <c r="AG903" s="364"/>
      <c r="AH903" s="365" t="s">
        <v>688</v>
      </c>
      <c r="AI903" s="366"/>
      <c r="AJ903" s="366"/>
      <c r="AK903" s="366"/>
      <c r="AL903" s="350" t="s">
        <v>688</v>
      </c>
      <c r="AM903" s="351"/>
      <c r="AN903" s="351"/>
      <c r="AO903" s="352"/>
      <c r="AP903" s="353" t="s">
        <v>688</v>
      </c>
      <c r="AQ903" s="353"/>
      <c r="AR903" s="353"/>
      <c r="AS903" s="353"/>
      <c r="AT903" s="353"/>
      <c r="AU903" s="353"/>
      <c r="AV903" s="353"/>
      <c r="AW903" s="353"/>
      <c r="AX903" s="353"/>
    </row>
    <row r="904" spans="1:50" ht="30" customHeight="1" x14ac:dyDescent="0.15">
      <c r="A904" s="372">
        <v>2</v>
      </c>
      <c r="B904" s="372">
        <v>1</v>
      </c>
      <c r="C904" s="354" t="s">
        <v>662</v>
      </c>
      <c r="D904" s="340"/>
      <c r="E904" s="340"/>
      <c r="F904" s="340"/>
      <c r="G904" s="340"/>
      <c r="H904" s="340"/>
      <c r="I904" s="340"/>
      <c r="J904" s="341">
        <v>3020001014044</v>
      </c>
      <c r="K904" s="342"/>
      <c r="L904" s="342"/>
      <c r="M904" s="342"/>
      <c r="N904" s="342"/>
      <c r="O904" s="342"/>
      <c r="P904" s="355" t="s">
        <v>663</v>
      </c>
      <c r="Q904" s="343"/>
      <c r="R904" s="343"/>
      <c r="S904" s="343"/>
      <c r="T904" s="343"/>
      <c r="U904" s="343"/>
      <c r="V904" s="343"/>
      <c r="W904" s="343"/>
      <c r="X904" s="343"/>
      <c r="Y904" s="344">
        <v>746</v>
      </c>
      <c r="Z904" s="345"/>
      <c r="AA904" s="345"/>
      <c r="AB904" s="346"/>
      <c r="AC904" s="356" t="s">
        <v>518</v>
      </c>
      <c r="AD904" s="356"/>
      <c r="AE904" s="356"/>
      <c r="AF904" s="356"/>
      <c r="AG904" s="356"/>
      <c r="AH904" s="365" t="s">
        <v>689</v>
      </c>
      <c r="AI904" s="366"/>
      <c r="AJ904" s="366"/>
      <c r="AK904" s="366"/>
      <c r="AL904" s="367" t="s">
        <v>688</v>
      </c>
      <c r="AM904" s="368"/>
      <c r="AN904" s="368"/>
      <c r="AO904" s="369"/>
      <c r="AP904" s="353" t="s">
        <v>688</v>
      </c>
      <c r="AQ904" s="353"/>
      <c r="AR904" s="353"/>
      <c r="AS904" s="353"/>
      <c r="AT904" s="353"/>
      <c r="AU904" s="353"/>
      <c r="AV904" s="353"/>
      <c r="AW904" s="353"/>
      <c r="AX904" s="353"/>
    </row>
    <row r="905" spans="1:50" ht="30" customHeight="1" x14ac:dyDescent="0.15">
      <c r="A905" s="372">
        <v>3</v>
      </c>
      <c r="B905" s="372">
        <v>1</v>
      </c>
      <c r="C905" s="354" t="s">
        <v>662</v>
      </c>
      <c r="D905" s="340"/>
      <c r="E905" s="340"/>
      <c r="F905" s="340"/>
      <c r="G905" s="340"/>
      <c r="H905" s="340"/>
      <c r="I905" s="340"/>
      <c r="J905" s="341">
        <v>3020001014044</v>
      </c>
      <c r="K905" s="342"/>
      <c r="L905" s="342"/>
      <c r="M905" s="342"/>
      <c r="N905" s="342"/>
      <c r="O905" s="342"/>
      <c r="P905" s="355" t="s">
        <v>664</v>
      </c>
      <c r="Q905" s="343"/>
      <c r="R905" s="343"/>
      <c r="S905" s="343"/>
      <c r="T905" s="343"/>
      <c r="U905" s="343"/>
      <c r="V905" s="343"/>
      <c r="W905" s="343"/>
      <c r="X905" s="343"/>
      <c r="Y905" s="344">
        <v>157</v>
      </c>
      <c r="Z905" s="345"/>
      <c r="AA905" s="345"/>
      <c r="AB905" s="346"/>
      <c r="AC905" s="356" t="s">
        <v>518</v>
      </c>
      <c r="AD905" s="356"/>
      <c r="AE905" s="356"/>
      <c r="AF905" s="356"/>
      <c r="AG905" s="356"/>
      <c r="AH905" s="348">
        <v>6</v>
      </c>
      <c r="AI905" s="349"/>
      <c r="AJ905" s="349"/>
      <c r="AK905" s="349"/>
      <c r="AL905" s="350">
        <v>95</v>
      </c>
      <c r="AM905" s="351"/>
      <c r="AN905" s="351"/>
      <c r="AO905" s="352"/>
      <c r="AP905" s="353" t="s">
        <v>688</v>
      </c>
      <c r="AQ905" s="353"/>
      <c r="AR905" s="353"/>
      <c r="AS905" s="353"/>
      <c r="AT905" s="353"/>
      <c r="AU905" s="353"/>
      <c r="AV905" s="353"/>
      <c r="AW905" s="353"/>
      <c r="AX905" s="353"/>
    </row>
    <row r="906" spans="1:50" ht="30" customHeight="1" x14ac:dyDescent="0.15">
      <c r="A906" s="372">
        <v>4</v>
      </c>
      <c r="B906" s="372">
        <v>1</v>
      </c>
      <c r="C906" s="354" t="s">
        <v>662</v>
      </c>
      <c r="D906" s="340"/>
      <c r="E906" s="340"/>
      <c r="F906" s="340"/>
      <c r="G906" s="340"/>
      <c r="H906" s="340"/>
      <c r="I906" s="340"/>
      <c r="J906" s="341">
        <v>3020001014044</v>
      </c>
      <c r="K906" s="342"/>
      <c r="L906" s="342"/>
      <c r="M906" s="342"/>
      <c r="N906" s="342"/>
      <c r="O906" s="342"/>
      <c r="P906" s="355" t="s">
        <v>707</v>
      </c>
      <c r="Q906" s="343"/>
      <c r="R906" s="343"/>
      <c r="S906" s="343"/>
      <c r="T906" s="343"/>
      <c r="U906" s="343"/>
      <c r="V906" s="343"/>
      <c r="W906" s="343"/>
      <c r="X906" s="343"/>
      <c r="Y906" s="344">
        <v>142</v>
      </c>
      <c r="Z906" s="345"/>
      <c r="AA906" s="345"/>
      <c r="AB906" s="346"/>
      <c r="AC906" s="356" t="s">
        <v>518</v>
      </c>
      <c r="AD906" s="356"/>
      <c r="AE906" s="356"/>
      <c r="AF906" s="356"/>
      <c r="AG906" s="356"/>
      <c r="AH906" s="348">
        <v>23</v>
      </c>
      <c r="AI906" s="349"/>
      <c r="AJ906" s="349"/>
      <c r="AK906" s="349"/>
      <c r="AL906" s="350">
        <v>95</v>
      </c>
      <c r="AM906" s="351"/>
      <c r="AN906" s="351"/>
      <c r="AO906" s="352"/>
      <c r="AP906" s="353" t="s">
        <v>691</v>
      </c>
      <c r="AQ906" s="353"/>
      <c r="AR906" s="353"/>
      <c r="AS906" s="353"/>
      <c r="AT906" s="353"/>
      <c r="AU906" s="353"/>
      <c r="AV906" s="353"/>
      <c r="AW906" s="353"/>
      <c r="AX906" s="353"/>
    </row>
    <row r="907" spans="1:50" ht="30" customHeight="1" x14ac:dyDescent="0.15">
      <c r="A907" s="372">
        <v>5</v>
      </c>
      <c r="B907" s="372">
        <v>1</v>
      </c>
      <c r="C907" s="354" t="s">
        <v>662</v>
      </c>
      <c r="D907" s="340"/>
      <c r="E907" s="340"/>
      <c r="F907" s="340"/>
      <c r="G907" s="340"/>
      <c r="H907" s="340"/>
      <c r="I907" s="340"/>
      <c r="J907" s="341">
        <v>3020001014044</v>
      </c>
      <c r="K907" s="342"/>
      <c r="L907" s="342"/>
      <c r="M907" s="342"/>
      <c r="N907" s="342"/>
      <c r="O907" s="342"/>
      <c r="P907" s="355" t="s">
        <v>708</v>
      </c>
      <c r="Q907" s="343"/>
      <c r="R907" s="343"/>
      <c r="S907" s="343"/>
      <c r="T907" s="343"/>
      <c r="U907" s="343"/>
      <c r="V907" s="343"/>
      <c r="W907" s="343"/>
      <c r="X907" s="343"/>
      <c r="Y907" s="344">
        <v>132</v>
      </c>
      <c r="Z907" s="345"/>
      <c r="AA907" s="345"/>
      <c r="AB907" s="346"/>
      <c r="AC907" s="347" t="s">
        <v>518</v>
      </c>
      <c r="AD907" s="347"/>
      <c r="AE907" s="347"/>
      <c r="AF907" s="347"/>
      <c r="AG907" s="347"/>
      <c r="AH907" s="348">
        <v>3</v>
      </c>
      <c r="AI907" s="349"/>
      <c r="AJ907" s="349"/>
      <c r="AK907" s="349"/>
      <c r="AL907" s="350">
        <v>95</v>
      </c>
      <c r="AM907" s="351"/>
      <c r="AN907" s="351"/>
      <c r="AO907" s="352"/>
      <c r="AP907" s="353" t="s">
        <v>691</v>
      </c>
      <c r="AQ907" s="353"/>
      <c r="AR907" s="353"/>
      <c r="AS907" s="353"/>
      <c r="AT907" s="353"/>
      <c r="AU907" s="353"/>
      <c r="AV907" s="353"/>
      <c r="AW907" s="353"/>
      <c r="AX907" s="353"/>
    </row>
    <row r="908" spans="1:50" ht="30" customHeight="1" x14ac:dyDescent="0.15">
      <c r="A908" s="372">
        <v>6</v>
      </c>
      <c r="B908" s="372">
        <v>1</v>
      </c>
      <c r="C908" s="354" t="s">
        <v>662</v>
      </c>
      <c r="D908" s="340"/>
      <c r="E908" s="340"/>
      <c r="F908" s="340"/>
      <c r="G908" s="340"/>
      <c r="H908" s="340"/>
      <c r="I908" s="340"/>
      <c r="J908" s="341">
        <v>3020001014044</v>
      </c>
      <c r="K908" s="342"/>
      <c r="L908" s="342"/>
      <c r="M908" s="342"/>
      <c r="N908" s="342"/>
      <c r="O908" s="342"/>
      <c r="P908" s="355" t="s">
        <v>709</v>
      </c>
      <c r="Q908" s="343"/>
      <c r="R908" s="343"/>
      <c r="S908" s="343"/>
      <c r="T908" s="343"/>
      <c r="U908" s="343"/>
      <c r="V908" s="343"/>
      <c r="W908" s="343"/>
      <c r="X908" s="343"/>
      <c r="Y908" s="344">
        <v>131</v>
      </c>
      <c r="Z908" s="345"/>
      <c r="AA908" s="345"/>
      <c r="AB908" s="346"/>
      <c r="AC908" s="347" t="s">
        <v>519</v>
      </c>
      <c r="AD908" s="347"/>
      <c r="AE908" s="347"/>
      <c r="AF908" s="347"/>
      <c r="AG908" s="347"/>
      <c r="AH908" s="348">
        <v>8</v>
      </c>
      <c r="AI908" s="349"/>
      <c r="AJ908" s="349"/>
      <c r="AK908" s="349"/>
      <c r="AL908" s="350">
        <v>99</v>
      </c>
      <c r="AM908" s="351"/>
      <c r="AN908" s="351"/>
      <c r="AO908" s="352"/>
      <c r="AP908" s="353" t="s">
        <v>688</v>
      </c>
      <c r="AQ908" s="353"/>
      <c r="AR908" s="353"/>
      <c r="AS908" s="353"/>
      <c r="AT908" s="353"/>
      <c r="AU908" s="353"/>
      <c r="AV908" s="353"/>
      <c r="AW908" s="353"/>
      <c r="AX908" s="353"/>
    </row>
    <row r="909" spans="1:50" ht="55.5" customHeight="1" x14ac:dyDescent="0.15">
      <c r="A909" s="372">
        <v>7</v>
      </c>
      <c r="B909" s="372">
        <v>1</v>
      </c>
      <c r="C909" s="354" t="s">
        <v>665</v>
      </c>
      <c r="D909" s="340"/>
      <c r="E909" s="340"/>
      <c r="F909" s="340"/>
      <c r="G909" s="340"/>
      <c r="H909" s="340"/>
      <c r="I909" s="340"/>
      <c r="J909" s="341">
        <v>1120001063033</v>
      </c>
      <c r="K909" s="342"/>
      <c r="L909" s="342"/>
      <c r="M909" s="342"/>
      <c r="N909" s="342"/>
      <c r="O909" s="342"/>
      <c r="P909" s="355" t="s">
        <v>703</v>
      </c>
      <c r="Q909" s="343"/>
      <c r="R909" s="343"/>
      <c r="S909" s="343"/>
      <c r="T909" s="343"/>
      <c r="U909" s="343"/>
      <c r="V909" s="343"/>
      <c r="W909" s="343"/>
      <c r="X909" s="343"/>
      <c r="Y909" s="344">
        <v>2669</v>
      </c>
      <c r="Z909" s="345"/>
      <c r="AA909" s="345"/>
      <c r="AB909" s="346"/>
      <c r="AC909" s="347" t="s">
        <v>196</v>
      </c>
      <c r="AD909" s="347"/>
      <c r="AE909" s="347"/>
      <c r="AF909" s="347"/>
      <c r="AG909" s="347"/>
      <c r="AH909" s="348">
        <v>1</v>
      </c>
      <c r="AI909" s="349"/>
      <c r="AJ909" s="349"/>
      <c r="AK909" s="349"/>
      <c r="AL909" s="350">
        <v>97</v>
      </c>
      <c r="AM909" s="351"/>
      <c r="AN909" s="351"/>
      <c r="AO909" s="352"/>
      <c r="AP909" s="353" t="s">
        <v>688</v>
      </c>
      <c r="AQ909" s="353"/>
      <c r="AR909" s="353"/>
      <c r="AS909" s="353"/>
      <c r="AT909" s="353"/>
      <c r="AU909" s="353"/>
      <c r="AV909" s="353"/>
      <c r="AW909" s="353"/>
      <c r="AX909" s="353"/>
    </row>
    <row r="910" spans="1:50" ht="30" customHeight="1" x14ac:dyDescent="0.15">
      <c r="A910" s="372">
        <v>8</v>
      </c>
      <c r="B910" s="372">
        <v>1</v>
      </c>
      <c r="C910" s="354" t="s">
        <v>666</v>
      </c>
      <c r="D910" s="340"/>
      <c r="E910" s="340"/>
      <c r="F910" s="340"/>
      <c r="G910" s="340"/>
      <c r="H910" s="340"/>
      <c r="I910" s="340"/>
      <c r="J910" s="341">
        <v>6020001018835</v>
      </c>
      <c r="K910" s="342"/>
      <c r="L910" s="342"/>
      <c r="M910" s="342"/>
      <c r="N910" s="342"/>
      <c r="O910" s="342"/>
      <c r="P910" s="355" t="s">
        <v>663</v>
      </c>
      <c r="Q910" s="343"/>
      <c r="R910" s="343"/>
      <c r="S910" s="343"/>
      <c r="T910" s="343"/>
      <c r="U910" s="343"/>
      <c r="V910" s="343"/>
      <c r="W910" s="343"/>
      <c r="X910" s="343"/>
      <c r="Y910" s="344">
        <v>1427</v>
      </c>
      <c r="Z910" s="345"/>
      <c r="AA910" s="345"/>
      <c r="AB910" s="346"/>
      <c r="AC910" s="347" t="s">
        <v>518</v>
      </c>
      <c r="AD910" s="347"/>
      <c r="AE910" s="347"/>
      <c r="AF910" s="347"/>
      <c r="AG910" s="347"/>
      <c r="AH910" s="348" t="s">
        <v>690</v>
      </c>
      <c r="AI910" s="349"/>
      <c r="AJ910" s="349"/>
      <c r="AK910" s="349"/>
      <c r="AL910" s="350" t="s">
        <v>688</v>
      </c>
      <c r="AM910" s="351"/>
      <c r="AN910" s="351"/>
      <c r="AO910" s="352"/>
      <c r="AP910" s="353" t="s">
        <v>695</v>
      </c>
      <c r="AQ910" s="353"/>
      <c r="AR910" s="353"/>
      <c r="AS910" s="353"/>
      <c r="AT910" s="353"/>
      <c r="AU910" s="353"/>
      <c r="AV910" s="353"/>
      <c r="AW910" s="353"/>
      <c r="AX910" s="353"/>
    </row>
    <row r="911" spans="1:50" ht="30" customHeight="1" x14ac:dyDescent="0.15">
      <c r="A911" s="372">
        <v>9</v>
      </c>
      <c r="B911" s="372">
        <v>1</v>
      </c>
      <c r="C911" s="354" t="s">
        <v>666</v>
      </c>
      <c r="D911" s="340"/>
      <c r="E911" s="340"/>
      <c r="F911" s="340"/>
      <c r="G911" s="340"/>
      <c r="H911" s="340"/>
      <c r="I911" s="340"/>
      <c r="J911" s="341">
        <v>6020001018835</v>
      </c>
      <c r="K911" s="342"/>
      <c r="L911" s="342"/>
      <c r="M911" s="342"/>
      <c r="N911" s="342"/>
      <c r="O911" s="342"/>
      <c r="P911" s="355" t="s">
        <v>667</v>
      </c>
      <c r="Q911" s="343"/>
      <c r="R911" s="343"/>
      <c r="S911" s="343"/>
      <c r="T911" s="343"/>
      <c r="U911" s="343"/>
      <c r="V911" s="343"/>
      <c r="W911" s="343"/>
      <c r="X911" s="343"/>
      <c r="Y911" s="344">
        <v>169</v>
      </c>
      <c r="Z911" s="345"/>
      <c r="AA911" s="345"/>
      <c r="AB911" s="346"/>
      <c r="AC911" s="347" t="s">
        <v>518</v>
      </c>
      <c r="AD911" s="347"/>
      <c r="AE911" s="347"/>
      <c r="AF911" s="347"/>
      <c r="AG911" s="347"/>
      <c r="AH911" s="348">
        <v>16</v>
      </c>
      <c r="AI911" s="349"/>
      <c r="AJ911" s="349"/>
      <c r="AK911" s="349"/>
      <c r="AL911" s="350">
        <v>95</v>
      </c>
      <c r="AM911" s="351"/>
      <c r="AN911" s="351"/>
      <c r="AO911" s="352"/>
      <c r="AP911" s="353" t="s">
        <v>688</v>
      </c>
      <c r="AQ911" s="353"/>
      <c r="AR911" s="353"/>
      <c r="AS911" s="353"/>
      <c r="AT911" s="353"/>
      <c r="AU911" s="353"/>
      <c r="AV911" s="353"/>
      <c r="AW911" s="353"/>
      <c r="AX911" s="353"/>
    </row>
    <row r="912" spans="1:50" ht="30" customHeight="1" x14ac:dyDescent="0.15">
      <c r="A912" s="372">
        <v>10</v>
      </c>
      <c r="B912" s="372">
        <v>1</v>
      </c>
      <c r="C912" s="354" t="s">
        <v>668</v>
      </c>
      <c r="D912" s="340"/>
      <c r="E912" s="340"/>
      <c r="F912" s="340"/>
      <c r="G912" s="340"/>
      <c r="H912" s="340"/>
      <c r="I912" s="340"/>
      <c r="J912" s="341">
        <v>9020001021167</v>
      </c>
      <c r="K912" s="342"/>
      <c r="L912" s="342"/>
      <c r="M912" s="342"/>
      <c r="N912" s="342"/>
      <c r="O912" s="342"/>
      <c r="P912" s="355" t="s">
        <v>710</v>
      </c>
      <c r="Q912" s="343"/>
      <c r="R912" s="343"/>
      <c r="S912" s="343"/>
      <c r="T912" s="343"/>
      <c r="U912" s="343"/>
      <c r="V912" s="343"/>
      <c r="W912" s="343"/>
      <c r="X912" s="343"/>
      <c r="Y912" s="344">
        <v>195</v>
      </c>
      <c r="Z912" s="345"/>
      <c r="AA912" s="345"/>
      <c r="AB912" s="346"/>
      <c r="AC912" s="347" t="s">
        <v>518</v>
      </c>
      <c r="AD912" s="347"/>
      <c r="AE912" s="347"/>
      <c r="AF912" s="347"/>
      <c r="AG912" s="347"/>
      <c r="AH912" s="348">
        <v>6</v>
      </c>
      <c r="AI912" s="349"/>
      <c r="AJ912" s="349"/>
      <c r="AK912" s="349"/>
      <c r="AL912" s="350">
        <v>98</v>
      </c>
      <c r="AM912" s="351"/>
      <c r="AN912" s="351"/>
      <c r="AO912" s="352"/>
      <c r="AP912" s="353" t="s">
        <v>688</v>
      </c>
      <c r="AQ912" s="353"/>
      <c r="AR912" s="353"/>
      <c r="AS912" s="353"/>
      <c r="AT912" s="353"/>
      <c r="AU912" s="353"/>
      <c r="AV912" s="353"/>
      <c r="AW912" s="353"/>
      <c r="AX912" s="353"/>
    </row>
    <row r="913" spans="1:50" ht="30" customHeight="1" x14ac:dyDescent="0.15">
      <c r="A913" s="372">
        <v>11</v>
      </c>
      <c r="B913" s="372">
        <v>1</v>
      </c>
      <c r="C913" s="354" t="s">
        <v>668</v>
      </c>
      <c r="D913" s="340"/>
      <c r="E913" s="340"/>
      <c r="F913" s="340"/>
      <c r="G913" s="340"/>
      <c r="H913" s="340"/>
      <c r="I913" s="340"/>
      <c r="J913" s="341">
        <v>9020001021167</v>
      </c>
      <c r="K913" s="342"/>
      <c r="L913" s="342"/>
      <c r="M913" s="342"/>
      <c r="N913" s="342"/>
      <c r="O913" s="342"/>
      <c r="P913" s="355" t="s">
        <v>669</v>
      </c>
      <c r="Q913" s="343"/>
      <c r="R913" s="343"/>
      <c r="S913" s="343"/>
      <c r="T913" s="343"/>
      <c r="U913" s="343"/>
      <c r="V913" s="343"/>
      <c r="W913" s="343"/>
      <c r="X913" s="343"/>
      <c r="Y913" s="344">
        <v>171</v>
      </c>
      <c r="Z913" s="345"/>
      <c r="AA913" s="345"/>
      <c r="AB913" s="346"/>
      <c r="AC913" s="347" t="s">
        <v>518</v>
      </c>
      <c r="AD913" s="347"/>
      <c r="AE913" s="347"/>
      <c r="AF913" s="347"/>
      <c r="AG913" s="347"/>
      <c r="AH913" s="348">
        <v>11</v>
      </c>
      <c r="AI913" s="349"/>
      <c r="AJ913" s="349"/>
      <c r="AK913" s="349"/>
      <c r="AL913" s="350">
        <v>92</v>
      </c>
      <c r="AM913" s="351"/>
      <c r="AN913" s="351"/>
      <c r="AO913" s="352"/>
      <c r="AP913" s="353" t="s">
        <v>688</v>
      </c>
      <c r="AQ913" s="353"/>
      <c r="AR913" s="353"/>
      <c r="AS913" s="353"/>
      <c r="AT913" s="353"/>
      <c r="AU913" s="353"/>
      <c r="AV913" s="353"/>
      <c r="AW913" s="353"/>
      <c r="AX913" s="353"/>
    </row>
    <row r="914" spans="1:50" ht="30" customHeight="1" x14ac:dyDescent="0.15">
      <c r="A914" s="372">
        <v>12</v>
      </c>
      <c r="B914" s="372">
        <v>1</v>
      </c>
      <c r="C914" s="354" t="s">
        <v>668</v>
      </c>
      <c r="D914" s="340"/>
      <c r="E914" s="340"/>
      <c r="F914" s="340"/>
      <c r="G914" s="340"/>
      <c r="H914" s="340"/>
      <c r="I914" s="340"/>
      <c r="J914" s="341">
        <v>9020001021167</v>
      </c>
      <c r="K914" s="342"/>
      <c r="L914" s="342"/>
      <c r="M914" s="342"/>
      <c r="N914" s="342"/>
      <c r="O914" s="342"/>
      <c r="P914" s="355" t="s">
        <v>671</v>
      </c>
      <c r="Q914" s="343"/>
      <c r="R914" s="343"/>
      <c r="S914" s="343"/>
      <c r="T914" s="343"/>
      <c r="U914" s="343"/>
      <c r="V914" s="343"/>
      <c r="W914" s="343"/>
      <c r="X914" s="343"/>
      <c r="Y914" s="344">
        <v>167</v>
      </c>
      <c r="Z914" s="345"/>
      <c r="AA914" s="345"/>
      <c r="AB914" s="346"/>
      <c r="AC914" s="347" t="s">
        <v>518</v>
      </c>
      <c r="AD914" s="347"/>
      <c r="AE914" s="347"/>
      <c r="AF914" s="347"/>
      <c r="AG914" s="347"/>
      <c r="AH914" s="348">
        <v>14</v>
      </c>
      <c r="AI914" s="349"/>
      <c r="AJ914" s="349"/>
      <c r="AK914" s="349"/>
      <c r="AL914" s="350">
        <v>94</v>
      </c>
      <c r="AM914" s="351"/>
      <c r="AN914" s="351"/>
      <c r="AO914" s="352"/>
      <c r="AP914" s="353" t="s">
        <v>688</v>
      </c>
      <c r="AQ914" s="353"/>
      <c r="AR914" s="353"/>
      <c r="AS914" s="353"/>
      <c r="AT914" s="353"/>
      <c r="AU914" s="353"/>
      <c r="AV914" s="353"/>
      <c r="AW914" s="353"/>
      <c r="AX914" s="353"/>
    </row>
    <row r="915" spans="1:50" ht="30" customHeight="1" x14ac:dyDescent="0.15">
      <c r="A915" s="372">
        <v>13</v>
      </c>
      <c r="B915" s="372">
        <v>1</v>
      </c>
      <c r="C915" s="354" t="s">
        <v>670</v>
      </c>
      <c r="D915" s="340"/>
      <c r="E915" s="340"/>
      <c r="F915" s="340"/>
      <c r="G915" s="340"/>
      <c r="H915" s="340"/>
      <c r="I915" s="340"/>
      <c r="J915" s="341">
        <v>4020001024546</v>
      </c>
      <c r="K915" s="342"/>
      <c r="L915" s="342"/>
      <c r="M915" s="342"/>
      <c r="N915" s="342"/>
      <c r="O915" s="342"/>
      <c r="P915" s="355" t="s">
        <v>672</v>
      </c>
      <c r="Q915" s="343"/>
      <c r="R915" s="343"/>
      <c r="S915" s="343"/>
      <c r="T915" s="343"/>
      <c r="U915" s="343"/>
      <c r="V915" s="343"/>
      <c r="W915" s="343"/>
      <c r="X915" s="343"/>
      <c r="Y915" s="344">
        <v>488</v>
      </c>
      <c r="Z915" s="345"/>
      <c r="AA915" s="345"/>
      <c r="AB915" s="346"/>
      <c r="AC915" s="347" t="s">
        <v>518</v>
      </c>
      <c r="AD915" s="347"/>
      <c r="AE915" s="347"/>
      <c r="AF915" s="347"/>
      <c r="AG915" s="347"/>
      <c r="AH915" s="348">
        <v>6</v>
      </c>
      <c r="AI915" s="349"/>
      <c r="AJ915" s="349"/>
      <c r="AK915" s="349"/>
      <c r="AL915" s="350">
        <v>95</v>
      </c>
      <c r="AM915" s="351"/>
      <c r="AN915" s="351"/>
      <c r="AO915" s="352"/>
      <c r="AP915" s="353" t="s">
        <v>691</v>
      </c>
      <c r="AQ915" s="353"/>
      <c r="AR915" s="353"/>
      <c r="AS915" s="353"/>
      <c r="AT915" s="353"/>
      <c r="AU915" s="353"/>
      <c r="AV915" s="353"/>
      <c r="AW915" s="353"/>
      <c r="AX915" s="353"/>
    </row>
    <row r="916" spans="1:50" ht="30" customHeight="1" x14ac:dyDescent="0.15">
      <c r="A916" s="372">
        <v>14</v>
      </c>
      <c r="B916" s="372">
        <v>1</v>
      </c>
      <c r="C916" s="354" t="s">
        <v>673</v>
      </c>
      <c r="D916" s="340"/>
      <c r="E916" s="340"/>
      <c r="F916" s="340"/>
      <c r="G916" s="340"/>
      <c r="H916" s="340"/>
      <c r="I916" s="340"/>
      <c r="J916" s="341">
        <v>8020001016614</v>
      </c>
      <c r="K916" s="342"/>
      <c r="L916" s="342"/>
      <c r="M916" s="342"/>
      <c r="N916" s="342"/>
      <c r="O916" s="342"/>
      <c r="P916" s="355" t="s">
        <v>692</v>
      </c>
      <c r="Q916" s="343"/>
      <c r="R916" s="343"/>
      <c r="S916" s="343"/>
      <c r="T916" s="343"/>
      <c r="U916" s="343"/>
      <c r="V916" s="343"/>
      <c r="W916" s="343"/>
      <c r="X916" s="343"/>
      <c r="Y916" s="344">
        <v>435</v>
      </c>
      <c r="Z916" s="345"/>
      <c r="AA916" s="345"/>
      <c r="AB916" s="346"/>
      <c r="AC916" s="347" t="s">
        <v>518</v>
      </c>
      <c r="AD916" s="347"/>
      <c r="AE916" s="347"/>
      <c r="AF916" s="347"/>
      <c r="AG916" s="347"/>
      <c r="AH916" s="348" t="s">
        <v>691</v>
      </c>
      <c r="AI916" s="349"/>
      <c r="AJ916" s="349"/>
      <c r="AK916" s="349"/>
      <c r="AL916" s="350" t="s">
        <v>689</v>
      </c>
      <c r="AM916" s="351"/>
      <c r="AN916" s="351"/>
      <c r="AO916" s="352"/>
      <c r="AP916" s="353" t="s">
        <v>688</v>
      </c>
      <c r="AQ916" s="353"/>
      <c r="AR916" s="353"/>
      <c r="AS916" s="353"/>
      <c r="AT916" s="353"/>
      <c r="AU916" s="353"/>
      <c r="AV916" s="353"/>
      <c r="AW916" s="353"/>
      <c r="AX916" s="353"/>
    </row>
    <row r="917" spans="1:50" ht="30" customHeight="1" x14ac:dyDescent="0.15">
      <c r="A917" s="372">
        <v>15</v>
      </c>
      <c r="B917" s="372">
        <v>1</v>
      </c>
      <c r="C917" s="354" t="s">
        <v>673</v>
      </c>
      <c r="D917" s="340"/>
      <c r="E917" s="340"/>
      <c r="F917" s="340"/>
      <c r="G917" s="340"/>
      <c r="H917" s="340"/>
      <c r="I917" s="340"/>
      <c r="J917" s="341">
        <v>8020001016614</v>
      </c>
      <c r="K917" s="342"/>
      <c r="L917" s="342"/>
      <c r="M917" s="342"/>
      <c r="N917" s="342"/>
      <c r="O917" s="342"/>
      <c r="P917" s="355" t="s">
        <v>674</v>
      </c>
      <c r="Q917" s="343"/>
      <c r="R917" s="343"/>
      <c r="S917" s="343"/>
      <c r="T917" s="343"/>
      <c r="U917" s="343"/>
      <c r="V917" s="343"/>
      <c r="W917" s="343"/>
      <c r="X917" s="343"/>
      <c r="Y917" s="344">
        <v>180</v>
      </c>
      <c r="Z917" s="345"/>
      <c r="AA917" s="345"/>
      <c r="AB917" s="346"/>
      <c r="AC917" s="347" t="s">
        <v>519</v>
      </c>
      <c r="AD917" s="347"/>
      <c r="AE917" s="347"/>
      <c r="AF917" s="347"/>
      <c r="AG917" s="347"/>
      <c r="AH917" s="348">
        <v>13</v>
      </c>
      <c r="AI917" s="349"/>
      <c r="AJ917" s="349"/>
      <c r="AK917" s="349"/>
      <c r="AL917" s="350">
        <v>97</v>
      </c>
      <c r="AM917" s="351"/>
      <c r="AN917" s="351"/>
      <c r="AO917" s="352"/>
      <c r="AP917" s="353" t="s">
        <v>688</v>
      </c>
      <c r="AQ917" s="353"/>
      <c r="AR917" s="353"/>
      <c r="AS917" s="353"/>
      <c r="AT917" s="353"/>
      <c r="AU917" s="353"/>
      <c r="AV917" s="353"/>
      <c r="AW917" s="353"/>
      <c r="AX917" s="353"/>
    </row>
    <row r="918" spans="1:50" ht="30" customHeight="1" x14ac:dyDescent="0.15">
      <c r="A918" s="372">
        <v>16</v>
      </c>
      <c r="B918" s="372">
        <v>1</v>
      </c>
      <c r="C918" s="354" t="s">
        <v>675</v>
      </c>
      <c r="D918" s="340"/>
      <c r="E918" s="340"/>
      <c r="F918" s="340"/>
      <c r="G918" s="340"/>
      <c r="H918" s="340"/>
      <c r="I918" s="340"/>
      <c r="J918" s="341">
        <v>9020001007356</v>
      </c>
      <c r="K918" s="342"/>
      <c r="L918" s="342"/>
      <c r="M918" s="342"/>
      <c r="N918" s="342"/>
      <c r="O918" s="342"/>
      <c r="P918" s="355" t="s">
        <v>676</v>
      </c>
      <c r="Q918" s="343"/>
      <c r="R918" s="343"/>
      <c r="S918" s="343"/>
      <c r="T918" s="343"/>
      <c r="U918" s="343"/>
      <c r="V918" s="343"/>
      <c r="W918" s="343"/>
      <c r="X918" s="343"/>
      <c r="Y918" s="344">
        <v>189</v>
      </c>
      <c r="Z918" s="345"/>
      <c r="AA918" s="345"/>
      <c r="AB918" s="346"/>
      <c r="AC918" s="347" t="s">
        <v>518</v>
      </c>
      <c r="AD918" s="347"/>
      <c r="AE918" s="347"/>
      <c r="AF918" s="347"/>
      <c r="AG918" s="347"/>
      <c r="AH918" s="348">
        <v>7</v>
      </c>
      <c r="AI918" s="349"/>
      <c r="AJ918" s="349"/>
      <c r="AK918" s="349"/>
      <c r="AL918" s="350">
        <v>96</v>
      </c>
      <c r="AM918" s="351"/>
      <c r="AN918" s="351"/>
      <c r="AO918" s="352"/>
      <c r="AP918" s="353" t="s">
        <v>691</v>
      </c>
      <c r="AQ918" s="353"/>
      <c r="AR918" s="353"/>
      <c r="AS918" s="353"/>
      <c r="AT918" s="353"/>
      <c r="AU918" s="353"/>
      <c r="AV918" s="353"/>
      <c r="AW918" s="353"/>
      <c r="AX918" s="353"/>
    </row>
    <row r="919" spans="1:50" s="16" customFormat="1" ht="30" customHeight="1" x14ac:dyDescent="0.15">
      <c r="A919" s="372">
        <v>17</v>
      </c>
      <c r="B919" s="372">
        <v>1</v>
      </c>
      <c r="C919" s="354" t="s">
        <v>675</v>
      </c>
      <c r="D919" s="340"/>
      <c r="E919" s="340"/>
      <c r="F919" s="340"/>
      <c r="G919" s="340"/>
      <c r="H919" s="340"/>
      <c r="I919" s="340"/>
      <c r="J919" s="341">
        <v>9020001007356</v>
      </c>
      <c r="K919" s="342"/>
      <c r="L919" s="342"/>
      <c r="M919" s="342"/>
      <c r="N919" s="342"/>
      <c r="O919" s="342"/>
      <c r="P919" s="355" t="s">
        <v>677</v>
      </c>
      <c r="Q919" s="343"/>
      <c r="R919" s="343"/>
      <c r="S919" s="343"/>
      <c r="T919" s="343"/>
      <c r="U919" s="343"/>
      <c r="V919" s="343"/>
      <c r="W919" s="343"/>
      <c r="X919" s="343"/>
      <c r="Y919" s="344">
        <v>152</v>
      </c>
      <c r="Z919" s="345"/>
      <c r="AA919" s="345"/>
      <c r="AB919" s="346"/>
      <c r="AC919" s="347" t="s">
        <v>518</v>
      </c>
      <c r="AD919" s="347"/>
      <c r="AE919" s="347"/>
      <c r="AF919" s="347"/>
      <c r="AG919" s="347"/>
      <c r="AH919" s="348">
        <v>9</v>
      </c>
      <c r="AI919" s="349"/>
      <c r="AJ919" s="349"/>
      <c r="AK919" s="349"/>
      <c r="AL919" s="350">
        <v>95</v>
      </c>
      <c r="AM919" s="351"/>
      <c r="AN919" s="351"/>
      <c r="AO919" s="352"/>
      <c r="AP919" s="353" t="s">
        <v>691</v>
      </c>
      <c r="AQ919" s="353"/>
      <c r="AR919" s="353"/>
      <c r="AS919" s="353"/>
      <c r="AT919" s="353"/>
      <c r="AU919" s="353"/>
      <c r="AV919" s="353"/>
      <c r="AW919" s="353"/>
      <c r="AX919" s="353"/>
    </row>
    <row r="920" spans="1:50" ht="30" customHeight="1" x14ac:dyDescent="0.15">
      <c r="A920" s="372">
        <v>18</v>
      </c>
      <c r="B920" s="372">
        <v>1</v>
      </c>
      <c r="C920" s="354" t="s">
        <v>675</v>
      </c>
      <c r="D920" s="340"/>
      <c r="E920" s="340"/>
      <c r="F920" s="340"/>
      <c r="G920" s="340"/>
      <c r="H920" s="340"/>
      <c r="I920" s="340"/>
      <c r="J920" s="341">
        <v>9020001007356</v>
      </c>
      <c r="K920" s="342"/>
      <c r="L920" s="342"/>
      <c r="M920" s="342"/>
      <c r="N920" s="342"/>
      <c r="O920" s="342"/>
      <c r="P920" s="355" t="s">
        <v>733</v>
      </c>
      <c r="Q920" s="343"/>
      <c r="R920" s="343"/>
      <c r="S920" s="343"/>
      <c r="T920" s="343"/>
      <c r="U920" s="343"/>
      <c r="V920" s="343"/>
      <c r="W920" s="343"/>
      <c r="X920" s="343"/>
      <c r="Y920" s="344">
        <v>15</v>
      </c>
      <c r="Z920" s="345"/>
      <c r="AA920" s="345"/>
      <c r="AB920" s="346"/>
      <c r="AC920" s="347" t="s">
        <v>518</v>
      </c>
      <c r="AD920" s="347"/>
      <c r="AE920" s="347"/>
      <c r="AF920" s="347"/>
      <c r="AG920" s="347"/>
      <c r="AH920" s="348">
        <v>13</v>
      </c>
      <c r="AI920" s="349"/>
      <c r="AJ920" s="349"/>
      <c r="AK920" s="349"/>
      <c r="AL920" s="350">
        <v>95</v>
      </c>
      <c r="AM920" s="351"/>
      <c r="AN920" s="351"/>
      <c r="AO920" s="352"/>
      <c r="AP920" s="353" t="s">
        <v>691</v>
      </c>
      <c r="AQ920" s="353"/>
      <c r="AR920" s="353"/>
      <c r="AS920" s="353"/>
      <c r="AT920" s="353"/>
      <c r="AU920" s="353"/>
      <c r="AV920" s="353"/>
      <c r="AW920" s="353"/>
      <c r="AX920" s="353"/>
    </row>
    <row r="921" spans="1:50" ht="30" customHeight="1" x14ac:dyDescent="0.15">
      <c r="A921" s="372">
        <v>19</v>
      </c>
      <c r="B921" s="372">
        <v>1</v>
      </c>
      <c r="C921" s="354" t="s">
        <v>678</v>
      </c>
      <c r="D921" s="340"/>
      <c r="E921" s="340"/>
      <c r="F921" s="340"/>
      <c r="G921" s="340"/>
      <c r="H921" s="340"/>
      <c r="I921" s="340"/>
      <c r="J921" s="341">
        <v>4020001005422</v>
      </c>
      <c r="K921" s="342"/>
      <c r="L921" s="342"/>
      <c r="M921" s="342"/>
      <c r="N921" s="342"/>
      <c r="O921" s="342"/>
      <c r="P921" s="355" t="s">
        <v>713</v>
      </c>
      <c r="Q921" s="343"/>
      <c r="R921" s="343"/>
      <c r="S921" s="343"/>
      <c r="T921" s="343"/>
      <c r="U921" s="343"/>
      <c r="V921" s="343"/>
      <c r="W921" s="343"/>
      <c r="X921" s="343"/>
      <c r="Y921" s="344">
        <v>188</v>
      </c>
      <c r="Z921" s="345"/>
      <c r="AA921" s="345"/>
      <c r="AB921" s="346"/>
      <c r="AC921" s="347" t="s">
        <v>518</v>
      </c>
      <c r="AD921" s="347"/>
      <c r="AE921" s="347"/>
      <c r="AF921" s="347"/>
      <c r="AG921" s="347"/>
      <c r="AH921" s="348">
        <v>15</v>
      </c>
      <c r="AI921" s="349"/>
      <c r="AJ921" s="349"/>
      <c r="AK921" s="349"/>
      <c r="AL921" s="350">
        <v>96</v>
      </c>
      <c r="AM921" s="351"/>
      <c r="AN921" s="351"/>
      <c r="AO921" s="352"/>
      <c r="AP921" s="353" t="s">
        <v>691</v>
      </c>
      <c r="AQ921" s="353"/>
      <c r="AR921" s="353"/>
      <c r="AS921" s="353"/>
      <c r="AT921" s="353"/>
      <c r="AU921" s="353"/>
      <c r="AV921" s="353"/>
      <c r="AW921" s="353"/>
      <c r="AX921" s="353"/>
    </row>
    <row r="922" spans="1:50" ht="30" customHeight="1" x14ac:dyDescent="0.15">
      <c r="A922" s="372">
        <v>20</v>
      </c>
      <c r="B922" s="372">
        <v>1</v>
      </c>
      <c r="C922" s="354" t="s">
        <v>678</v>
      </c>
      <c r="D922" s="340"/>
      <c r="E922" s="340"/>
      <c r="F922" s="340"/>
      <c r="G922" s="340"/>
      <c r="H922" s="340"/>
      <c r="I922" s="340"/>
      <c r="J922" s="341">
        <v>4020001005422</v>
      </c>
      <c r="K922" s="342"/>
      <c r="L922" s="342"/>
      <c r="M922" s="342"/>
      <c r="N922" s="342"/>
      <c r="O922" s="342"/>
      <c r="P922" s="355" t="s">
        <v>679</v>
      </c>
      <c r="Q922" s="343"/>
      <c r="R922" s="343"/>
      <c r="S922" s="343"/>
      <c r="T922" s="343"/>
      <c r="U922" s="343"/>
      <c r="V922" s="343"/>
      <c r="W922" s="343"/>
      <c r="X922" s="343"/>
      <c r="Y922" s="344">
        <v>145</v>
      </c>
      <c r="Z922" s="345"/>
      <c r="AA922" s="345"/>
      <c r="AB922" s="346"/>
      <c r="AC922" s="347" t="s">
        <v>518</v>
      </c>
      <c r="AD922" s="347"/>
      <c r="AE922" s="347"/>
      <c r="AF922" s="347"/>
      <c r="AG922" s="347"/>
      <c r="AH922" s="348">
        <v>3</v>
      </c>
      <c r="AI922" s="349"/>
      <c r="AJ922" s="349"/>
      <c r="AK922" s="349"/>
      <c r="AL922" s="350">
        <v>99</v>
      </c>
      <c r="AM922" s="351"/>
      <c r="AN922" s="351"/>
      <c r="AO922" s="352"/>
      <c r="AP922" s="353" t="s">
        <v>688</v>
      </c>
      <c r="AQ922" s="353"/>
      <c r="AR922" s="353"/>
      <c r="AS922" s="353"/>
      <c r="AT922" s="353"/>
      <c r="AU922" s="353"/>
      <c r="AV922" s="353"/>
      <c r="AW922" s="353"/>
      <c r="AX922" s="353"/>
    </row>
    <row r="923" spans="1:50" ht="37.5" customHeight="1" x14ac:dyDescent="0.15">
      <c r="A923" s="372">
        <v>21</v>
      </c>
      <c r="B923" s="372">
        <v>1</v>
      </c>
      <c r="C923" s="354" t="s">
        <v>712</v>
      </c>
      <c r="D923" s="340"/>
      <c r="E923" s="340"/>
      <c r="F923" s="340"/>
      <c r="G923" s="340"/>
      <c r="H923" s="340"/>
      <c r="I923" s="340"/>
      <c r="J923" s="341">
        <v>4010501008000</v>
      </c>
      <c r="K923" s="342"/>
      <c r="L923" s="342"/>
      <c r="M923" s="342"/>
      <c r="N923" s="342"/>
      <c r="O923" s="342"/>
      <c r="P923" s="355" t="s">
        <v>680</v>
      </c>
      <c r="Q923" s="343"/>
      <c r="R923" s="343"/>
      <c r="S923" s="343"/>
      <c r="T923" s="343"/>
      <c r="U923" s="343"/>
      <c r="V923" s="343"/>
      <c r="W923" s="343"/>
      <c r="X923" s="343"/>
      <c r="Y923" s="344">
        <v>12</v>
      </c>
      <c r="Z923" s="345"/>
      <c r="AA923" s="345"/>
      <c r="AB923" s="346"/>
      <c r="AC923" s="347" t="s">
        <v>518</v>
      </c>
      <c r="AD923" s="347"/>
      <c r="AE923" s="347"/>
      <c r="AF923" s="347"/>
      <c r="AG923" s="347"/>
      <c r="AH923" s="348">
        <v>6</v>
      </c>
      <c r="AI923" s="349"/>
      <c r="AJ923" s="349"/>
      <c r="AK923" s="349"/>
      <c r="AL923" s="350">
        <v>95</v>
      </c>
      <c r="AM923" s="351"/>
      <c r="AN923" s="351"/>
      <c r="AO923" s="352"/>
      <c r="AP923" s="353" t="s">
        <v>688</v>
      </c>
      <c r="AQ923" s="353"/>
      <c r="AR923" s="353"/>
      <c r="AS923" s="353"/>
      <c r="AT923" s="353"/>
      <c r="AU923" s="353"/>
      <c r="AV923" s="353"/>
      <c r="AW923" s="353"/>
      <c r="AX923" s="353"/>
    </row>
    <row r="924" spans="1:50" ht="45" customHeight="1" x14ac:dyDescent="0.15">
      <c r="A924" s="372">
        <v>22</v>
      </c>
      <c r="B924" s="372">
        <v>1</v>
      </c>
      <c r="C924" s="354" t="s">
        <v>712</v>
      </c>
      <c r="D924" s="340"/>
      <c r="E924" s="340"/>
      <c r="F924" s="340"/>
      <c r="G924" s="340"/>
      <c r="H924" s="340"/>
      <c r="I924" s="340"/>
      <c r="J924" s="341">
        <v>4010501008000</v>
      </c>
      <c r="K924" s="342"/>
      <c r="L924" s="342"/>
      <c r="M924" s="342"/>
      <c r="N924" s="342"/>
      <c r="O924" s="342"/>
      <c r="P924" s="355" t="s">
        <v>705</v>
      </c>
      <c r="Q924" s="343"/>
      <c r="R924" s="343"/>
      <c r="S924" s="343"/>
      <c r="T924" s="343"/>
      <c r="U924" s="343"/>
      <c r="V924" s="343"/>
      <c r="W924" s="343"/>
      <c r="X924" s="343"/>
      <c r="Y924" s="344">
        <v>93</v>
      </c>
      <c r="Z924" s="345"/>
      <c r="AA924" s="345"/>
      <c r="AB924" s="346"/>
      <c r="AC924" s="347" t="s">
        <v>518</v>
      </c>
      <c r="AD924" s="347"/>
      <c r="AE924" s="347"/>
      <c r="AF924" s="347"/>
      <c r="AG924" s="347"/>
      <c r="AH924" s="348">
        <v>2</v>
      </c>
      <c r="AI924" s="349"/>
      <c r="AJ924" s="349"/>
      <c r="AK924" s="349"/>
      <c r="AL924" s="350">
        <v>95</v>
      </c>
      <c r="AM924" s="351"/>
      <c r="AN924" s="351"/>
      <c r="AO924" s="352"/>
      <c r="AP924" s="353" t="s">
        <v>688</v>
      </c>
      <c r="AQ924" s="353"/>
      <c r="AR924" s="353"/>
      <c r="AS924" s="353"/>
      <c r="AT924" s="353"/>
      <c r="AU924" s="353"/>
      <c r="AV924" s="353"/>
      <c r="AW924" s="353"/>
      <c r="AX924" s="353"/>
    </row>
    <row r="925" spans="1:50" ht="39" customHeight="1" x14ac:dyDescent="0.15">
      <c r="A925" s="372">
        <v>23</v>
      </c>
      <c r="B925" s="372">
        <v>1</v>
      </c>
      <c r="C925" s="354" t="s">
        <v>712</v>
      </c>
      <c r="D925" s="340"/>
      <c r="E925" s="340"/>
      <c r="F925" s="340"/>
      <c r="G925" s="340"/>
      <c r="H925" s="340"/>
      <c r="I925" s="340"/>
      <c r="J925" s="341">
        <v>4010501008000</v>
      </c>
      <c r="K925" s="342"/>
      <c r="L925" s="342"/>
      <c r="M925" s="342"/>
      <c r="N925" s="342"/>
      <c r="O925" s="342"/>
      <c r="P925" s="355" t="s">
        <v>706</v>
      </c>
      <c r="Q925" s="343"/>
      <c r="R925" s="343"/>
      <c r="S925" s="343"/>
      <c r="T925" s="343"/>
      <c r="U925" s="343"/>
      <c r="V925" s="343"/>
      <c r="W925" s="343"/>
      <c r="X925" s="343"/>
      <c r="Y925" s="344">
        <v>197</v>
      </c>
      <c r="Z925" s="345"/>
      <c r="AA925" s="345"/>
      <c r="AB925" s="346"/>
      <c r="AC925" s="347" t="s">
        <v>518</v>
      </c>
      <c r="AD925" s="347"/>
      <c r="AE925" s="347"/>
      <c r="AF925" s="347"/>
      <c r="AG925" s="347"/>
      <c r="AH925" s="348">
        <v>1</v>
      </c>
      <c r="AI925" s="349"/>
      <c r="AJ925" s="349"/>
      <c r="AK925" s="349"/>
      <c r="AL925" s="350">
        <v>95</v>
      </c>
      <c r="AM925" s="351"/>
      <c r="AN925" s="351"/>
      <c r="AO925" s="352"/>
      <c r="AP925" s="353" t="s">
        <v>691</v>
      </c>
      <c r="AQ925" s="353"/>
      <c r="AR925" s="353"/>
      <c r="AS925" s="353"/>
      <c r="AT925" s="353"/>
      <c r="AU925" s="353"/>
      <c r="AV925" s="353"/>
      <c r="AW925" s="353"/>
      <c r="AX925" s="353"/>
    </row>
    <row r="926" spans="1:50" ht="39" customHeight="1" x14ac:dyDescent="0.15">
      <c r="A926" s="372">
        <v>24</v>
      </c>
      <c r="B926" s="372">
        <v>1</v>
      </c>
      <c r="C926" s="354" t="s">
        <v>712</v>
      </c>
      <c r="D926" s="340"/>
      <c r="E926" s="340"/>
      <c r="F926" s="340"/>
      <c r="G926" s="340"/>
      <c r="H926" s="340"/>
      <c r="I926" s="340"/>
      <c r="J926" s="341">
        <v>4010501008000</v>
      </c>
      <c r="K926" s="342"/>
      <c r="L926" s="342"/>
      <c r="M926" s="342"/>
      <c r="N926" s="342"/>
      <c r="O926" s="342"/>
      <c r="P926" s="355" t="s">
        <v>681</v>
      </c>
      <c r="Q926" s="343"/>
      <c r="R926" s="343"/>
      <c r="S926" s="343"/>
      <c r="T926" s="343"/>
      <c r="U926" s="343"/>
      <c r="V926" s="343"/>
      <c r="W926" s="343"/>
      <c r="X926" s="343"/>
      <c r="Y926" s="344">
        <v>22</v>
      </c>
      <c r="Z926" s="345"/>
      <c r="AA926" s="345"/>
      <c r="AB926" s="346"/>
      <c r="AC926" s="347" t="s">
        <v>518</v>
      </c>
      <c r="AD926" s="347"/>
      <c r="AE926" s="347"/>
      <c r="AF926" s="347"/>
      <c r="AG926" s="347"/>
      <c r="AH926" s="348">
        <v>5</v>
      </c>
      <c r="AI926" s="349"/>
      <c r="AJ926" s="349"/>
      <c r="AK926" s="349"/>
      <c r="AL926" s="350">
        <v>95</v>
      </c>
      <c r="AM926" s="351"/>
      <c r="AN926" s="351"/>
      <c r="AO926" s="352"/>
      <c r="AP926" s="353" t="s">
        <v>688</v>
      </c>
      <c r="AQ926" s="353"/>
      <c r="AR926" s="353"/>
      <c r="AS926" s="353"/>
      <c r="AT926" s="353"/>
      <c r="AU926" s="353"/>
      <c r="AV926" s="353"/>
      <c r="AW926" s="353"/>
      <c r="AX926" s="353"/>
    </row>
    <row r="927" spans="1:50" ht="49.5" customHeight="1" x14ac:dyDescent="0.15">
      <c r="A927" s="372">
        <v>25</v>
      </c>
      <c r="B927" s="372">
        <v>1</v>
      </c>
      <c r="C927" s="354" t="s">
        <v>712</v>
      </c>
      <c r="D927" s="340"/>
      <c r="E927" s="340"/>
      <c r="F927" s="340"/>
      <c r="G927" s="340"/>
      <c r="H927" s="340"/>
      <c r="I927" s="340"/>
      <c r="J927" s="341">
        <v>4010501008000</v>
      </c>
      <c r="K927" s="342"/>
      <c r="L927" s="342"/>
      <c r="M927" s="342"/>
      <c r="N927" s="342"/>
      <c r="O927" s="342"/>
      <c r="P927" s="355" t="s">
        <v>694</v>
      </c>
      <c r="Q927" s="343"/>
      <c r="R927" s="343"/>
      <c r="S927" s="343"/>
      <c r="T927" s="343"/>
      <c r="U927" s="343"/>
      <c r="V927" s="343"/>
      <c r="W927" s="343"/>
      <c r="X927" s="343"/>
      <c r="Y927" s="344">
        <v>7</v>
      </c>
      <c r="Z927" s="345"/>
      <c r="AA927" s="345"/>
      <c r="AB927" s="346"/>
      <c r="AC927" s="347" t="s">
        <v>518</v>
      </c>
      <c r="AD927" s="347"/>
      <c r="AE927" s="347"/>
      <c r="AF927" s="347"/>
      <c r="AG927" s="347"/>
      <c r="AH927" s="348" t="s">
        <v>688</v>
      </c>
      <c r="AI927" s="349"/>
      <c r="AJ927" s="349"/>
      <c r="AK927" s="349"/>
      <c r="AL927" s="350" t="s">
        <v>693</v>
      </c>
      <c r="AM927" s="351"/>
      <c r="AN927" s="351"/>
      <c r="AO927" s="352"/>
      <c r="AP927" s="353" t="s">
        <v>696</v>
      </c>
      <c r="AQ927" s="353"/>
      <c r="AR927" s="353"/>
      <c r="AS927" s="353"/>
      <c r="AT927" s="353"/>
      <c r="AU927" s="353"/>
      <c r="AV927" s="353"/>
      <c r="AW927" s="353"/>
      <c r="AX927" s="353"/>
    </row>
    <row r="928" spans="1:50" ht="30" customHeight="1" x14ac:dyDescent="0.15">
      <c r="A928" s="372">
        <v>26</v>
      </c>
      <c r="B928" s="372">
        <v>1</v>
      </c>
      <c r="C928" s="354" t="s">
        <v>682</v>
      </c>
      <c r="D928" s="340"/>
      <c r="E928" s="340"/>
      <c r="F928" s="340"/>
      <c r="G928" s="340"/>
      <c r="H928" s="340"/>
      <c r="I928" s="340"/>
      <c r="J928" s="341">
        <v>8020001014774</v>
      </c>
      <c r="K928" s="342"/>
      <c r="L928" s="342"/>
      <c r="M928" s="342"/>
      <c r="N928" s="342"/>
      <c r="O928" s="342"/>
      <c r="P928" s="355" t="s">
        <v>683</v>
      </c>
      <c r="Q928" s="343"/>
      <c r="R928" s="343"/>
      <c r="S928" s="343"/>
      <c r="T928" s="343"/>
      <c r="U928" s="343"/>
      <c r="V928" s="343"/>
      <c r="W928" s="343"/>
      <c r="X928" s="343"/>
      <c r="Y928" s="344">
        <v>106</v>
      </c>
      <c r="Z928" s="345"/>
      <c r="AA928" s="345"/>
      <c r="AB928" s="346"/>
      <c r="AC928" s="347" t="s">
        <v>518</v>
      </c>
      <c r="AD928" s="347"/>
      <c r="AE928" s="347"/>
      <c r="AF928" s="347"/>
      <c r="AG928" s="347"/>
      <c r="AH928" s="348">
        <v>5</v>
      </c>
      <c r="AI928" s="349"/>
      <c r="AJ928" s="349"/>
      <c r="AK928" s="349"/>
      <c r="AL928" s="350">
        <v>98</v>
      </c>
      <c r="AM928" s="351"/>
      <c r="AN928" s="351"/>
      <c r="AO928" s="352"/>
      <c r="AP928" s="353" t="s">
        <v>688</v>
      </c>
      <c r="AQ928" s="353"/>
      <c r="AR928" s="353"/>
      <c r="AS928" s="353"/>
      <c r="AT928" s="353"/>
      <c r="AU928" s="353"/>
      <c r="AV928" s="353"/>
      <c r="AW928" s="353"/>
      <c r="AX928" s="353"/>
    </row>
    <row r="929" spans="1:50" ht="30" customHeight="1" x14ac:dyDescent="0.15">
      <c r="A929" s="372">
        <v>27</v>
      </c>
      <c r="B929" s="372">
        <v>1</v>
      </c>
      <c r="C929" s="354" t="s">
        <v>682</v>
      </c>
      <c r="D929" s="340"/>
      <c r="E929" s="340"/>
      <c r="F929" s="340"/>
      <c r="G929" s="340"/>
      <c r="H929" s="340"/>
      <c r="I929" s="340"/>
      <c r="J929" s="341">
        <v>8020001014774</v>
      </c>
      <c r="K929" s="342"/>
      <c r="L929" s="342"/>
      <c r="M929" s="342"/>
      <c r="N929" s="342"/>
      <c r="O929" s="342"/>
      <c r="P929" s="355" t="s">
        <v>684</v>
      </c>
      <c r="Q929" s="343"/>
      <c r="R929" s="343"/>
      <c r="S929" s="343"/>
      <c r="T929" s="343"/>
      <c r="U929" s="343"/>
      <c r="V929" s="343"/>
      <c r="W929" s="343"/>
      <c r="X929" s="343"/>
      <c r="Y929" s="344">
        <v>67</v>
      </c>
      <c r="Z929" s="345"/>
      <c r="AA929" s="345"/>
      <c r="AB929" s="346"/>
      <c r="AC929" s="347" t="s">
        <v>518</v>
      </c>
      <c r="AD929" s="347"/>
      <c r="AE929" s="347"/>
      <c r="AF929" s="347"/>
      <c r="AG929" s="347"/>
      <c r="AH929" s="348">
        <v>10</v>
      </c>
      <c r="AI929" s="349"/>
      <c r="AJ929" s="349"/>
      <c r="AK929" s="349"/>
      <c r="AL929" s="350">
        <v>95</v>
      </c>
      <c r="AM929" s="351"/>
      <c r="AN929" s="351"/>
      <c r="AO929" s="352"/>
      <c r="AP929" s="353" t="s">
        <v>696</v>
      </c>
      <c r="AQ929" s="353"/>
      <c r="AR929" s="353"/>
      <c r="AS929" s="353"/>
      <c r="AT929" s="353"/>
      <c r="AU929" s="353"/>
      <c r="AV929" s="353"/>
      <c r="AW929" s="353"/>
      <c r="AX929" s="353"/>
    </row>
    <row r="930" spans="1:50" ht="30" customHeight="1" x14ac:dyDescent="0.15">
      <c r="A930" s="372">
        <v>28</v>
      </c>
      <c r="B930" s="372">
        <v>1</v>
      </c>
      <c r="C930" s="354" t="s">
        <v>682</v>
      </c>
      <c r="D930" s="340"/>
      <c r="E930" s="340"/>
      <c r="F930" s="340"/>
      <c r="G930" s="340"/>
      <c r="H930" s="340"/>
      <c r="I930" s="340"/>
      <c r="J930" s="341">
        <v>8020001014774</v>
      </c>
      <c r="K930" s="342"/>
      <c r="L930" s="342"/>
      <c r="M930" s="342"/>
      <c r="N930" s="342"/>
      <c r="O930" s="342"/>
      <c r="P930" s="355" t="s">
        <v>685</v>
      </c>
      <c r="Q930" s="343"/>
      <c r="R930" s="343"/>
      <c r="S930" s="343"/>
      <c r="T930" s="343"/>
      <c r="U930" s="343"/>
      <c r="V930" s="343"/>
      <c r="W930" s="343"/>
      <c r="X930" s="343"/>
      <c r="Y930" s="344">
        <v>53</v>
      </c>
      <c r="Z930" s="345"/>
      <c r="AA930" s="345"/>
      <c r="AB930" s="346"/>
      <c r="AC930" s="347" t="s">
        <v>518</v>
      </c>
      <c r="AD930" s="347"/>
      <c r="AE930" s="347"/>
      <c r="AF930" s="347"/>
      <c r="AG930" s="347"/>
      <c r="AH930" s="348">
        <v>10</v>
      </c>
      <c r="AI930" s="349"/>
      <c r="AJ930" s="349"/>
      <c r="AK930" s="349"/>
      <c r="AL930" s="350">
        <v>97</v>
      </c>
      <c r="AM930" s="351"/>
      <c r="AN930" s="351"/>
      <c r="AO930" s="352"/>
      <c r="AP930" s="353" t="s">
        <v>691</v>
      </c>
      <c r="AQ930" s="353"/>
      <c r="AR930" s="353"/>
      <c r="AS930" s="353"/>
      <c r="AT930" s="353"/>
      <c r="AU930" s="353"/>
      <c r="AV930" s="353"/>
      <c r="AW930" s="353"/>
      <c r="AX930" s="353"/>
    </row>
    <row r="931" spans="1:50" ht="30" customHeight="1" x14ac:dyDescent="0.15">
      <c r="A931" s="372">
        <v>29</v>
      </c>
      <c r="B931" s="372">
        <v>1</v>
      </c>
      <c r="C931" s="354" t="s">
        <v>682</v>
      </c>
      <c r="D931" s="340"/>
      <c r="E931" s="340"/>
      <c r="F931" s="340"/>
      <c r="G931" s="340"/>
      <c r="H931" s="340"/>
      <c r="I931" s="340"/>
      <c r="J931" s="341">
        <v>8020001014774</v>
      </c>
      <c r="K931" s="342"/>
      <c r="L931" s="342"/>
      <c r="M931" s="342"/>
      <c r="N931" s="342"/>
      <c r="O931" s="342"/>
      <c r="P931" s="355" t="s">
        <v>686</v>
      </c>
      <c r="Q931" s="343"/>
      <c r="R931" s="343"/>
      <c r="S931" s="343"/>
      <c r="T931" s="343"/>
      <c r="U931" s="343"/>
      <c r="V931" s="343"/>
      <c r="W931" s="343"/>
      <c r="X931" s="343"/>
      <c r="Y931" s="344">
        <v>41</v>
      </c>
      <c r="Z931" s="345"/>
      <c r="AA931" s="345"/>
      <c r="AB931" s="346"/>
      <c r="AC931" s="347" t="s">
        <v>518</v>
      </c>
      <c r="AD931" s="347"/>
      <c r="AE931" s="347"/>
      <c r="AF931" s="347"/>
      <c r="AG931" s="347"/>
      <c r="AH931" s="348">
        <v>7</v>
      </c>
      <c r="AI931" s="349"/>
      <c r="AJ931" s="349"/>
      <c r="AK931" s="349"/>
      <c r="AL931" s="350">
        <v>94</v>
      </c>
      <c r="AM931" s="351"/>
      <c r="AN931" s="351"/>
      <c r="AO931" s="352"/>
      <c r="AP931" s="353" t="s">
        <v>688</v>
      </c>
      <c r="AQ931" s="353"/>
      <c r="AR931" s="353"/>
      <c r="AS931" s="353"/>
      <c r="AT931" s="353"/>
      <c r="AU931" s="353"/>
      <c r="AV931" s="353"/>
      <c r="AW931" s="353"/>
      <c r="AX931" s="353"/>
    </row>
    <row r="932" spans="1:50" ht="30" customHeight="1" x14ac:dyDescent="0.15">
      <c r="A932" s="372">
        <v>30</v>
      </c>
      <c r="B932" s="372">
        <v>1</v>
      </c>
      <c r="C932" s="354" t="s">
        <v>682</v>
      </c>
      <c r="D932" s="340"/>
      <c r="E932" s="340"/>
      <c r="F932" s="340"/>
      <c r="G932" s="340"/>
      <c r="H932" s="340"/>
      <c r="I932" s="340"/>
      <c r="J932" s="341">
        <v>8020001014774</v>
      </c>
      <c r="K932" s="342"/>
      <c r="L932" s="342"/>
      <c r="M932" s="342"/>
      <c r="N932" s="342"/>
      <c r="O932" s="342"/>
      <c r="P932" s="355" t="s">
        <v>687</v>
      </c>
      <c r="Q932" s="343"/>
      <c r="R932" s="343"/>
      <c r="S932" s="343"/>
      <c r="T932" s="343"/>
      <c r="U932" s="343"/>
      <c r="V932" s="343"/>
      <c r="W932" s="343"/>
      <c r="X932" s="343"/>
      <c r="Y932" s="344">
        <v>31</v>
      </c>
      <c r="Z932" s="345"/>
      <c r="AA932" s="345"/>
      <c r="AB932" s="346"/>
      <c r="AC932" s="347" t="s">
        <v>518</v>
      </c>
      <c r="AD932" s="347"/>
      <c r="AE932" s="347"/>
      <c r="AF932" s="347"/>
      <c r="AG932" s="347"/>
      <c r="AH932" s="348">
        <v>16</v>
      </c>
      <c r="AI932" s="349"/>
      <c r="AJ932" s="349"/>
      <c r="AK932" s="349"/>
      <c r="AL932" s="350">
        <v>95</v>
      </c>
      <c r="AM932" s="351"/>
      <c r="AN932" s="351"/>
      <c r="AO932" s="352"/>
      <c r="AP932" s="353" t="s">
        <v>691</v>
      </c>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616</v>
      </c>
      <c r="F1102" s="371"/>
      <c r="G1102" s="371"/>
      <c r="H1102" s="371"/>
      <c r="I1102" s="371"/>
      <c r="J1102" s="341" t="s">
        <v>631</v>
      </c>
      <c r="K1102" s="342"/>
      <c r="L1102" s="342"/>
      <c r="M1102" s="342"/>
      <c r="N1102" s="342"/>
      <c r="O1102" s="342"/>
      <c r="P1102" s="355" t="s">
        <v>632</v>
      </c>
      <c r="Q1102" s="343"/>
      <c r="R1102" s="343"/>
      <c r="S1102" s="343"/>
      <c r="T1102" s="343"/>
      <c r="U1102" s="343"/>
      <c r="V1102" s="343"/>
      <c r="W1102" s="343"/>
      <c r="X1102" s="343"/>
      <c r="Y1102" s="344" t="s">
        <v>618</v>
      </c>
      <c r="Z1102" s="345"/>
      <c r="AA1102" s="345"/>
      <c r="AB1102" s="346"/>
      <c r="AC1102" s="347"/>
      <c r="AD1102" s="347"/>
      <c r="AE1102" s="347"/>
      <c r="AF1102" s="347"/>
      <c r="AG1102" s="347"/>
      <c r="AH1102" s="348" t="s">
        <v>618</v>
      </c>
      <c r="AI1102" s="349"/>
      <c r="AJ1102" s="349"/>
      <c r="AK1102" s="349"/>
      <c r="AL1102" s="350" t="s">
        <v>616</v>
      </c>
      <c r="AM1102" s="351"/>
      <c r="AN1102" s="351"/>
      <c r="AO1102" s="352"/>
      <c r="AP1102" s="353" t="s">
        <v>633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t="s">
        <v>616</v>
      </c>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t="s">
        <v>632</v>
      </c>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cfRule type="expression" dxfId="2779" priority="13677">
      <formula>IF(RIGHT(TEXT(Y783,"0.#"),1)=".",FALSE,TRUE)</formula>
    </cfRule>
    <cfRule type="expression" dxfId="2778" priority="13678">
      <formula>IF(RIGHT(TEXT(Y783,"0.#"),1)=".",TRUE,FALSE)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6" manualBreakCount="6">
    <brk id="29" max="49" man="1"/>
    <brk id="699" max="49" man="1"/>
    <brk id="727" max="49" man="1"/>
    <brk id="739" max="49" man="1"/>
    <brk id="832" max="49" man="1"/>
    <brk id="899" max="49" man="1"/>
  </rowBreaks>
  <colBreaks count="1" manualBreakCount="1">
    <brk id="58"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Q12" sqref="P12: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549</v>
      </c>
      <c r="R5" s="13" t="str">
        <f t="shared" si="3"/>
        <v>負担</v>
      </c>
      <c r="S5" s="13" t="str">
        <f t="shared" si="4"/>
        <v>補助、負担</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549</v>
      </c>
      <c r="R6" s="13" t="str">
        <f t="shared" si="3"/>
        <v>交付</v>
      </c>
      <c r="S6" s="13" t="str">
        <f t="shared" si="4"/>
        <v>補助、負担、交付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549</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補助、負担、交付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549</v>
      </c>
      <c r="C11" s="13" t="str">
        <f t="shared" si="0"/>
        <v>子ども・若者育成支援</v>
      </c>
      <c r="D11" s="13" t="str">
        <f t="shared" si="8"/>
        <v>国土強靱化施策、子ども・若者育成支援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549</v>
      </c>
      <c r="C13" s="13" t="str">
        <f t="shared" si="0"/>
        <v>障害者施策</v>
      </c>
      <c r="D13" s="13" t="str">
        <f t="shared" si="8"/>
        <v>国土強靱化施策、子ども・若者育成支援、障害者施策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国土強靱化施策、子ども・若者育成支援、障害者施策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国土強靱化施策、子ども・若者育成支援、障害者施策、地方創生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国土強靱化施策、子ども・若者育成支援、障害者施策、地方創生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国土強靱化施策、子ども・若者育成支援、障害者施策、地方創生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t="s">
        <v>549</v>
      </c>
      <c r="C25" s="13" t="str">
        <f t="shared" si="0"/>
        <v>一億総活躍推進</v>
      </c>
      <c r="D25" s="13" t="str">
        <f>IF(C25="",D24,IF(D24&lt;&gt;"",CONCATENATE(D24,"、",C25),C25))</f>
        <v>国土強靱化施策、子ども・若者育成支援、障害者施策、地方創生、一億総活躍推進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国土強靱化施策、子ども・若者育成支援、障害者施策、地方創生、一億総活躍推進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29"/>
      <c r="AA2" s="830"/>
      <c r="AB2" s="1036" t="s">
        <v>11</v>
      </c>
      <c r="AC2" s="1037"/>
      <c r="AD2" s="1038"/>
      <c r="AE2" s="1042" t="s">
        <v>357</v>
      </c>
      <c r="AF2" s="1042"/>
      <c r="AG2" s="1042"/>
      <c r="AH2" s="1042"/>
      <c r="AI2" s="1042" t="s">
        <v>363</v>
      </c>
      <c r="AJ2" s="1042"/>
      <c r="AK2" s="1042"/>
      <c r="AL2" s="1042"/>
      <c r="AM2" s="1042" t="s">
        <v>471</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29"/>
      <c r="AA9" s="830"/>
      <c r="AB9" s="1036" t="s">
        <v>11</v>
      </c>
      <c r="AC9" s="1037"/>
      <c r="AD9" s="1038"/>
      <c r="AE9" s="1042" t="s">
        <v>357</v>
      </c>
      <c r="AF9" s="1042"/>
      <c r="AG9" s="1042"/>
      <c r="AH9" s="1042"/>
      <c r="AI9" s="1042" t="s">
        <v>363</v>
      </c>
      <c r="AJ9" s="1042"/>
      <c r="AK9" s="1042"/>
      <c r="AL9" s="1042"/>
      <c r="AM9" s="1042" t="s">
        <v>471</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29"/>
      <c r="AA16" s="830"/>
      <c r="AB16" s="1036" t="s">
        <v>11</v>
      </c>
      <c r="AC16" s="1037"/>
      <c r="AD16" s="1038"/>
      <c r="AE16" s="1042" t="s">
        <v>357</v>
      </c>
      <c r="AF16" s="1042"/>
      <c r="AG16" s="1042"/>
      <c r="AH16" s="1042"/>
      <c r="AI16" s="1042" t="s">
        <v>363</v>
      </c>
      <c r="AJ16" s="1042"/>
      <c r="AK16" s="1042"/>
      <c r="AL16" s="1042"/>
      <c r="AM16" s="1042" t="s">
        <v>471</v>
      </c>
      <c r="AN16" s="1042"/>
      <c r="AO16" s="104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29"/>
      <c r="AA23" s="830"/>
      <c r="AB23" s="1036" t="s">
        <v>11</v>
      </c>
      <c r="AC23" s="1037"/>
      <c r="AD23" s="1038"/>
      <c r="AE23" s="1042" t="s">
        <v>357</v>
      </c>
      <c r="AF23" s="1042"/>
      <c r="AG23" s="1042"/>
      <c r="AH23" s="1042"/>
      <c r="AI23" s="1042" t="s">
        <v>363</v>
      </c>
      <c r="AJ23" s="1042"/>
      <c r="AK23" s="1042"/>
      <c r="AL23" s="1042"/>
      <c r="AM23" s="1042" t="s">
        <v>471</v>
      </c>
      <c r="AN23" s="1042"/>
      <c r="AO23" s="104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29"/>
      <c r="AA30" s="830"/>
      <c r="AB30" s="1036" t="s">
        <v>11</v>
      </c>
      <c r="AC30" s="1037"/>
      <c r="AD30" s="1038"/>
      <c r="AE30" s="1042" t="s">
        <v>357</v>
      </c>
      <c r="AF30" s="1042"/>
      <c r="AG30" s="1042"/>
      <c r="AH30" s="1042"/>
      <c r="AI30" s="1042" t="s">
        <v>363</v>
      </c>
      <c r="AJ30" s="1042"/>
      <c r="AK30" s="1042"/>
      <c r="AL30" s="1042"/>
      <c r="AM30" s="1042" t="s">
        <v>471</v>
      </c>
      <c r="AN30" s="1042"/>
      <c r="AO30" s="104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29"/>
      <c r="AA37" s="830"/>
      <c r="AB37" s="1036" t="s">
        <v>11</v>
      </c>
      <c r="AC37" s="1037"/>
      <c r="AD37" s="1038"/>
      <c r="AE37" s="1042" t="s">
        <v>357</v>
      </c>
      <c r="AF37" s="1042"/>
      <c r="AG37" s="1042"/>
      <c r="AH37" s="1042"/>
      <c r="AI37" s="1042" t="s">
        <v>363</v>
      </c>
      <c r="AJ37" s="1042"/>
      <c r="AK37" s="1042"/>
      <c r="AL37" s="1042"/>
      <c r="AM37" s="1042" t="s">
        <v>471</v>
      </c>
      <c r="AN37" s="1042"/>
      <c r="AO37" s="104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29"/>
      <c r="AA44" s="830"/>
      <c r="AB44" s="1036" t="s">
        <v>11</v>
      </c>
      <c r="AC44" s="1037"/>
      <c r="AD44" s="1038"/>
      <c r="AE44" s="1042" t="s">
        <v>357</v>
      </c>
      <c r="AF44" s="1042"/>
      <c r="AG44" s="1042"/>
      <c r="AH44" s="1042"/>
      <c r="AI44" s="1042" t="s">
        <v>363</v>
      </c>
      <c r="AJ44" s="1042"/>
      <c r="AK44" s="1042"/>
      <c r="AL44" s="1042"/>
      <c r="AM44" s="1042" t="s">
        <v>471</v>
      </c>
      <c r="AN44" s="1042"/>
      <c r="AO44" s="104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29"/>
      <c r="AA51" s="830"/>
      <c r="AB51" s="553" t="s">
        <v>11</v>
      </c>
      <c r="AC51" s="1037"/>
      <c r="AD51" s="1038"/>
      <c r="AE51" s="1042" t="s">
        <v>357</v>
      </c>
      <c r="AF51" s="1042"/>
      <c r="AG51" s="1042"/>
      <c r="AH51" s="1042"/>
      <c r="AI51" s="1042" t="s">
        <v>363</v>
      </c>
      <c r="AJ51" s="1042"/>
      <c r="AK51" s="1042"/>
      <c r="AL51" s="1042"/>
      <c r="AM51" s="1042" t="s">
        <v>471</v>
      </c>
      <c r="AN51" s="1042"/>
      <c r="AO51" s="104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29"/>
      <c r="AA58" s="830"/>
      <c r="AB58" s="1036" t="s">
        <v>11</v>
      </c>
      <c r="AC58" s="1037"/>
      <c r="AD58" s="1038"/>
      <c r="AE58" s="1042" t="s">
        <v>357</v>
      </c>
      <c r="AF58" s="1042"/>
      <c r="AG58" s="1042"/>
      <c r="AH58" s="1042"/>
      <c r="AI58" s="1042" t="s">
        <v>363</v>
      </c>
      <c r="AJ58" s="1042"/>
      <c r="AK58" s="1042"/>
      <c r="AL58" s="1042"/>
      <c r="AM58" s="1042" t="s">
        <v>471</v>
      </c>
      <c r="AN58" s="1042"/>
      <c r="AO58" s="104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29"/>
      <c r="AA65" s="830"/>
      <c r="AB65" s="1036" t="s">
        <v>11</v>
      </c>
      <c r="AC65" s="1037"/>
      <c r="AD65" s="1038"/>
      <c r="AE65" s="1042" t="s">
        <v>357</v>
      </c>
      <c r="AF65" s="1042"/>
      <c r="AG65" s="1042"/>
      <c r="AH65" s="1042"/>
      <c r="AI65" s="1042" t="s">
        <v>363</v>
      </c>
      <c r="AJ65" s="1042"/>
      <c r="AK65" s="1042"/>
      <c r="AL65" s="1042"/>
      <c r="AM65" s="1042" t="s">
        <v>471</v>
      </c>
      <c r="AN65" s="1042"/>
      <c r="AO65" s="104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6" sqref="L26:X2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5" t="s">
        <v>17</v>
      </c>
      <c r="H3" s="670"/>
      <c r="I3" s="670"/>
      <c r="J3" s="670"/>
      <c r="K3" s="670"/>
      <c r="L3" s="669" t="s">
        <v>18</v>
      </c>
      <c r="M3" s="670"/>
      <c r="N3" s="670"/>
      <c r="O3" s="670"/>
      <c r="P3" s="670"/>
      <c r="Q3" s="670"/>
      <c r="R3" s="670"/>
      <c r="S3" s="670"/>
      <c r="T3" s="670"/>
      <c r="U3" s="670"/>
      <c r="V3" s="670"/>
      <c r="W3" s="670"/>
      <c r="X3" s="671"/>
      <c r="Y3" s="652" t="s">
        <v>19</v>
      </c>
      <c r="Z3" s="653"/>
      <c r="AA3" s="653"/>
      <c r="AB3" s="799"/>
      <c r="AC3" s="815" t="s">
        <v>17</v>
      </c>
      <c r="AD3" s="670"/>
      <c r="AE3" s="670"/>
      <c r="AF3" s="670"/>
      <c r="AG3" s="670"/>
      <c r="AH3" s="669" t="s">
        <v>18</v>
      </c>
      <c r="AI3" s="670"/>
      <c r="AJ3" s="670"/>
      <c r="AK3" s="670"/>
      <c r="AL3" s="670"/>
      <c r="AM3" s="670"/>
      <c r="AN3" s="670"/>
      <c r="AO3" s="670"/>
      <c r="AP3" s="670"/>
      <c r="AQ3" s="670"/>
      <c r="AR3" s="670"/>
      <c r="AS3" s="670"/>
      <c r="AT3" s="671"/>
      <c r="AU3" s="652" t="s">
        <v>19</v>
      </c>
      <c r="AV3" s="653"/>
      <c r="AW3" s="653"/>
      <c r="AX3" s="654"/>
    </row>
    <row r="4" spans="1:50" ht="24.75" customHeight="1" x14ac:dyDescent="0.15">
      <c r="A4" s="1055"/>
      <c r="B4" s="1056"/>
      <c r="C4" s="1056"/>
      <c r="D4" s="1056"/>
      <c r="E4" s="1056"/>
      <c r="F4" s="1057"/>
      <c r="G4" s="666"/>
      <c r="H4" s="667"/>
      <c r="I4" s="667"/>
      <c r="J4" s="667"/>
      <c r="K4" s="668"/>
      <c r="L4" s="663"/>
      <c r="M4" s="664"/>
      <c r="N4" s="664"/>
      <c r="O4" s="664"/>
      <c r="P4" s="664"/>
      <c r="Q4" s="664"/>
      <c r="R4" s="664"/>
      <c r="S4" s="664"/>
      <c r="T4" s="664"/>
      <c r="U4" s="664"/>
      <c r="V4" s="664"/>
      <c r="W4" s="664"/>
      <c r="X4" s="665"/>
      <c r="Y4" s="384"/>
      <c r="Z4" s="385"/>
      <c r="AA4" s="385"/>
      <c r="AB4" s="835"/>
      <c r="AC4" s="666"/>
      <c r="AD4" s="667"/>
      <c r="AE4" s="667"/>
      <c r="AF4" s="667"/>
      <c r="AG4" s="668"/>
      <c r="AH4" s="663"/>
      <c r="AI4" s="664"/>
      <c r="AJ4" s="664"/>
      <c r="AK4" s="664"/>
      <c r="AL4" s="664"/>
      <c r="AM4" s="664"/>
      <c r="AN4" s="664"/>
      <c r="AO4" s="664"/>
      <c r="AP4" s="664"/>
      <c r="AQ4" s="664"/>
      <c r="AR4" s="664"/>
      <c r="AS4" s="664"/>
      <c r="AT4" s="665"/>
      <c r="AU4" s="384"/>
      <c r="AV4" s="385"/>
      <c r="AW4" s="385"/>
      <c r="AX4" s="386"/>
    </row>
    <row r="5" spans="1:50"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5"/>
      <c r="B14" s="1056"/>
      <c r="C14" s="1056"/>
      <c r="D14" s="1056"/>
      <c r="E14" s="1056"/>
      <c r="F14" s="105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5"/>
      <c r="B15" s="1056"/>
      <c r="C15" s="1056"/>
      <c r="D15" s="1056"/>
      <c r="E15" s="1056"/>
      <c r="F15" s="105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5"/>
      <c r="B16" s="1056"/>
      <c r="C16" s="1056"/>
      <c r="D16" s="1056"/>
      <c r="E16" s="1056"/>
      <c r="F16" s="1057"/>
      <c r="G16" s="815" t="s">
        <v>17</v>
      </c>
      <c r="H16" s="670"/>
      <c r="I16" s="670"/>
      <c r="J16" s="670"/>
      <c r="K16" s="670"/>
      <c r="L16" s="669" t="s">
        <v>18</v>
      </c>
      <c r="M16" s="670"/>
      <c r="N16" s="670"/>
      <c r="O16" s="670"/>
      <c r="P16" s="670"/>
      <c r="Q16" s="670"/>
      <c r="R16" s="670"/>
      <c r="S16" s="670"/>
      <c r="T16" s="670"/>
      <c r="U16" s="670"/>
      <c r="V16" s="670"/>
      <c r="W16" s="670"/>
      <c r="X16" s="671"/>
      <c r="Y16" s="652" t="s">
        <v>19</v>
      </c>
      <c r="Z16" s="653"/>
      <c r="AA16" s="653"/>
      <c r="AB16" s="799"/>
      <c r="AC16" s="815" t="s">
        <v>17</v>
      </c>
      <c r="AD16" s="670"/>
      <c r="AE16" s="670"/>
      <c r="AF16" s="670"/>
      <c r="AG16" s="670"/>
      <c r="AH16" s="669" t="s">
        <v>18</v>
      </c>
      <c r="AI16" s="670"/>
      <c r="AJ16" s="670"/>
      <c r="AK16" s="670"/>
      <c r="AL16" s="670"/>
      <c r="AM16" s="670"/>
      <c r="AN16" s="670"/>
      <c r="AO16" s="670"/>
      <c r="AP16" s="670"/>
      <c r="AQ16" s="670"/>
      <c r="AR16" s="670"/>
      <c r="AS16" s="670"/>
      <c r="AT16" s="671"/>
      <c r="AU16" s="652" t="s">
        <v>19</v>
      </c>
      <c r="AV16" s="653"/>
      <c r="AW16" s="653"/>
      <c r="AX16" s="654"/>
    </row>
    <row r="17" spans="1:50" ht="24.75" customHeight="1" x14ac:dyDescent="0.15">
      <c r="A17" s="1055"/>
      <c r="B17" s="1056"/>
      <c r="C17" s="1056"/>
      <c r="D17" s="1056"/>
      <c r="E17" s="1056"/>
      <c r="F17" s="1057"/>
      <c r="G17" s="666"/>
      <c r="H17" s="667"/>
      <c r="I17" s="667"/>
      <c r="J17" s="667"/>
      <c r="K17" s="668"/>
      <c r="L17" s="663"/>
      <c r="M17" s="664"/>
      <c r="N17" s="664"/>
      <c r="O17" s="664"/>
      <c r="P17" s="664"/>
      <c r="Q17" s="664"/>
      <c r="R17" s="664"/>
      <c r="S17" s="664"/>
      <c r="T17" s="664"/>
      <c r="U17" s="664"/>
      <c r="V17" s="664"/>
      <c r="W17" s="664"/>
      <c r="X17" s="665"/>
      <c r="Y17" s="384"/>
      <c r="Z17" s="385"/>
      <c r="AA17" s="385"/>
      <c r="AB17" s="835"/>
      <c r="AC17" s="666"/>
      <c r="AD17" s="667"/>
      <c r="AE17" s="667"/>
      <c r="AF17" s="667"/>
      <c r="AG17" s="668"/>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5"/>
      <c r="B27" s="1056"/>
      <c r="C27" s="1056"/>
      <c r="D27" s="1056"/>
      <c r="E27" s="1056"/>
      <c r="F27" s="105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5"/>
      <c r="B28" s="1056"/>
      <c r="C28" s="1056"/>
      <c r="D28" s="1056"/>
      <c r="E28" s="1056"/>
      <c r="F28" s="105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5"/>
      <c r="B29" s="1056"/>
      <c r="C29" s="1056"/>
      <c r="D29" s="1056"/>
      <c r="E29" s="1056"/>
      <c r="F29" s="1057"/>
      <c r="G29" s="815" t="s">
        <v>17</v>
      </c>
      <c r="H29" s="670"/>
      <c r="I29" s="670"/>
      <c r="J29" s="670"/>
      <c r="K29" s="670"/>
      <c r="L29" s="669" t="s">
        <v>18</v>
      </c>
      <c r="M29" s="670"/>
      <c r="N29" s="670"/>
      <c r="O29" s="670"/>
      <c r="P29" s="670"/>
      <c r="Q29" s="670"/>
      <c r="R29" s="670"/>
      <c r="S29" s="670"/>
      <c r="T29" s="670"/>
      <c r="U29" s="670"/>
      <c r="V29" s="670"/>
      <c r="W29" s="670"/>
      <c r="X29" s="671"/>
      <c r="Y29" s="652" t="s">
        <v>19</v>
      </c>
      <c r="Z29" s="653"/>
      <c r="AA29" s="653"/>
      <c r="AB29" s="799"/>
      <c r="AC29" s="815" t="s">
        <v>17</v>
      </c>
      <c r="AD29" s="670"/>
      <c r="AE29" s="670"/>
      <c r="AF29" s="670"/>
      <c r="AG29" s="670"/>
      <c r="AH29" s="669" t="s">
        <v>18</v>
      </c>
      <c r="AI29" s="670"/>
      <c r="AJ29" s="670"/>
      <c r="AK29" s="670"/>
      <c r="AL29" s="670"/>
      <c r="AM29" s="670"/>
      <c r="AN29" s="670"/>
      <c r="AO29" s="670"/>
      <c r="AP29" s="670"/>
      <c r="AQ29" s="670"/>
      <c r="AR29" s="670"/>
      <c r="AS29" s="670"/>
      <c r="AT29" s="671"/>
      <c r="AU29" s="652" t="s">
        <v>19</v>
      </c>
      <c r="AV29" s="653"/>
      <c r="AW29" s="653"/>
      <c r="AX29" s="654"/>
    </row>
    <row r="30" spans="1:50" ht="24.75" customHeight="1" x14ac:dyDescent="0.15">
      <c r="A30" s="1055"/>
      <c r="B30" s="1056"/>
      <c r="C30" s="1056"/>
      <c r="D30" s="1056"/>
      <c r="E30" s="1056"/>
      <c r="F30" s="1057"/>
      <c r="G30" s="666"/>
      <c r="H30" s="667"/>
      <c r="I30" s="667"/>
      <c r="J30" s="667"/>
      <c r="K30" s="668"/>
      <c r="L30" s="663"/>
      <c r="M30" s="664"/>
      <c r="N30" s="664"/>
      <c r="O30" s="664"/>
      <c r="P30" s="664"/>
      <c r="Q30" s="664"/>
      <c r="R30" s="664"/>
      <c r="S30" s="664"/>
      <c r="T30" s="664"/>
      <c r="U30" s="664"/>
      <c r="V30" s="664"/>
      <c r="W30" s="664"/>
      <c r="X30" s="665"/>
      <c r="Y30" s="384"/>
      <c r="Z30" s="385"/>
      <c r="AA30" s="385"/>
      <c r="AB30" s="835"/>
      <c r="AC30" s="666"/>
      <c r="AD30" s="667"/>
      <c r="AE30" s="667"/>
      <c r="AF30" s="667"/>
      <c r="AG30" s="668"/>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5"/>
      <c r="B40" s="1056"/>
      <c r="C40" s="1056"/>
      <c r="D40" s="1056"/>
      <c r="E40" s="1056"/>
      <c r="F40" s="105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5"/>
      <c r="B41" s="1056"/>
      <c r="C41" s="1056"/>
      <c r="D41" s="1056"/>
      <c r="E41" s="1056"/>
      <c r="F41" s="105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5"/>
      <c r="B42" s="1056"/>
      <c r="C42" s="1056"/>
      <c r="D42" s="1056"/>
      <c r="E42" s="1056"/>
      <c r="F42" s="1057"/>
      <c r="G42" s="815" t="s">
        <v>17</v>
      </c>
      <c r="H42" s="670"/>
      <c r="I42" s="670"/>
      <c r="J42" s="670"/>
      <c r="K42" s="670"/>
      <c r="L42" s="669" t="s">
        <v>18</v>
      </c>
      <c r="M42" s="670"/>
      <c r="N42" s="670"/>
      <c r="O42" s="670"/>
      <c r="P42" s="670"/>
      <c r="Q42" s="670"/>
      <c r="R42" s="670"/>
      <c r="S42" s="670"/>
      <c r="T42" s="670"/>
      <c r="U42" s="670"/>
      <c r="V42" s="670"/>
      <c r="W42" s="670"/>
      <c r="X42" s="671"/>
      <c r="Y42" s="652" t="s">
        <v>19</v>
      </c>
      <c r="Z42" s="653"/>
      <c r="AA42" s="653"/>
      <c r="AB42" s="799"/>
      <c r="AC42" s="815" t="s">
        <v>17</v>
      </c>
      <c r="AD42" s="670"/>
      <c r="AE42" s="670"/>
      <c r="AF42" s="670"/>
      <c r="AG42" s="670"/>
      <c r="AH42" s="669" t="s">
        <v>18</v>
      </c>
      <c r="AI42" s="670"/>
      <c r="AJ42" s="670"/>
      <c r="AK42" s="670"/>
      <c r="AL42" s="670"/>
      <c r="AM42" s="670"/>
      <c r="AN42" s="670"/>
      <c r="AO42" s="670"/>
      <c r="AP42" s="670"/>
      <c r="AQ42" s="670"/>
      <c r="AR42" s="670"/>
      <c r="AS42" s="670"/>
      <c r="AT42" s="671"/>
      <c r="AU42" s="652" t="s">
        <v>19</v>
      </c>
      <c r="AV42" s="653"/>
      <c r="AW42" s="653"/>
      <c r="AX42" s="654"/>
    </row>
    <row r="43" spans="1:50" ht="24.75" customHeight="1" x14ac:dyDescent="0.15">
      <c r="A43" s="1055"/>
      <c r="B43" s="1056"/>
      <c r="C43" s="1056"/>
      <c r="D43" s="1056"/>
      <c r="E43" s="1056"/>
      <c r="F43" s="1057"/>
      <c r="G43" s="666"/>
      <c r="H43" s="667"/>
      <c r="I43" s="667"/>
      <c r="J43" s="667"/>
      <c r="K43" s="668"/>
      <c r="L43" s="663"/>
      <c r="M43" s="664"/>
      <c r="N43" s="664"/>
      <c r="O43" s="664"/>
      <c r="P43" s="664"/>
      <c r="Q43" s="664"/>
      <c r="R43" s="664"/>
      <c r="S43" s="664"/>
      <c r="T43" s="664"/>
      <c r="U43" s="664"/>
      <c r="V43" s="664"/>
      <c r="W43" s="664"/>
      <c r="X43" s="665"/>
      <c r="Y43" s="384"/>
      <c r="Z43" s="385"/>
      <c r="AA43" s="385"/>
      <c r="AB43" s="835"/>
      <c r="AC43" s="666"/>
      <c r="AD43" s="667"/>
      <c r="AE43" s="667"/>
      <c r="AF43" s="667"/>
      <c r="AG43" s="668"/>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5"/>
      <c r="B56" s="1056"/>
      <c r="C56" s="1056"/>
      <c r="D56" s="1056"/>
      <c r="E56" s="1056"/>
      <c r="F56" s="1057"/>
      <c r="G56" s="815" t="s">
        <v>17</v>
      </c>
      <c r="H56" s="670"/>
      <c r="I56" s="670"/>
      <c r="J56" s="670"/>
      <c r="K56" s="670"/>
      <c r="L56" s="669" t="s">
        <v>18</v>
      </c>
      <c r="M56" s="670"/>
      <c r="N56" s="670"/>
      <c r="O56" s="670"/>
      <c r="P56" s="670"/>
      <c r="Q56" s="670"/>
      <c r="R56" s="670"/>
      <c r="S56" s="670"/>
      <c r="T56" s="670"/>
      <c r="U56" s="670"/>
      <c r="V56" s="670"/>
      <c r="W56" s="670"/>
      <c r="X56" s="671"/>
      <c r="Y56" s="652" t="s">
        <v>19</v>
      </c>
      <c r="Z56" s="653"/>
      <c r="AA56" s="653"/>
      <c r="AB56" s="799"/>
      <c r="AC56" s="815" t="s">
        <v>17</v>
      </c>
      <c r="AD56" s="670"/>
      <c r="AE56" s="670"/>
      <c r="AF56" s="670"/>
      <c r="AG56" s="670"/>
      <c r="AH56" s="669" t="s">
        <v>18</v>
      </c>
      <c r="AI56" s="670"/>
      <c r="AJ56" s="670"/>
      <c r="AK56" s="670"/>
      <c r="AL56" s="670"/>
      <c r="AM56" s="670"/>
      <c r="AN56" s="670"/>
      <c r="AO56" s="670"/>
      <c r="AP56" s="670"/>
      <c r="AQ56" s="670"/>
      <c r="AR56" s="670"/>
      <c r="AS56" s="670"/>
      <c r="AT56" s="671"/>
      <c r="AU56" s="652" t="s">
        <v>19</v>
      </c>
      <c r="AV56" s="653"/>
      <c r="AW56" s="653"/>
      <c r="AX56" s="654"/>
    </row>
    <row r="57" spans="1:50" ht="24.75" customHeight="1" x14ac:dyDescent="0.15">
      <c r="A57" s="1055"/>
      <c r="B57" s="1056"/>
      <c r="C57" s="1056"/>
      <c r="D57" s="1056"/>
      <c r="E57" s="1056"/>
      <c r="F57" s="1057"/>
      <c r="G57" s="666"/>
      <c r="H57" s="667"/>
      <c r="I57" s="667"/>
      <c r="J57" s="667"/>
      <c r="K57" s="668"/>
      <c r="L57" s="663"/>
      <c r="M57" s="664"/>
      <c r="N57" s="664"/>
      <c r="O57" s="664"/>
      <c r="P57" s="664"/>
      <c r="Q57" s="664"/>
      <c r="R57" s="664"/>
      <c r="S57" s="664"/>
      <c r="T57" s="664"/>
      <c r="U57" s="664"/>
      <c r="V57" s="664"/>
      <c r="W57" s="664"/>
      <c r="X57" s="665"/>
      <c r="Y57" s="384"/>
      <c r="Z57" s="385"/>
      <c r="AA57" s="385"/>
      <c r="AB57" s="835"/>
      <c r="AC57" s="666"/>
      <c r="AD57" s="667"/>
      <c r="AE57" s="667"/>
      <c r="AF57" s="667"/>
      <c r="AG57" s="668"/>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5"/>
      <c r="B67" s="1056"/>
      <c r="C67" s="1056"/>
      <c r="D67" s="1056"/>
      <c r="E67" s="1056"/>
      <c r="F67" s="105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5"/>
      <c r="B68" s="1056"/>
      <c r="C68" s="1056"/>
      <c r="D68" s="1056"/>
      <c r="E68" s="1056"/>
      <c r="F68" s="105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5"/>
      <c r="B69" s="1056"/>
      <c r="C69" s="1056"/>
      <c r="D69" s="1056"/>
      <c r="E69" s="1056"/>
      <c r="F69" s="1057"/>
      <c r="G69" s="815" t="s">
        <v>17</v>
      </c>
      <c r="H69" s="670"/>
      <c r="I69" s="670"/>
      <c r="J69" s="670"/>
      <c r="K69" s="670"/>
      <c r="L69" s="669" t="s">
        <v>18</v>
      </c>
      <c r="M69" s="670"/>
      <c r="N69" s="670"/>
      <c r="O69" s="670"/>
      <c r="P69" s="670"/>
      <c r="Q69" s="670"/>
      <c r="R69" s="670"/>
      <c r="S69" s="670"/>
      <c r="T69" s="670"/>
      <c r="U69" s="670"/>
      <c r="V69" s="670"/>
      <c r="W69" s="670"/>
      <c r="X69" s="671"/>
      <c r="Y69" s="652" t="s">
        <v>19</v>
      </c>
      <c r="Z69" s="653"/>
      <c r="AA69" s="653"/>
      <c r="AB69" s="799"/>
      <c r="AC69" s="815" t="s">
        <v>17</v>
      </c>
      <c r="AD69" s="670"/>
      <c r="AE69" s="670"/>
      <c r="AF69" s="670"/>
      <c r="AG69" s="670"/>
      <c r="AH69" s="669" t="s">
        <v>18</v>
      </c>
      <c r="AI69" s="670"/>
      <c r="AJ69" s="670"/>
      <c r="AK69" s="670"/>
      <c r="AL69" s="670"/>
      <c r="AM69" s="670"/>
      <c r="AN69" s="670"/>
      <c r="AO69" s="670"/>
      <c r="AP69" s="670"/>
      <c r="AQ69" s="670"/>
      <c r="AR69" s="670"/>
      <c r="AS69" s="670"/>
      <c r="AT69" s="671"/>
      <c r="AU69" s="652" t="s">
        <v>19</v>
      </c>
      <c r="AV69" s="653"/>
      <c r="AW69" s="653"/>
      <c r="AX69" s="654"/>
    </row>
    <row r="70" spans="1:50" ht="24.75" customHeight="1" x14ac:dyDescent="0.15">
      <c r="A70" s="1055"/>
      <c r="B70" s="1056"/>
      <c r="C70" s="1056"/>
      <c r="D70" s="1056"/>
      <c r="E70" s="1056"/>
      <c r="F70" s="1057"/>
      <c r="G70" s="666"/>
      <c r="H70" s="667"/>
      <c r="I70" s="667"/>
      <c r="J70" s="667"/>
      <c r="K70" s="668"/>
      <c r="L70" s="663"/>
      <c r="M70" s="664"/>
      <c r="N70" s="664"/>
      <c r="O70" s="664"/>
      <c r="P70" s="664"/>
      <c r="Q70" s="664"/>
      <c r="R70" s="664"/>
      <c r="S70" s="664"/>
      <c r="T70" s="664"/>
      <c r="U70" s="664"/>
      <c r="V70" s="664"/>
      <c r="W70" s="664"/>
      <c r="X70" s="665"/>
      <c r="Y70" s="384"/>
      <c r="Z70" s="385"/>
      <c r="AA70" s="385"/>
      <c r="AB70" s="835"/>
      <c r="AC70" s="666"/>
      <c r="AD70" s="667"/>
      <c r="AE70" s="667"/>
      <c r="AF70" s="667"/>
      <c r="AG70" s="668"/>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5"/>
      <c r="B80" s="1056"/>
      <c r="C80" s="1056"/>
      <c r="D80" s="1056"/>
      <c r="E80" s="1056"/>
      <c r="F80" s="105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5"/>
      <c r="B81" s="1056"/>
      <c r="C81" s="1056"/>
      <c r="D81" s="1056"/>
      <c r="E81" s="1056"/>
      <c r="F81" s="105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5"/>
      <c r="B82" s="1056"/>
      <c r="C82" s="1056"/>
      <c r="D82" s="1056"/>
      <c r="E82" s="1056"/>
      <c r="F82" s="1057"/>
      <c r="G82" s="815" t="s">
        <v>17</v>
      </c>
      <c r="H82" s="670"/>
      <c r="I82" s="670"/>
      <c r="J82" s="670"/>
      <c r="K82" s="670"/>
      <c r="L82" s="669" t="s">
        <v>18</v>
      </c>
      <c r="M82" s="670"/>
      <c r="N82" s="670"/>
      <c r="O82" s="670"/>
      <c r="P82" s="670"/>
      <c r="Q82" s="670"/>
      <c r="R82" s="670"/>
      <c r="S82" s="670"/>
      <c r="T82" s="670"/>
      <c r="U82" s="670"/>
      <c r="V82" s="670"/>
      <c r="W82" s="670"/>
      <c r="X82" s="671"/>
      <c r="Y82" s="652" t="s">
        <v>19</v>
      </c>
      <c r="Z82" s="653"/>
      <c r="AA82" s="653"/>
      <c r="AB82" s="799"/>
      <c r="AC82" s="815" t="s">
        <v>17</v>
      </c>
      <c r="AD82" s="670"/>
      <c r="AE82" s="670"/>
      <c r="AF82" s="670"/>
      <c r="AG82" s="670"/>
      <c r="AH82" s="669" t="s">
        <v>18</v>
      </c>
      <c r="AI82" s="670"/>
      <c r="AJ82" s="670"/>
      <c r="AK82" s="670"/>
      <c r="AL82" s="670"/>
      <c r="AM82" s="670"/>
      <c r="AN82" s="670"/>
      <c r="AO82" s="670"/>
      <c r="AP82" s="670"/>
      <c r="AQ82" s="670"/>
      <c r="AR82" s="670"/>
      <c r="AS82" s="670"/>
      <c r="AT82" s="671"/>
      <c r="AU82" s="652" t="s">
        <v>19</v>
      </c>
      <c r="AV82" s="653"/>
      <c r="AW82" s="653"/>
      <c r="AX82" s="654"/>
    </row>
    <row r="83" spans="1:50" ht="24.75" customHeight="1" x14ac:dyDescent="0.15">
      <c r="A83" s="1055"/>
      <c r="B83" s="1056"/>
      <c r="C83" s="1056"/>
      <c r="D83" s="1056"/>
      <c r="E83" s="1056"/>
      <c r="F83" s="1057"/>
      <c r="G83" s="666"/>
      <c r="H83" s="667"/>
      <c r="I83" s="667"/>
      <c r="J83" s="667"/>
      <c r="K83" s="668"/>
      <c r="L83" s="663"/>
      <c r="M83" s="664"/>
      <c r="N83" s="664"/>
      <c r="O83" s="664"/>
      <c r="P83" s="664"/>
      <c r="Q83" s="664"/>
      <c r="R83" s="664"/>
      <c r="S83" s="664"/>
      <c r="T83" s="664"/>
      <c r="U83" s="664"/>
      <c r="V83" s="664"/>
      <c r="W83" s="664"/>
      <c r="X83" s="665"/>
      <c r="Y83" s="384"/>
      <c r="Z83" s="385"/>
      <c r="AA83" s="385"/>
      <c r="AB83" s="835"/>
      <c r="AC83" s="666"/>
      <c r="AD83" s="667"/>
      <c r="AE83" s="667"/>
      <c r="AF83" s="667"/>
      <c r="AG83" s="668"/>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5"/>
      <c r="B93" s="1056"/>
      <c r="C93" s="1056"/>
      <c r="D93" s="1056"/>
      <c r="E93" s="1056"/>
      <c r="F93" s="105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5"/>
      <c r="B94" s="1056"/>
      <c r="C94" s="1056"/>
      <c r="D94" s="1056"/>
      <c r="E94" s="1056"/>
      <c r="F94" s="105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5"/>
      <c r="B95" s="1056"/>
      <c r="C95" s="1056"/>
      <c r="D95" s="1056"/>
      <c r="E95" s="1056"/>
      <c r="F95" s="1057"/>
      <c r="G95" s="815" t="s">
        <v>17</v>
      </c>
      <c r="H95" s="670"/>
      <c r="I95" s="670"/>
      <c r="J95" s="670"/>
      <c r="K95" s="670"/>
      <c r="L95" s="669" t="s">
        <v>18</v>
      </c>
      <c r="M95" s="670"/>
      <c r="N95" s="670"/>
      <c r="O95" s="670"/>
      <c r="P95" s="670"/>
      <c r="Q95" s="670"/>
      <c r="R95" s="670"/>
      <c r="S95" s="670"/>
      <c r="T95" s="670"/>
      <c r="U95" s="670"/>
      <c r="V95" s="670"/>
      <c r="W95" s="670"/>
      <c r="X95" s="671"/>
      <c r="Y95" s="652" t="s">
        <v>19</v>
      </c>
      <c r="Z95" s="653"/>
      <c r="AA95" s="653"/>
      <c r="AB95" s="799"/>
      <c r="AC95" s="815" t="s">
        <v>17</v>
      </c>
      <c r="AD95" s="670"/>
      <c r="AE95" s="670"/>
      <c r="AF95" s="670"/>
      <c r="AG95" s="670"/>
      <c r="AH95" s="669" t="s">
        <v>18</v>
      </c>
      <c r="AI95" s="670"/>
      <c r="AJ95" s="670"/>
      <c r="AK95" s="670"/>
      <c r="AL95" s="670"/>
      <c r="AM95" s="670"/>
      <c r="AN95" s="670"/>
      <c r="AO95" s="670"/>
      <c r="AP95" s="670"/>
      <c r="AQ95" s="670"/>
      <c r="AR95" s="670"/>
      <c r="AS95" s="670"/>
      <c r="AT95" s="671"/>
      <c r="AU95" s="652" t="s">
        <v>19</v>
      </c>
      <c r="AV95" s="653"/>
      <c r="AW95" s="653"/>
      <c r="AX95" s="654"/>
    </row>
    <row r="96" spans="1:50" ht="24.75" customHeight="1" x14ac:dyDescent="0.15">
      <c r="A96" s="1055"/>
      <c r="B96" s="1056"/>
      <c r="C96" s="1056"/>
      <c r="D96" s="1056"/>
      <c r="E96" s="1056"/>
      <c r="F96" s="1057"/>
      <c r="G96" s="666"/>
      <c r="H96" s="667"/>
      <c r="I96" s="667"/>
      <c r="J96" s="667"/>
      <c r="K96" s="668"/>
      <c r="L96" s="663"/>
      <c r="M96" s="664"/>
      <c r="N96" s="664"/>
      <c r="O96" s="664"/>
      <c r="P96" s="664"/>
      <c r="Q96" s="664"/>
      <c r="R96" s="664"/>
      <c r="S96" s="664"/>
      <c r="T96" s="664"/>
      <c r="U96" s="664"/>
      <c r="V96" s="664"/>
      <c r="W96" s="664"/>
      <c r="X96" s="665"/>
      <c r="Y96" s="384"/>
      <c r="Z96" s="385"/>
      <c r="AA96" s="385"/>
      <c r="AB96" s="835"/>
      <c r="AC96" s="666"/>
      <c r="AD96" s="667"/>
      <c r="AE96" s="667"/>
      <c r="AF96" s="667"/>
      <c r="AG96" s="668"/>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5"/>
      <c r="B109" s="1056"/>
      <c r="C109" s="1056"/>
      <c r="D109" s="1056"/>
      <c r="E109" s="1056"/>
      <c r="F109" s="1057"/>
      <c r="G109" s="815" t="s">
        <v>17</v>
      </c>
      <c r="H109" s="670"/>
      <c r="I109" s="670"/>
      <c r="J109" s="670"/>
      <c r="K109" s="670"/>
      <c r="L109" s="669" t="s">
        <v>18</v>
      </c>
      <c r="M109" s="670"/>
      <c r="N109" s="670"/>
      <c r="O109" s="670"/>
      <c r="P109" s="670"/>
      <c r="Q109" s="670"/>
      <c r="R109" s="670"/>
      <c r="S109" s="670"/>
      <c r="T109" s="670"/>
      <c r="U109" s="670"/>
      <c r="V109" s="670"/>
      <c r="W109" s="670"/>
      <c r="X109" s="671"/>
      <c r="Y109" s="652" t="s">
        <v>19</v>
      </c>
      <c r="Z109" s="653"/>
      <c r="AA109" s="653"/>
      <c r="AB109" s="799"/>
      <c r="AC109" s="815" t="s">
        <v>17</v>
      </c>
      <c r="AD109" s="670"/>
      <c r="AE109" s="670"/>
      <c r="AF109" s="670"/>
      <c r="AG109" s="670"/>
      <c r="AH109" s="669" t="s">
        <v>18</v>
      </c>
      <c r="AI109" s="670"/>
      <c r="AJ109" s="670"/>
      <c r="AK109" s="670"/>
      <c r="AL109" s="670"/>
      <c r="AM109" s="670"/>
      <c r="AN109" s="670"/>
      <c r="AO109" s="670"/>
      <c r="AP109" s="670"/>
      <c r="AQ109" s="670"/>
      <c r="AR109" s="670"/>
      <c r="AS109" s="670"/>
      <c r="AT109" s="671"/>
      <c r="AU109" s="652" t="s">
        <v>19</v>
      </c>
      <c r="AV109" s="653"/>
      <c r="AW109" s="653"/>
      <c r="AX109" s="654"/>
    </row>
    <row r="110" spans="1:50" ht="24.75" customHeight="1" x14ac:dyDescent="0.15">
      <c r="A110" s="1055"/>
      <c r="B110" s="1056"/>
      <c r="C110" s="1056"/>
      <c r="D110" s="1056"/>
      <c r="E110" s="1056"/>
      <c r="F110" s="1057"/>
      <c r="G110" s="666"/>
      <c r="H110" s="667"/>
      <c r="I110" s="667"/>
      <c r="J110" s="667"/>
      <c r="K110" s="668"/>
      <c r="L110" s="663"/>
      <c r="M110" s="664"/>
      <c r="N110" s="664"/>
      <c r="O110" s="664"/>
      <c r="P110" s="664"/>
      <c r="Q110" s="664"/>
      <c r="R110" s="664"/>
      <c r="S110" s="664"/>
      <c r="T110" s="664"/>
      <c r="U110" s="664"/>
      <c r="V110" s="664"/>
      <c r="W110" s="664"/>
      <c r="X110" s="665"/>
      <c r="Y110" s="384"/>
      <c r="Z110" s="385"/>
      <c r="AA110" s="385"/>
      <c r="AB110" s="835"/>
      <c r="AC110" s="666"/>
      <c r="AD110" s="667"/>
      <c r="AE110" s="667"/>
      <c r="AF110" s="667"/>
      <c r="AG110" s="668"/>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5"/>
      <c r="B120" s="1056"/>
      <c r="C120" s="1056"/>
      <c r="D120" s="1056"/>
      <c r="E120" s="1056"/>
      <c r="F120" s="105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5"/>
      <c r="B121" s="1056"/>
      <c r="C121" s="1056"/>
      <c r="D121" s="1056"/>
      <c r="E121" s="1056"/>
      <c r="F121" s="105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5"/>
      <c r="B122" s="1056"/>
      <c r="C122" s="1056"/>
      <c r="D122" s="1056"/>
      <c r="E122" s="1056"/>
      <c r="F122" s="1057"/>
      <c r="G122" s="815" t="s">
        <v>17</v>
      </c>
      <c r="H122" s="670"/>
      <c r="I122" s="670"/>
      <c r="J122" s="670"/>
      <c r="K122" s="670"/>
      <c r="L122" s="669" t="s">
        <v>18</v>
      </c>
      <c r="M122" s="670"/>
      <c r="N122" s="670"/>
      <c r="O122" s="670"/>
      <c r="P122" s="670"/>
      <c r="Q122" s="670"/>
      <c r="R122" s="670"/>
      <c r="S122" s="670"/>
      <c r="T122" s="670"/>
      <c r="U122" s="670"/>
      <c r="V122" s="670"/>
      <c r="W122" s="670"/>
      <c r="X122" s="671"/>
      <c r="Y122" s="652" t="s">
        <v>19</v>
      </c>
      <c r="Z122" s="653"/>
      <c r="AA122" s="653"/>
      <c r="AB122" s="799"/>
      <c r="AC122" s="815" t="s">
        <v>17</v>
      </c>
      <c r="AD122" s="670"/>
      <c r="AE122" s="670"/>
      <c r="AF122" s="670"/>
      <c r="AG122" s="670"/>
      <c r="AH122" s="669" t="s">
        <v>18</v>
      </c>
      <c r="AI122" s="670"/>
      <c r="AJ122" s="670"/>
      <c r="AK122" s="670"/>
      <c r="AL122" s="670"/>
      <c r="AM122" s="670"/>
      <c r="AN122" s="670"/>
      <c r="AO122" s="670"/>
      <c r="AP122" s="670"/>
      <c r="AQ122" s="670"/>
      <c r="AR122" s="670"/>
      <c r="AS122" s="670"/>
      <c r="AT122" s="671"/>
      <c r="AU122" s="652" t="s">
        <v>19</v>
      </c>
      <c r="AV122" s="653"/>
      <c r="AW122" s="653"/>
      <c r="AX122" s="654"/>
    </row>
    <row r="123" spans="1:50" ht="24.75" customHeight="1" x14ac:dyDescent="0.15">
      <c r="A123" s="1055"/>
      <c r="B123" s="1056"/>
      <c r="C123" s="1056"/>
      <c r="D123" s="1056"/>
      <c r="E123" s="1056"/>
      <c r="F123" s="1057"/>
      <c r="G123" s="666"/>
      <c r="H123" s="667"/>
      <c r="I123" s="667"/>
      <c r="J123" s="667"/>
      <c r="K123" s="668"/>
      <c r="L123" s="663"/>
      <c r="M123" s="664"/>
      <c r="N123" s="664"/>
      <c r="O123" s="664"/>
      <c r="P123" s="664"/>
      <c r="Q123" s="664"/>
      <c r="R123" s="664"/>
      <c r="S123" s="664"/>
      <c r="T123" s="664"/>
      <c r="U123" s="664"/>
      <c r="V123" s="664"/>
      <c r="W123" s="664"/>
      <c r="X123" s="665"/>
      <c r="Y123" s="384"/>
      <c r="Z123" s="385"/>
      <c r="AA123" s="385"/>
      <c r="AB123" s="835"/>
      <c r="AC123" s="666"/>
      <c r="AD123" s="667"/>
      <c r="AE123" s="667"/>
      <c r="AF123" s="667"/>
      <c r="AG123" s="668"/>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5"/>
      <c r="B133" s="1056"/>
      <c r="C133" s="1056"/>
      <c r="D133" s="1056"/>
      <c r="E133" s="1056"/>
      <c r="F133" s="105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5"/>
      <c r="B134" s="1056"/>
      <c r="C134" s="1056"/>
      <c r="D134" s="1056"/>
      <c r="E134" s="1056"/>
      <c r="F134" s="105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5"/>
      <c r="B135" s="1056"/>
      <c r="C135" s="1056"/>
      <c r="D135" s="1056"/>
      <c r="E135" s="1056"/>
      <c r="F135" s="1057"/>
      <c r="G135" s="815" t="s">
        <v>17</v>
      </c>
      <c r="H135" s="670"/>
      <c r="I135" s="670"/>
      <c r="J135" s="670"/>
      <c r="K135" s="670"/>
      <c r="L135" s="669" t="s">
        <v>18</v>
      </c>
      <c r="M135" s="670"/>
      <c r="N135" s="670"/>
      <c r="O135" s="670"/>
      <c r="P135" s="670"/>
      <c r="Q135" s="670"/>
      <c r="R135" s="670"/>
      <c r="S135" s="670"/>
      <c r="T135" s="670"/>
      <c r="U135" s="670"/>
      <c r="V135" s="670"/>
      <c r="W135" s="670"/>
      <c r="X135" s="671"/>
      <c r="Y135" s="652" t="s">
        <v>19</v>
      </c>
      <c r="Z135" s="653"/>
      <c r="AA135" s="653"/>
      <c r="AB135" s="799"/>
      <c r="AC135" s="815" t="s">
        <v>17</v>
      </c>
      <c r="AD135" s="670"/>
      <c r="AE135" s="670"/>
      <c r="AF135" s="670"/>
      <c r="AG135" s="670"/>
      <c r="AH135" s="669" t="s">
        <v>18</v>
      </c>
      <c r="AI135" s="670"/>
      <c r="AJ135" s="670"/>
      <c r="AK135" s="670"/>
      <c r="AL135" s="670"/>
      <c r="AM135" s="670"/>
      <c r="AN135" s="670"/>
      <c r="AO135" s="670"/>
      <c r="AP135" s="670"/>
      <c r="AQ135" s="670"/>
      <c r="AR135" s="670"/>
      <c r="AS135" s="670"/>
      <c r="AT135" s="671"/>
      <c r="AU135" s="652" t="s">
        <v>19</v>
      </c>
      <c r="AV135" s="653"/>
      <c r="AW135" s="653"/>
      <c r="AX135" s="654"/>
    </row>
    <row r="136" spans="1:50" ht="24.75" customHeight="1" x14ac:dyDescent="0.15">
      <c r="A136" s="1055"/>
      <c r="B136" s="1056"/>
      <c r="C136" s="1056"/>
      <c r="D136" s="1056"/>
      <c r="E136" s="1056"/>
      <c r="F136" s="1057"/>
      <c r="G136" s="666"/>
      <c r="H136" s="667"/>
      <c r="I136" s="667"/>
      <c r="J136" s="667"/>
      <c r="K136" s="668"/>
      <c r="L136" s="663"/>
      <c r="M136" s="664"/>
      <c r="N136" s="664"/>
      <c r="O136" s="664"/>
      <c r="P136" s="664"/>
      <c r="Q136" s="664"/>
      <c r="R136" s="664"/>
      <c r="S136" s="664"/>
      <c r="T136" s="664"/>
      <c r="U136" s="664"/>
      <c r="V136" s="664"/>
      <c r="W136" s="664"/>
      <c r="X136" s="665"/>
      <c r="Y136" s="384"/>
      <c r="Z136" s="385"/>
      <c r="AA136" s="385"/>
      <c r="AB136" s="835"/>
      <c r="AC136" s="666"/>
      <c r="AD136" s="667"/>
      <c r="AE136" s="667"/>
      <c r="AF136" s="667"/>
      <c r="AG136" s="668"/>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5"/>
      <c r="B146" s="1056"/>
      <c r="C146" s="1056"/>
      <c r="D146" s="1056"/>
      <c r="E146" s="1056"/>
      <c r="F146" s="105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5"/>
      <c r="B147" s="1056"/>
      <c r="C147" s="1056"/>
      <c r="D147" s="1056"/>
      <c r="E147" s="1056"/>
      <c r="F147" s="105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5"/>
      <c r="B148" s="1056"/>
      <c r="C148" s="1056"/>
      <c r="D148" s="1056"/>
      <c r="E148" s="1056"/>
      <c r="F148" s="1057"/>
      <c r="G148" s="815" t="s">
        <v>17</v>
      </c>
      <c r="H148" s="670"/>
      <c r="I148" s="670"/>
      <c r="J148" s="670"/>
      <c r="K148" s="670"/>
      <c r="L148" s="669" t="s">
        <v>18</v>
      </c>
      <c r="M148" s="670"/>
      <c r="N148" s="670"/>
      <c r="O148" s="670"/>
      <c r="P148" s="670"/>
      <c r="Q148" s="670"/>
      <c r="R148" s="670"/>
      <c r="S148" s="670"/>
      <c r="T148" s="670"/>
      <c r="U148" s="670"/>
      <c r="V148" s="670"/>
      <c r="W148" s="670"/>
      <c r="X148" s="671"/>
      <c r="Y148" s="652" t="s">
        <v>19</v>
      </c>
      <c r="Z148" s="653"/>
      <c r="AA148" s="653"/>
      <c r="AB148" s="799"/>
      <c r="AC148" s="815" t="s">
        <v>17</v>
      </c>
      <c r="AD148" s="670"/>
      <c r="AE148" s="670"/>
      <c r="AF148" s="670"/>
      <c r="AG148" s="670"/>
      <c r="AH148" s="669" t="s">
        <v>18</v>
      </c>
      <c r="AI148" s="670"/>
      <c r="AJ148" s="670"/>
      <c r="AK148" s="670"/>
      <c r="AL148" s="670"/>
      <c r="AM148" s="670"/>
      <c r="AN148" s="670"/>
      <c r="AO148" s="670"/>
      <c r="AP148" s="670"/>
      <c r="AQ148" s="670"/>
      <c r="AR148" s="670"/>
      <c r="AS148" s="670"/>
      <c r="AT148" s="671"/>
      <c r="AU148" s="652" t="s">
        <v>19</v>
      </c>
      <c r="AV148" s="653"/>
      <c r="AW148" s="653"/>
      <c r="AX148" s="654"/>
    </row>
    <row r="149" spans="1:50" ht="24.75" customHeight="1" x14ac:dyDescent="0.15">
      <c r="A149" s="1055"/>
      <c r="B149" s="1056"/>
      <c r="C149" s="1056"/>
      <c r="D149" s="1056"/>
      <c r="E149" s="1056"/>
      <c r="F149" s="1057"/>
      <c r="G149" s="666"/>
      <c r="H149" s="667"/>
      <c r="I149" s="667"/>
      <c r="J149" s="667"/>
      <c r="K149" s="668"/>
      <c r="L149" s="663"/>
      <c r="M149" s="664"/>
      <c r="N149" s="664"/>
      <c r="O149" s="664"/>
      <c r="P149" s="664"/>
      <c r="Q149" s="664"/>
      <c r="R149" s="664"/>
      <c r="S149" s="664"/>
      <c r="T149" s="664"/>
      <c r="U149" s="664"/>
      <c r="V149" s="664"/>
      <c r="W149" s="664"/>
      <c r="X149" s="665"/>
      <c r="Y149" s="384"/>
      <c r="Z149" s="385"/>
      <c r="AA149" s="385"/>
      <c r="AB149" s="835"/>
      <c r="AC149" s="666"/>
      <c r="AD149" s="667"/>
      <c r="AE149" s="667"/>
      <c r="AF149" s="667"/>
      <c r="AG149" s="668"/>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5"/>
      <c r="B162" s="1056"/>
      <c r="C162" s="1056"/>
      <c r="D162" s="1056"/>
      <c r="E162" s="1056"/>
      <c r="F162" s="1057"/>
      <c r="G162" s="815" t="s">
        <v>17</v>
      </c>
      <c r="H162" s="670"/>
      <c r="I162" s="670"/>
      <c r="J162" s="670"/>
      <c r="K162" s="670"/>
      <c r="L162" s="669" t="s">
        <v>18</v>
      </c>
      <c r="M162" s="670"/>
      <c r="N162" s="670"/>
      <c r="O162" s="670"/>
      <c r="P162" s="670"/>
      <c r="Q162" s="670"/>
      <c r="R162" s="670"/>
      <c r="S162" s="670"/>
      <c r="T162" s="670"/>
      <c r="U162" s="670"/>
      <c r="V162" s="670"/>
      <c r="W162" s="670"/>
      <c r="X162" s="671"/>
      <c r="Y162" s="652" t="s">
        <v>19</v>
      </c>
      <c r="Z162" s="653"/>
      <c r="AA162" s="653"/>
      <c r="AB162" s="799"/>
      <c r="AC162" s="815" t="s">
        <v>17</v>
      </c>
      <c r="AD162" s="670"/>
      <c r="AE162" s="670"/>
      <c r="AF162" s="670"/>
      <c r="AG162" s="670"/>
      <c r="AH162" s="669" t="s">
        <v>18</v>
      </c>
      <c r="AI162" s="670"/>
      <c r="AJ162" s="670"/>
      <c r="AK162" s="670"/>
      <c r="AL162" s="670"/>
      <c r="AM162" s="670"/>
      <c r="AN162" s="670"/>
      <c r="AO162" s="670"/>
      <c r="AP162" s="670"/>
      <c r="AQ162" s="670"/>
      <c r="AR162" s="670"/>
      <c r="AS162" s="670"/>
      <c r="AT162" s="671"/>
      <c r="AU162" s="652" t="s">
        <v>19</v>
      </c>
      <c r="AV162" s="653"/>
      <c r="AW162" s="653"/>
      <c r="AX162" s="654"/>
    </row>
    <row r="163" spans="1:50" ht="24.75" customHeight="1" x14ac:dyDescent="0.15">
      <c r="A163" s="1055"/>
      <c r="B163" s="1056"/>
      <c r="C163" s="1056"/>
      <c r="D163" s="1056"/>
      <c r="E163" s="1056"/>
      <c r="F163" s="1057"/>
      <c r="G163" s="666"/>
      <c r="H163" s="667"/>
      <c r="I163" s="667"/>
      <c r="J163" s="667"/>
      <c r="K163" s="668"/>
      <c r="L163" s="663"/>
      <c r="M163" s="664"/>
      <c r="N163" s="664"/>
      <c r="O163" s="664"/>
      <c r="P163" s="664"/>
      <c r="Q163" s="664"/>
      <c r="R163" s="664"/>
      <c r="S163" s="664"/>
      <c r="T163" s="664"/>
      <c r="U163" s="664"/>
      <c r="V163" s="664"/>
      <c r="W163" s="664"/>
      <c r="X163" s="665"/>
      <c r="Y163" s="384"/>
      <c r="Z163" s="385"/>
      <c r="AA163" s="385"/>
      <c r="AB163" s="835"/>
      <c r="AC163" s="666"/>
      <c r="AD163" s="667"/>
      <c r="AE163" s="667"/>
      <c r="AF163" s="667"/>
      <c r="AG163" s="668"/>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5"/>
      <c r="B173" s="1056"/>
      <c r="C173" s="1056"/>
      <c r="D173" s="1056"/>
      <c r="E173" s="1056"/>
      <c r="F173" s="105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5"/>
      <c r="B174" s="1056"/>
      <c r="C174" s="1056"/>
      <c r="D174" s="1056"/>
      <c r="E174" s="1056"/>
      <c r="F174" s="105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5"/>
      <c r="B175" s="1056"/>
      <c r="C175" s="1056"/>
      <c r="D175" s="1056"/>
      <c r="E175" s="1056"/>
      <c r="F175" s="1057"/>
      <c r="G175" s="815" t="s">
        <v>17</v>
      </c>
      <c r="H175" s="670"/>
      <c r="I175" s="670"/>
      <c r="J175" s="670"/>
      <c r="K175" s="670"/>
      <c r="L175" s="669" t="s">
        <v>18</v>
      </c>
      <c r="M175" s="670"/>
      <c r="N175" s="670"/>
      <c r="O175" s="670"/>
      <c r="P175" s="670"/>
      <c r="Q175" s="670"/>
      <c r="R175" s="670"/>
      <c r="S175" s="670"/>
      <c r="T175" s="670"/>
      <c r="U175" s="670"/>
      <c r="V175" s="670"/>
      <c r="W175" s="670"/>
      <c r="X175" s="671"/>
      <c r="Y175" s="652" t="s">
        <v>19</v>
      </c>
      <c r="Z175" s="653"/>
      <c r="AA175" s="653"/>
      <c r="AB175" s="799"/>
      <c r="AC175" s="815" t="s">
        <v>17</v>
      </c>
      <c r="AD175" s="670"/>
      <c r="AE175" s="670"/>
      <c r="AF175" s="670"/>
      <c r="AG175" s="670"/>
      <c r="AH175" s="669" t="s">
        <v>18</v>
      </c>
      <c r="AI175" s="670"/>
      <c r="AJ175" s="670"/>
      <c r="AK175" s="670"/>
      <c r="AL175" s="670"/>
      <c r="AM175" s="670"/>
      <c r="AN175" s="670"/>
      <c r="AO175" s="670"/>
      <c r="AP175" s="670"/>
      <c r="AQ175" s="670"/>
      <c r="AR175" s="670"/>
      <c r="AS175" s="670"/>
      <c r="AT175" s="671"/>
      <c r="AU175" s="652" t="s">
        <v>19</v>
      </c>
      <c r="AV175" s="653"/>
      <c r="AW175" s="653"/>
      <c r="AX175" s="654"/>
    </row>
    <row r="176" spans="1:50" ht="24.75" customHeight="1" x14ac:dyDescent="0.15">
      <c r="A176" s="1055"/>
      <c r="B176" s="1056"/>
      <c r="C176" s="1056"/>
      <c r="D176" s="1056"/>
      <c r="E176" s="1056"/>
      <c r="F176" s="1057"/>
      <c r="G176" s="666"/>
      <c r="H176" s="667"/>
      <c r="I176" s="667"/>
      <c r="J176" s="667"/>
      <c r="K176" s="668"/>
      <c r="L176" s="663"/>
      <c r="M176" s="664"/>
      <c r="N176" s="664"/>
      <c r="O176" s="664"/>
      <c r="P176" s="664"/>
      <c r="Q176" s="664"/>
      <c r="R176" s="664"/>
      <c r="S176" s="664"/>
      <c r="T176" s="664"/>
      <c r="U176" s="664"/>
      <c r="V176" s="664"/>
      <c r="W176" s="664"/>
      <c r="X176" s="665"/>
      <c r="Y176" s="384"/>
      <c r="Z176" s="385"/>
      <c r="AA176" s="385"/>
      <c r="AB176" s="835"/>
      <c r="AC176" s="666"/>
      <c r="AD176" s="667"/>
      <c r="AE176" s="667"/>
      <c r="AF176" s="667"/>
      <c r="AG176" s="668"/>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5"/>
      <c r="B186" s="1056"/>
      <c r="C186" s="1056"/>
      <c r="D186" s="1056"/>
      <c r="E186" s="1056"/>
      <c r="F186" s="105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5"/>
      <c r="B187" s="1056"/>
      <c r="C187" s="1056"/>
      <c r="D187" s="1056"/>
      <c r="E187" s="1056"/>
      <c r="F187" s="105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5"/>
      <c r="B188" s="1056"/>
      <c r="C188" s="1056"/>
      <c r="D188" s="1056"/>
      <c r="E188" s="1056"/>
      <c r="F188" s="1057"/>
      <c r="G188" s="815" t="s">
        <v>17</v>
      </c>
      <c r="H188" s="670"/>
      <c r="I188" s="670"/>
      <c r="J188" s="670"/>
      <c r="K188" s="670"/>
      <c r="L188" s="669" t="s">
        <v>18</v>
      </c>
      <c r="M188" s="670"/>
      <c r="N188" s="670"/>
      <c r="O188" s="670"/>
      <c r="P188" s="670"/>
      <c r="Q188" s="670"/>
      <c r="R188" s="670"/>
      <c r="S188" s="670"/>
      <c r="T188" s="670"/>
      <c r="U188" s="670"/>
      <c r="V188" s="670"/>
      <c r="W188" s="670"/>
      <c r="X188" s="671"/>
      <c r="Y188" s="652" t="s">
        <v>19</v>
      </c>
      <c r="Z188" s="653"/>
      <c r="AA188" s="653"/>
      <c r="AB188" s="799"/>
      <c r="AC188" s="815" t="s">
        <v>17</v>
      </c>
      <c r="AD188" s="670"/>
      <c r="AE188" s="670"/>
      <c r="AF188" s="670"/>
      <c r="AG188" s="670"/>
      <c r="AH188" s="669" t="s">
        <v>18</v>
      </c>
      <c r="AI188" s="670"/>
      <c r="AJ188" s="670"/>
      <c r="AK188" s="670"/>
      <c r="AL188" s="670"/>
      <c r="AM188" s="670"/>
      <c r="AN188" s="670"/>
      <c r="AO188" s="670"/>
      <c r="AP188" s="670"/>
      <c r="AQ188" s="670"/>
      <c r="AR188" s="670"/>
      <c r="AS188" s="670"/>
      <c r="AT188" s="671"/>
      <c r="AU188" s="652" t="s">
        <v>19</v>
      </c>
      <c r="AV188" s="653"/>
      <c r="AW188" s="653"/>
      <c r="AX188" s="654"/>
    </row>
    <row r="189" spans="1:50" ht="24.75" customHeight="1" x14ac:dyDescent="0.15">
      <c r="A189" s="1055"/>
      <c r="B189" s="1056"/>
      <c r="C189" s="1056"/>
      <c r="D189" s="1056"/>
      <c r="E189" s="1056"/>
      <c r="F189" s="1057"/>
      <c r="G189" s="666"/>
      <c r="H189" s="667"/>
      <c r="I189" s="667"/>
      <c r="J189" s="667"/>
      <c r="K189" s="668"/>
      <c r="L189" s="663"/>
      <c r="M189" s="664"/>
      <c r="N189" s="664"/>
      <c r="O189" s="664"/>
      <c r="P189" s="664"/>
      <c r="Q189" s="664"/>
      <c r="R189" s="664"/>
      <c r="S189" s="664"/>
      <c r="T189" s="664"/>
      <c r="U189" s="664"/>
      <c r="V189" s="664"/>
      <c r="W189" s="664"/>
      <c r="X189" s="665"/>
      <c r="Y189" s="384"/>
      <c r="Z189" s="385"/>
      <c r="AA189" s="385"/>
      <c r="AB189" s="835"/>
      <c r="AC189" s="666"/>
      <c r="AD189" s="667"/>
      <c r="AE189" s="667"/>
      <c r="AF189" s="667"/>
      <c r="AG189" s="668"/>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5"/>
      <c r="B199" s="1056"/>
      <c r="C199" s="1056"/>
      <c r="D199" s="1056"/>
      <c r="E199" s="1056"/>
      <c r="F199" s="105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5"/>
      <c r="B200" s="1056"/>
      <c r="C200" s="1056"/>
      <c r="D200" s="1056"/>
      <c r="E200" s="1056"/>
      <c r="F200" s="105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5"/>
      <c r="B201" s="1056"/>
      <c r="C201" s="1056"/>
      <c r="D201" s="1056"/>
      <c r="E201" s="1056"/>
      <c r="F201" s="1057"/>
      <c r="G201" s="815" t="s">
        <v>17</v>
      </c>
      <c r="H201" s="670"/>
      <c r="I201" s="670"/>
      <c r="J201" s="670"/>
      <c r="K201" s="670"/>
      <c r="L201" s="669" t="s">
        <v>18</v>
      </c>
      <c r="M201" s="670"/>
      <c r="N201" s="670"/>
      <c r="O201" s="670"/>
      <c r="P201" s="670"/>
      <c r="Q201" s="670"/>
      <c r="R201" s="670"/>
      <c r="S201" s="670"/>
      <c r="T201" s="670"/>
      <c r="U201" s="670"/>
      <c r="V201" s="670"/>
      <c r="W201" s="670"/>
      <c r="X201" s="671"/>
      <c r="Y201" s="652" t="s">
        <v>19</v>
      </c>
      <c r="Z201" s="653"/>
      <c r="AA201" s="653"/>
      <c r="AB201" s="799"/>
      <c r="AC201" s="815" t="s">
        <v>17</v>
      </c>
      <c r="AD201" s="670"/>
      <c r="AE201" s="670"/>
      <c r="AF201" s="670"/>
      <c r="AG201" s="670"/>
      <c r="AH201" s="669" t="s">
        <v>18</v>
      </c>
      <c r="AI201" s="670"/>
      <c r="AJ201" s="670"/>
      <c r="AK201" s="670"/>
      <c r="AL201" s="670"/>
      <c r="AM201" s="670"/>
      <c r="AN201" s="670"/>
      <c r="AO201" s="670"/>
      <c r="AP201" s="670"/>
      <c r="AQ201" s="670"/>
      <c r="AR201" s="670"/>
      <c r="AS201" s="670"/>
      <c r="AT201" s="671"/>
      <c r="AU201" s="652" t="s">
        <v>19</v>
      </c>
      <c r="AV201" s="653"/>
      <c r="AW201" s="653"/>
      <c r="AX201" s="654"/>
    </row>
    <row r="202" spans="1:50" ht="24.75" customHeight="1" x14ac:dyDescent="0.15">
      <c r="A202" s="1055"/>
      <c r="B202" s="1056"/>
      <c r="C202" s="1056"/>
      <c r="D202" s="1056"/>
      <c r="E202" s="1056"/>
      <c r="F202" s="1057"/>
      <c r="G202" s="666"/>
      <c r="H202" s="667"/>
      <c r="I202" s="667"/>
      <c r="J202" s="667"/>
      <c r="K202" s="668"/>
      <c r="L202" s="663"/>
      <c r="M202" s="664"/>
      <c r="N202" s="664"/>
      <c r="O202" s="664"/>
      <c r="P202" s="664"/>
      <c r="Q202" s="664"/>
      <c r="R202" s="664"/>
      <c r="S202" s="664"/>
      <c r="T202" s="664"/>
      <c r="U202" s="664"/>
      <c r="V202" s="664"/>
      <c r="W202" s="664"/>
      <c r="X202" s="665"/>
      <c r="Y202" s="384"/>
      <c r="Z202" s="385"/>
      <c r="AA202" s="385"/>
      <c r="AB202" s="835"/>
      <c r="AC202" s="666"/>
      <c r="AD202" s="667"/>
      <c r="AE202" s="667"/>
      <c r="AF202" s="667"/>
      <c r="AG202" s="668"/>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5"/>
      <c r="B215" s="1056"/>
      <c r="C215" s="1056"/>
      <c r="D215" s="1056"/>
      <c r="E215" s="1056"/>
      <c r="F215" s="1057"/>
      <c r="G215" s="815" t="s">
        <v>17</v>
      </c>
      <c r="H215" s="670"/>
      <c r="I215" s="670"/>
      <c r="J215" s="670"/>
      <c r="K215" s="670"/>
      <c r="L215" s="669" t="s">
        <v>18</v>
      </c>
      <c r="M215" s="670"/>
      <c r="N215" s="670"/>
      <c r="O215" s="670"/>
      <c r="P215" s="670"/>
      <c r="Q215" s="670"/>
      <c r="R215" s="670"/>
      <c r="S215" s="670"/>
      <c r="T215" s="670"/>
      <c r="U215" s="670"/>
      <c r="V215" s="670"/>
      <c r="W215" s="670"/>
      <c r="X215" s="671"/>
      <c r="Y215" s="652" t="s">
        <v>19</v>
      </c>
      <c r="Z215" s="653"/>
      <c r="AA215" s="653"/>
      <c r="AB215" s="799"/>
      <c r="AC215" s="815" t="s">
        <v>17</v>
      </c>
      <c r="AD215" s="670"/>
      <c r="AE215" s="670"/>
      <c r="AF215" s="670"/>
      <c r="AG215" s="670"/>
      <c r="AH215" s="669" t="s">
        <v>18</v>
      </c>
      <c r="AI215" s="670"/>
      <c r="AJ215" s="670"/>
      <c r="AK215" s="670"/>
      <c r="AL215" s="670"/>
      <c r="AM215" s="670"/>
      <c r="AN215" s="670"/>
      <c r="AO215" s="670"/>
      <c r="AP215" s="670"/>
      <c r="AQ215" s="670"/>
      <c r="AR215" s="670"/>
      <c r="AS215" s="670"/>
      <c r="AT215" s="671"/>
      <c r="AU215" s="652" t="s">
        <v>19</v>
      </c>
      <c r="AV215" s="653"/>
      <c r="AW215" s="653"/>
      <c r="AX215" s="654"/>
    </row>
    <row r="216" spans="1:50" ht="24.75" customHeight="1" x14ac:dyDescent="0.15">
      <c r="A216" s="1055"/>
      <c r="B216" s="1056"/>
      <c r="C216" s="1056"/>
      <c r="D216" s="1056"/>
      <c r="E216" s="1056"/>
      <c r="F216" s="1057"/>
      <c r="G216" s="666"/>
      <c r="H216" s="667"/>
      <c r="I216" s="667"/>
      <c r="J216" s="667"/>
      <c r="K216" s="668"/>
      <c r="L216" s="663"/>
      <c r="M216" s="664"/>
      <c r="N216" s="664"/>
      <c r="O216" s="664"/>
      <c r="P216" s="664"/>
      <c r="Q216" s="664"/>
      <c r="R216" s="664"/>
      <c r="S216" s="664"/>
      <c r="T216" s="664"/>
      <c r="U216" s="664"/>
      <c r="V216" s="664"/>
      <c r="W216" s="664"/>
      <c r="X216" s="665"/>
      <c r="Y216" s="384"/>
      <c r="Z216" s="385"/>
      <c r="AA216" s="385"/>
      <c r="AB216" s="835"/>
      <c r="AC216" s="666"/>
      <c r="AD216" s="667"/>
      <c r="AE216" s="667"/>
      <c r="AF216" s="667"/>
      <c r="AG216" s="668"/>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5"/>
      <c r="B226" s="1056"/>
      <c r="C226" s="1056"/>
      <c r="D226" s="1056"/>
      <c r="E226" s="1056"/>
      <c r="F226" s="105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5"/>
      <c r="B227" s="1056"/>
      <c r="C227" s="1056"/>
      <c r="D227" s="1056"/>
      <c r="E227" s="1056"/>
      <c r="F227" s="105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5"/>
      <c r="B228" s="1056"/>
      <c r="C228" s="1056"/>
      <c r="D228" s="1056"/>
      <c r="E228" s="1056"/>
      <c r="F228" s="1057"/>
      <c r="G228" s="815" t="s">
        <v>17</v>
      </c>
      <c r="H228" s="670"/>
      <c r="I228" s="670"/>
      <c r="J228" s="670"/>
      <c r="K228" s="670"/>
      <c r="L228" s="669" t="s">
        <v>18</v>
      </c>
      <c r="M228" s="670"/>
      <c r="N228" s="670"/>
      <c r="O228" s="670"/>
      <c r="P228" s="670"/>
      <c r="Q228" s="670"/>
      <c r="R228" s="670"/>
      <c r="S228" s="670"/>
      <c r="T228" s="670"/>
      <c r="U228" s="670"/>
      <c r="V228" s="670"/>
      <c r="W228" s="670"/>
      <c r="X228" s="671"/>
      <c r="Y228" s="652" t="s">
        <v>19</v>
      </c>
      <c r="Z228" s="653"/>
      <c r="AA228" s="653"/>
      <c r="AB228" s="799"/>
      <c r="AC228" s="815" t="s">
        <v>17</v>
      </c>
      <c r="AD228" s="670"/>
      <c r="AE228" s="670"/>
      <c r="AF228" s="670"/>
      <c r="AG228" s="670"/>
      <c r="AH228" s="669" t="s">
        <v>18</v>
      </c>
      <c r="AI228" s="670"/>
      <c r="AJ228" s="670"/>
      <c r="AK228" s="670"/>
      <c r="AL228" s="670"/>
      <c r="AM228" s="670"/>
      <c r="AN228" s="670"/>
      <c r="AO228" s="670"/>
      <c r="AP228" s="670"/>
      <c r="AQ228" s="670"/>
      <c r="AR228" s="670"/>
      <c r="AS228" s="670"/>
      <c r="AT228" s="671"/>
      <c r="AU228" s="652" t="s">
        <v>19</v>
      </c>
      <c r="AV228" s="653"/>
      <c r="AW228" s="653"/>
      <c r="AX228" s="654"/>
    </row>
    <row r="229" spans="1:50" ht="24.75" customHeight="1" x14ac:dyDescent="0.15">
      <c r="A229" s="1055"/>
      <c r="B229" s="1056"/>
      <c r="C229" s="1056"/>
      <c r="D229" s="1056"/>
      <c r="E229" s="1056"/>
      <c r="F229" s="1057"/>
      <c r="G229" s="666"/>
      <c r="H229" s="667"/>
      <c r="I229" s="667"/>
      <c r="J229" s="667"/>
      <c r="K229" s="668"/>
      <c r="L229" s="663"/>
      <c r="M229" s="664"/>
      <c r="N229" s="664"/>
      <c r="O229" s="664"/>
      <c r="P229" s="664"/>
      <c r="Q229" s="664"/>
      <c r="R229" s="664"/>
      <c r="S229" s="664"/>
      <c r="T229" s="664"/>
      <c r="U229" s="664"/>
      <c r="V229" s="664"/>
      <c r="W229" s="664"/>
      <c r="X229" s="665"/>
      <c r="Y229" s="384"/>
      <c r="Z229" s="385"/>
      <c r="AA229" s="385"/>
      <c r="AB229" s="835"/>
      <c r="AC229" s="666"/>
      <c r="AD229" s="667"/>
      <c r="AE229" s="667"/>
      <c r="AF229" s="667"/>
      <c r="AG229" s="668"/>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5"/>
      <c r="B239" s="1056"/>
      <c r="C239" s="1056"/>
      <c r="D239" s="1056"/>
      <c r="E239" s="1056"/>
      <c r="F239" s="105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5"/>
      <c r="B240" s="1056"/>
      <c r="C240" s="1056"/>
      <c r="D240" s="1056"/>
      <c r="E240" s="1056"/>
      <c r="F240" s="105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5"/>
      <c r="B241" s="1056"/>
      <c r="C241" s="1056"/>
      <c r="D241" s="1056"/>
      <c r="E241" s="1056"/>
      <c r="F241" s="1057"/>
      <c r="G241" s="815" t="s">
        <v>17</v>
      </c>
      <c r="H241" s="670"/>
      <c r="I241" s="670"/>
      <c r="J241" s="670"/>
      <c r="K241" s="670"/>
      <c r="L241" s="669" t="s">
        <v>18</v>
      </c>
      <c r="M241" s="670"/>
      <c r="N241" s="670"/>
      <c r="O241" s="670"/>
      <c r="P241" s="670"/>
      <c r="Q241" s="670"/>
      <c r="R241" s="670"/>
      <c r="S241" s="670"/>
      <c r="T241" s="670"/>
      <c r="U241" s="670"/>
      <c r="V241" s="670"/>
      <c r="W241" s="670"/>
      <c r="X241" s="671"/>
      <c r="Y241" s="652" t="s">
        <v>19</v>
      </c>
      <c r="Z241" s="653"/>
      <c r="AA241" s="653"/>
      <c r="AB241" s="799"/>
      <c r="AC241" s="815" t="s">
        <v>17</v>
      </c>
      <c r="AD241" s="670"/>
      <c r="AE241" s="670"/>
      <c r="AF241" s="670"/>
      <c r="AG241" s="670"/>
      <c r="AH241" s="669" t="s">
        <v>18</v>
      </c>
      <c r="AI241" s="670"/>
      <c r="AJ241" s="670"/>
      <c r="AK241" s="670"/>
      <c r="AL241" s="670"/>
      <c r="AM241" s="670"/>
      <c r="AN241" s="670"/>
      <c r="AO241" s="670"/>
      <c r="AP241" s="670"/>
      <c r="AQ241" s="670"/>
      <c r="AR241" s="670"/>
      <c r="AS241" s="670"/>
      <c r="AT241" s="671"/>
      <c r="AU241" s="652" t="s">
        <v>19</v>
      </c>
      <c r="AV241" s="653"/>
      <c r="AW241" s="653"/>
      <c r="AX241" s="654"/>
    </row>
    <row r="242" spans="1:50" ht="24.75" customHeight="1" x14ac:dyDescent="0.15">
      <c r="A242" s="1055"/>
      <c r="B242" s="1056"/>
      <c r="C242" s="1056"/>
      <c r="D242" s="1056"/>
      <c r="E242" s="1056"/>
      <c r="F242" s="1057"/>
      <c r="G242" s="666"/>
      <c r="H242" s="667"/>
      <c r="I242" s="667"/>
      <c r="J242" s="667"/>
      <c r="K242" s="668"/>
      <c r="L242" s="663"/>
      <c r="M242" s="664"/>
      <c r="N242" s="664"/>
      <c r="O242" s="664"/>
      <c r="P242" s="664"/>
      <c r="Q242" s="664"/>
      <c r="R242" s="664"/>
      <c r="S242" s="664"/>
      <c r="T242" s="664"/>
      <c r="U242" s="664"/>
      <c r="V242" s="664"/>
      <c r="W242" s="664"/>
      <c r="X242" s="665"/>
      <c r="Y242" s="384"/>
      <c r="Z242" s="385"/>
      <c r="AA242" s="385"/>
      <c r="AB242" s="835"/>
      <c r="AC242" s="666"/>
      <c r="AD242" s="667"/>
      <c r="AE242" s="667"/>
      <c r="AF242" s="667"/>
      <c r="AG242" s="668"/>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5"/>
      <c r="B252" s="1056"/>
      <c r="C252" s="1056"/>
      <c r="D252" s="1056"/>
      <c r="E252" s="1056"/>
      <c r="F252" s="105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5"/>
      <c r="B253" s="1056"/>
      <c r="C253" s="1056"/>
      <c r="D253" s="1056"/>
      <c r="E253" s="1056"/>
      <c r="F253" s="105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5"/>
      <c r="B254" s="1056"/>
      <c r="C254" s="1056"/>
      <c r="D254" s="1056"/>
      <c r="E254" s="1056"/>
      <c r="F254" s="1057"/>
      <c r="G254" s="815" t="s">
        <v>17</v>
      </c>
      <c r="H254" s="670"/>
      <c r="I254" s="670"/>
      <c r="J254" s="670"/>
      <c r="K254" s="670"/>
      <c r="L254" s="669" t="s">
        <v>18</v>
      </c>
      <c r="M254" s="670"/>
      <c r="N254" s="670"/>
      <c r="O254" s="670"/>
      <c r="P254" s="670"/>
      <c r="Q254" s="670"/>
      <c r="R254" s="670"/>
      <c r="S254" s="670"/>
      <c r="T254" s="670"/>
      <c r="U254" s="670"/>
      <c r="V254" s="670"/>
      <c r="W254" s="670"/>
      <c r="X254" s="671"/>
      <c r="Y254" s="652" t="s">
        <v>19</v>
      </c>
      <c r="Z254" s="653"/>
      <c r="AA254" s="653"/>
      <c r="AB254" s="799"/>
      <c r="AC254" s="815" t="s">
        <v>17</v>
      </c>
      <c r="AD254" s="670"/>
      <c r="AE254" s="670"/>
      <c r="AF254" s="670"/>
      <c r="AG254" s="670"/>
      <c r="AH254" s="669" t="s">
        <v>18</v>
      </c>
      <c r="AI254" s="670"/>
      <c r="AJ254" s="670"/>
      <c r="AK254" s="670"/>
      <c r="AL254" s="670"/>
      <c r="AM254" s="670"/>
      <c r="AN254" s="670"/>
      <c r="AO254" s="670"/>
      <c r="AP254" s="670"/>
      <c r="AQ254" s="670"/>
      <c r="AR254" s="670"/>
      <c r="AS254" s="670"/>
      <c r="AT254" s="671"/>
      <c r="AU254" s="652" t="s">
        <v>19</v>
      </c>
      <c r="AV254" s="653"/>
      <c r="AW254" s="653"/>
      <c r="AX254" s="654"/>
    </row>
    <row r="255" spans="1:50" ht="24.75" customHeight="1" x14ac:dyDescent="0.15">
      <c r="A255" s="1055"/>
      <c r="B255" s="1056"/>
      <c r="C255" s="1056"/>
      <c r="D255" s="1056"/>
      <c r="E255" s="1056"/>
      <c r="F255" s="1057"/>
      <c r="G255" s="666"/>
      <c r="H255" s="667"/>
      <c r="I255" s="667"/>
      <c r="J255" s="667"/>
      <c r="K255" s="668"/>
      <c r="L255" s="663"/>
      <c r="M255" s="664"/>
      <c r="N255" s="664"/>
      <c r="O255" s="664"/>
      <c r="P255" s="664"/>
      <c r="Q255" s="664"/>
      <c r="R255" s="664"/>
      <c r="S255" s="664"/>
      <c r="T255" s="664"/>
      <c r="U255" s="664"/>
      <c r="V255" s="664"/>
      <c r="W255" s="664"/>
      <c r="X255" s="665"/>
      <c r="Y255" s="384"/>
      <c r="Z255" s="385"/>
      <c r="AA255" s="385"/>
      <c r="AB255" s="835"/>
      <c r="AC255" s="666"/>
      <c r="AD255" s="667"/>
      <c r="AE255" s="667"/>
      <c r="AF255" s="667"/>
      <c r="AG255" s="668"/>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2020-11-18T09:56:56Z</cp:lastPrinted>
  <dcterms:created xsi:type="dcterms:W3CDTF">2012-03-13T00:50:25Z</dcterms:created>
  <dcterms:modified xsi:type="dcterms:W3CDTF">2020-11-19T07:39:13Z</dcterms:modified>
</cp:coreProperties>
</file>