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1_官房\文教施設企画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02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33" i="3" l="1"/>
  <c r="AQ3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<sst xmlns="http://schemas.openxmlformats.org/spreadsheetml/2006/main" count="2896" uniqueCount="673">
  <si>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</si>
  <si>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</si>
  <si>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</si>
  <si>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</si>
  <si>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</si>
  <si>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</si>
  <si>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</si>
  <si>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</si>
  <si>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</si>
  <si>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</si>
  <si>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</si>
  <si>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</si>
  <si>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</si>
  <si>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</si>
  <si>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</si>
  <si>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</si>
  <si>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</si>
  <si>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</si>
  <si>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</si>
  <si>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</si>
  <si>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</si>
  <si>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</si>
  <si>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</si>
  <si>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</si>
  <si>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</si>
  <si>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</si>
  <si>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</si>
  <si>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</si>
  <si>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</si>
  <si>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</si>
  <si>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</si>
  <si>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</si>
  <si>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</si>
  <si>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</si>
  <si>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</si>
  <si>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</si>
  <si>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</si>
  <si>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</si>
  <si>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</si>
  <si>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</si>
  <si>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</si>
  <si>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</si>
  <si>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</si>
  <si>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</si>
  <si>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</si>
  <si>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</si>
  <si>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</si>
  <si>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</si>
  <si>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</si>
  <si>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</si>
  <si>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</si>
  <si>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</si>
  <si>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</si>
  <si>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</si>
  <si>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</si>
  <si>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</si>
  <si>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</si>
  <si>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</si>
  <si>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</si>
  <si>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</si>
  <si>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</si>
  <si>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</si>
  <si>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</si>
  <si>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</si>
  <si>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</si>
  <si>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</si>
  <si>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</si>
  <si>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</si>
  <si>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</si>
  <si>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</si>
  <si>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</si>
  <si>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</si>
  <si>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</si>
  <si>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</si>
  <si>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</si>
  <si>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</si>
  <si>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</si>
  <si>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</si>
  <si>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</si>
  <si>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</si>
  <si>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</si>
  <si>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</si>
  <si>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</si>
  <si>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</si>
  <si>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</si>
  <si>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</si>
  <si>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</si>
  <si>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</si>
  <si>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</si>
  <si>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</si>
  <si>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</si>
  <si>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</si>
  <si>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</si>
  <si>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</si>
  <si>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</si>
  <si>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</si>
  <si>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</si>
  <si>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</si>
  <si>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</si>
  <si>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</si>
  <si>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</si>
  <si>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</si>
  <si>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</si>
  <si>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</si>
  <si>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</si>
  <si>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</si>
  <si>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</si>
  <si>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</si>
  <si>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</si>
  <si>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</si>
  <si>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</si>
  <si>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</si>
  <si>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</si>
  <si>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</si>
  <si>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</si>
  <si>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</si>
  <si>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</si>
  <si>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</si>
  <si>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</si>
  <si>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</si>
  <si>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</si>
  <si>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</si>
  <si>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</si>
  <si>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</si>
  <si>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</si>
  <si>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</si>
  <si>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</si>
  <si>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</si>
  <si>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</si>
  <si>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</si>
  <si>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</si>
  <si>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</si>
  <si>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</si>
  <si>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</si>
  <si>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</si>
  <si>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</si>
  <si>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</si>
  <si>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</si>
  <si>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</si>
  <si>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</si>
  <si>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</si>
  <si>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</si>
  <si>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</si>
  <si>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</si>
  <si>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</si>
  <si>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</si>
  <si>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</si>
  <si>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</si>
  <si>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</si>
  <si>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</si>
  <si>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</si>
  <si>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</si>
  <si>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</si>
  <si>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</si>
  <si>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</si>
  <si>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</si>
  <si>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</si>
  <si>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</si>
  <si>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</si>
  <si>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</si>
  <si>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</si>
  <si>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</si>
  <si>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</si>
  <si>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</si>
  <si>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</si>
  <si>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</si>
  <si>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</si>
  <si>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</si>
  <si>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</si>
  <si>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</si>
  <si>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</si>
  <si>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</si>
  <si>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</si>
  <si>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</si>
  <si>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</si>
  <si>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</si>
  <si>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</si>
  <si>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</si>
  <si>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</si>
  <si>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</si>
  <si>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</si>
  <si>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</si>
  <si>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</si>
  <si>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</si>
  <si>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</si>
  <si>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</si>
  <si>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</si>
  <si>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</si>
  <si>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</si>
  <si>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</si>
  <si>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</si>
  <si>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</si>
  <si>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</si>
  <si>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</si>
  <si>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</si>
  <si>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</si>
  <si>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</si>
  <si>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</si>
  <si>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</si>
  <si>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</si>
  <si>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</si>
  <si>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</si>
  <si>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</si>
  <si>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</si>
  <si>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</si>
  <si>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</si>
  <si>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</si>
  <si>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</si>
  <si>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</si>
  <si>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</si>
  <si>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</si>
  <si>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</si>
  <si>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</si>
  <si>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</si>
  <si>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</si>
  <si>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</si>
  <si>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</si>
  <si>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</si>
  <si>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</si>
  <si>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</si>
  <si>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</si>
  <si>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</si>
  <si>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</si>
  <si>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</si>
  <si>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</si>
  <si>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</si>
  <si>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</si>
  <si>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</si>
  <si>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</si>
  <si>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</si>
  <si>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</si>
  <si>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</si>
  <si>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</si>
  <si>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</si>
  <si>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</si>
  <si>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</si>
  <si>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</si>
  <si>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</si>
  <si>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</si>
  <si>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</si>
  <si>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</si>
  <si>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</si>
  <si>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</si>
  <si>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</si>
  <si>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</si>
  <si>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</si>
  <si>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</si>
  <si>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</si>
  <si>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</si>
  <si>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</si>
  <si>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</si>
  <si>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</si>
  <si>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</si>
  <si>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</si>
  <si>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</si>
  <si>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</si>
  <si>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</si>
  <si>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</si>
  <si>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</si>
  <si>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</si>
  <si>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</si>
  <si>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</si>
  <si>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</si>
  <si>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</si>
  <si>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</si>
  <si>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</si>
  <si>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</si>
  <si>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</si>
  <si>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</si>
  <si>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</si>
  <si>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</si>
  <si>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</si>
  <si>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</si>
  <si>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</si>
  <si>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</si>
  <si>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</si>
  <si>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</si>
  <si>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</si>
  <si>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</si>
  <si>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</si>
  <si>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</si>
  <si>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</si>
  <si>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</si>
  <si>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</si>
  <si>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</si>
  <si>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</si>
  <si>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</si>
  <si>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</si>
  <si>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</si>
  <si>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</si>
  <si>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</si>
  <si>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</si>
  <si>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</si>
  <si>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</si>
  <si>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</si>
  <si>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</si>
  <si>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</si>
  <si>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</si>
  <si>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</si>
  <si>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</si>
  <si>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</si>
  <si>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</si>
  <si>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</si>
  <si>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</si>
  <si>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</si>
  <si>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</si>
  <si>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</si>
  <si>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</si>
  <si>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</si>
  <si>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</si>
  <si>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</si>
  <si>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</si>
  <si>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</si>
  <si>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</si>
  <si>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</si>
  <si>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</si>
  <si>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</si>
  <si>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</si>
  <si>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</si>
  <si>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</si>
  <si>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</si>
  <si>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</si>
  <si>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</si>
  <si>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</si>
  <si>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</si>
  <si>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</si>
  <si>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</si>
  <si>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</si>
  <si>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</si>
  <si>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</si>
  <si>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</si>
  <si>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</si>
  <si>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</si>
  <si>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</si>
  <si>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</si>
  <si>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</si>
  <si>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</si>
  <si>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</si>
  <si>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</si>
  <si>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</si>
  <si>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</si>
  <si>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</si>
  <si>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</si>
  <si>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</si>
  <si>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</si>
  <si>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</si>
  <si>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</si>
  <si>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</si>
  <si>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</si>
  <si>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</si>
  <si>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</si>
  <si>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</si>
  <si>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</si>
  <si>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</si>
  <si>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</si>
  <si>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</si>
  <si>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</si>
  <si>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</si>
  <si>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</si>
  <si>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</si>
  <si>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</si>
  <si>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</si>
  <si>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</si>
  <si>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</si>
  <si>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</si>
  <si>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</si>
  <si>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</si>
  <si>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</si>
  <si>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</si>
  <si>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</si>
  <si>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</si>
  <si>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</si>
  <si>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</si>
  <si>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</si>
  <si>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</si>
  <si>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</si>
  <si>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</si>
  <si>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</si>
  <si>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</si>
  <si>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</si>
  <si>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</si>
  <si>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</si>
  <si>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</si>
  <si>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</si>
  <si>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</si>
  <si>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</si>
  <si>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</si>
  <si>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</si>
  <si>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</si>
  <si>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</si>
  <si>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</si>
  <si>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</si>
  <si>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</si>
  <si>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</si>
  <si>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</si>
  <si>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</si>
  <si>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</si>
  <si>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</si>
  <si>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</si>
  <si>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</si>
  <si>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</si>
  <si>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</si>
  <si>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</si>
  <si>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</si>
  <si>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</si>
  <si>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</si>
  <si>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</si>
  <si>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</si>
  <si>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</si>
  <si>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</si>
  <si>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</si>
  <si>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</si>
  <si>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</si>
  <si>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</si>
  <si>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</si>
  <si>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</si>
  <si>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</si>
  <si>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</si>
  <si>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</si>
  <si>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</si>
  <si>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</si>
  <si>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</si>
  <si>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</si>
  <si>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</si>
  <si>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</si>
  <si>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</si>
  <si>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</si>
  <si>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</si>
  <si>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</si>
  <si>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</si>
  <si>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</si>
  <si>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</si>
  <si>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</si>
  <si>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</si>
  <si>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</si>
  <si>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</si>
  <si>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</si>
  <si>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</si>
  <si>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</si>
  <si>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</si>
  <si>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</si>
  <si>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</si>
  <si>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</si>
  <si>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</si>
  <si>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</si>
  <si>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</si>
  <si>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</si>
  <si>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</si>
  <si>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</si>
  <si>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</si>
  <si>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</si>
  <si>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</si>
  <si>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</si>
  <si>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</si>
  <si>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</si>
  <si>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</si>
  <si>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</si>
  <si>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</si>
  <si>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</si>
  <si>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</si>
  <si>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</si>
  <si>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</si>
  <si>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</si>
  <si>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</si>
  <si>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</si>
  <si>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</si>
  <si>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</si>
  <si>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</si>
  <si>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</si>
  <si>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</si>
  <si>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</si>
  <si>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</si>
  <si>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</si>
  <si>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</si>
  <si>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</si>
  <si>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</si>
  <si>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</si>
  <si>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</si>
  <si>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</si>
  <si>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</si>
  <si>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</si>
  <si>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</si>
  <si>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</si>
  <si>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</si>
  <si>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</si>
  <si>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</si>
  <si>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</si>
  <si>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</si>
  <si>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</si>
  <si>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</si>
  <si>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</si>
  <si>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</si>
  <si>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</si>
  <si>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</si>
  <si>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</si>
  <si>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</si>
  <si>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</si>
  <si>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</si>
  <si>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</si>
  <si>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</si>
  <si>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</si>
  <si>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</si>
  <si>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</si>
  <si>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</si>
  <si>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</si>
  <si>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</si>
  <si>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</si>
  <si>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</si>
  <si>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</si>
  <si>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</si>
  <si>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</si>
  <si>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</si>
  <si>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</si>
  <si>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</si>
  <si>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</si>
  <si>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</si>
  <si>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</si>
  <si>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</si>
  <si>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</si>
  <si>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</si>
  <si>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</si>
  <si>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</si>
  <si>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</si>
  <si>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</si>
  <si>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</si>
  <si>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</si>
  <si>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</si>
  <si>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</si>
  <si>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</si>
  <si>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</si>
  <si>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</si>
  <si>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</si>
  <si>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</si>
  <si>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</si>
  <si>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</si>
  <si>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</si>
  <si>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</si>
  <si>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</si>
  <si>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</si>
  <si>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</si>
  <si>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</si>
  <si>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</si>
  <si>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</si>
  <si>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</si>
  <si>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</si>
  <si>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</si>
  <si>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</si>
  <si>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</si>
  <si>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</si>
  <si>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文教施設の環境対策の推進</t>
  </si>
  <si>
    <t>大臣官房文教施設企画部</t>
  </si>
  <si>
    <t>施設企画課</t>
  </si>
  <si>
    <t>施設企画課長
山川　昌男</t>
    <rPh sb="7" eb="9">
      <t>ヤマカワ</t>
    </rPh>
    <rPh sb="10" eb="12">
      <t>マサオ</t>
    </rPh>
    <phoneticPr fontId="5"/>
  </si>
  <si>
    <t>教育振興基本計画</t>
    <rPh sb="0" eb="2">
      <t>キョウイク</t>
    </rPh>
    <rPh sb="2" eb="4">
      <t>シンコウ</t>
    </rPh>
    <rPh sb="4" eb="6">
      <t>キホン</t>
    </rPh>
    <rPh sb="6" eb="8">
      <t>ケイカク</t>
    </rPh>
    <phoneticPr fontId="5"/>
  </si>
  <si>
    <t>-</t>
  </si>
  <si>
    <t>-</t>
    <phoneticPr fontId="5"/>
  </si>
  <si>
    <t>141</t>
    <phoneticPr fontId="5"/>
  </si>
  <si>
    <t>33</t>
    <phoneticPr fontId="5"/>
  </si>
  <si>
    <t>26</t>
    <phoneticPr fontId="5"/>
  </si>
  <si>
    <t>100</t>
    <phoneticPr fontId="5"/>
  </si>
  <si>
    <t>103</t>
    <phoneticPr fontId="5"/>
  </si>
  <si>
    <t>98</t>
    <phoneticPr fontId="5"/>
  </si>
  <si>
    <t>95</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</si>
  <si>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</si>
  <si>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</si>
  <si>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</si>
  <si>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</si>
  <si>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　報告書や事例集等及び講習会等を活用し、意識・知識の向上が図られた学校設置者数
※定量的指標として、平成28年度に見直しを図った</t>
  </si>
  <si>
    <t>　毎年度、省エネルギーに対して意識の向上を図る</t>
    <phoneticPr fontId="5"/>
  </si>
  <si>
    <t>-</t>
    <phoneticPr fontId="5"/>
  </si>
  <si>
    <t>-</t>
    <phoneticPr fontId="5"/>
  </si>
  <si>
    <t>-</t>
    <phoneticPr fontId="5"/>
  </si>
  <si>
    <t>①研修会、セミナー等開催回数</t>
  </si>
  <si>
    <t>回</t>
    <rPh sb="0" eb="1">
      <t>カイ</t>
    </rPh>
    <phoneticPr fontId="5"/>
  </si>
  <si>
    <t>-</t>
    <phoneticPr fontId="5"/>
  </si>
  <si>
    <t>機関数</t>
    <rPh sb="0" eb="2">
      <t>キカン</t>
    </rPh>
    <rPh sb="2" eb="3">
      <t>スウ</t>
    </rPh>
    <phoneticPr fontId="5"/>
  </si>
  <si>
    <t>-</t>
    <phoneticPr fontId="5"/>
  </si>
  <si>
    <t>-</t>
    <phoneticPr fontId="5"/>
  </si>
  <si>
    <t>②実証事業等採択機関数</t>
    <phoneticPr fontId="5"/>
  </si>
  <si>
    <t>③木材利用の講習会開催回数</t>
    <phoneticPr fontId="5"/>
  </si>
  <si>
    <t>④省エネの講習会開催回数</t>
    <phoneticPr fontId="5"/>
  </si>
  <si>
    <t>①研修会、セミナー等執行額／研修会、セミナー等回数　　　　　　　　　　　</t>
    <phoneticPr fontId="5"/>
  </si>
  <si>
    <t>百万円</t>
  </si>
  <si>
    <t>百万円</t>
    <rPh sb="0" eb="3">
      <t>ヒャクマンエン</t>
    </rPh>
    <phoneticPr fontId="5"/>
  </si>
  <si>
    <t>百万円/回</t>
  </si>
  <si>
    <t>百万円/回</t>
    <rPh sb="0" eb="3">
      <t>ヒャクマンエン</t>
    </rPh>
    <rPh sb="4" eb="5">
      <t>カイ</t>
    </rPh>
    <phoneticPr fontId="5"/>
  </si>
  <si>
    <t>1.5/4</t>
    <phoneticPr fontId="5"/>
  </si>
  <si>
    <t>2.7/4</t>
    <phoneticPr fontId="5"/>
  </si>
  <si>
    <t>②実証事業等執行額／採択機関数</t>
    <phoneticPr fontId="5"/>
  </si>
  <si>
    <t>1.9/1</t>
    <phoneticPr fontId="5"/>
  </si>
  <si>
    <t>2.4/1</t>
    <phoneticPr fontId="5"/>
  </si>
  <si>
    <t>③木材利用の講習会執行額／講習回数　　　　　　　　　　　　　</t>
    <phoneticPr fontId="5"/>
  </si>
  <si>
    <t>百万円</t>
    <rPh sb="0" eb="2">
      <t>ヒャクマン</t>
    </rPh>
    <rPh sb="2" eb="3">
      <t>エン</t>
    </rPh>
    <phoneticPr fontId="5"/>
  </si>
  <si>
    <t>1.9/3</t>
    <phoneticPr fontId="5"/>
  </si>
  <si>
    <t>2.1/3</t>
    <phoneticPr fontId="5"/>
  </si>
  <si>
    <t>④省エネの講習会執行額／講習回数　　　　　　　　　　　　　</t>
    <phoneticPr fontId="5"/>
  </si>
  <si>
    <t>1.3/3</t>
    <phoneticPr fontId="5"/>
  </si>
  <si>
    <t>2　確かな学力の向上、豊かな心と健やかな体の育成と信頼される学校づくり</t>
    <phoneticPr fontId="5"/>
  </si>
  <si>
    <t>2-7　安全・安心で豊かな学校施設の整備推進</t>
    <phoneticPr fontId="5"/>
  </si>
  <si>
    <t>-</t>
    <phoneticPr fontId="5"/>
  </si>
  <si>
    <t>同上</t>
    <rPh sb="0" eb="2">
      <t>ドウジョウ</t>
    </rPh>
    <phoneticPr fontId="5"/>
  </si>
  <si>
    <t>　学校設置者の環境対策に関する意識の向上及び知識の向上を図ることは必要である。</t>
    <phoneticPr fontId="5"/>
  </si>
  <si>
    <t>有</t>
  </si>
  <si>
    <t>無</t>
  </si>
  <si>
    <t>　委託事業の支出先の選定に当たっては、十分な公告期間を確保した上で公募（企画競争）を実施しており、その妥当性や競争性を確保しているところ。
　また、支出先については、外部有識者による審査委員の意見等を踏まえ適切に支出先を選定している。</t>
    <phoneticPr fontId="5"/>
  </si>
  <si>
    <t>‐</t>
  </si>
  <si>
    <t>△</t>
  </si>
  <si>
    <t>　委託事業の支出先の選定に当たっては、十分な公告期間を確保した上で公募（企画競争）を実施しており、その妥当性や競争性を確保しているところ。</t>
    <phoneticPr fontId="5"/>
  </si>
  <si>
    <t>　委託事業から得た情報や事例集・手引等のHP掲載及び講習会等による情報発信等により環境対策に関する意識・知識の向上等を図っている。</t>
    <phoneticPr fontId="5"/>
  </si>
  <si>
    <t>　当該事業で得られた成果については教育関係機関をはじめ、講習会等で活用するとともに、広く一般にも利用できるようホームページに掲載するなどの工夫を行っている。</t>
    <phoneticPr fontId="5"/>
  </si>
  <si>
    <t>　本事業の実施に当たっては、限られた予算の範囲内で、各学校における環境対策が一層促進されるよう、講習会やホームページ等を通じて最新の情報や取組内容を紹介するなどの普及・啓発を効率的に実施した。</t>
    <phoneticPr fontId="5"/>
  </si>
  <si>
    <t>A.流山市</t>
    <rPh sb="2" eb="5">
      <t>ナガレヤマシ</t>
    </rPh>
    <phoneticPr fontId="5"/>
  </si>
  <si>
    <t>B.一般社団法人日本建築学会</t>
    <phoneticPr fontId="5"/>
  </si>
  <si>
    <t>旅費</t>
    <rPh sb="0" eb="2">
      <t>リョヒ</t>
    </rPh>
    <phoneticPr fontId="5"/>
  </si>
  <si>
    <t>再委託費</t>
    <rPh sb="0" eb="1">
      <t>サイ</t>
    </rPh>
    <rPh sb="1" eb="4">
      <t>イタクヒ</t>
    </rPh>
    <phoneticPr fontId="5"/>
  </si>
  <si>
    <t>検討委員会謝金</t>
    <rPh sb="0" eb="2">
      <t>ケントウ</t>
    </rPh>
    <rPh sb="2" eb="5">
      <t>イインカイ</t>
    </rPh>
    <rPh sb="5" eb="7">
      <t>シャキン</t>
    </rPh>
    <phoneticPr fontId="5"/>
  </si>
  <si>
    <t>検討委員会旅費</t>
    <rPh sb="0" eb="2">
      <t>ケントウ</t>
    </rPh>
    <rPh sb="2" eb="5">
      <t>イインカイ</t>
    </rPh>
    <rPh sb="5" eb="7">
      <t>リョヒ</t>
    </rPh>
    <phoneticPr fontId="5"/>
  </si>
  <si>
    <t>印刷製本、消耗品、一般管理費等</t>
    <rPh sb="0" eb="2">
      <t>インサツ</t>
    </rPh>
    <rPh sb="2" eb="4">
      <t>セイホン</t>
    </rPh>
    <rPh sb="5" eb="8">
      <t>ショウモウヒン</t>
    </rPh>
    <rPh sb="9" eb="11">
      <t>イッパン</t>
    </rPh>
    <rPh sb="11" eb="14">
      <t>カンリヒ</t>
    </rPh>
    <rPh sb="14" eb="15">
      <t>トウ</t>
    </rPh>
    <phoneticPr fontId="5"/>
  </si>
  <si>
    <t>流山市</t>
    <rPh sb="0" eb="3">
      <t>ナガレヤマシ</t>
    </rPh>
    <phoneticPr fontId="5"/>
  </si>
  <si>
    <t>-</t>
    <phoneticPr fontId="5"/>
  </si>
  <si>
    <t>一般社団法人日本建築学会</t>
    <phoneticPr fontId="5"/>
  </si>
  <si>
    <t>　当初予定していた協力者会議の検討事項を見直し整理することとなり、協力者会議の開催を見送ったことにより不用額が生じた。また、委託事業については、見込みよりも少ない公募数であったこと等により、不用が生じた。これらの理由で不用率が大きくなっている。</t>
    <phoneticPr fontId="5"/>
  </si>
  <si>
    <t>①環境を考慮した学校施設（エコスクール）の整備推進
　　http://www.mext.go.jp/a_menu/shisetu/ecoschool/index.htm
②木の学校づくり先導事業、木の学校づくり
　　http://www.mext.go.jp/a_menu/shotou/zyosei/mokuzai/1363267.htm
　　http://www.mext.go.jp/a_menu/shisetu/mokuzou/index.htm
③省エネ法、グリーン購入法等への取組
　　http://www.mext.go.jp/a_menu/shisetu/green/index.htm</t>
    <phoneticPr fontId="5"/>
  </si>
  <si>
    <t>-</t>
    <phoneticPr fontId="5"/>
  </si>
  <si>
    <t>木の学校づくり手引書の更新（案）を作成する。</t>
    <rPh sb="11" eb="13">
      <t>コウシン</t>
    </rPh>
    <phoneticPr fontId="5"/>
  </si>
  <si>
    <t>1.8/3</t>
    <phoneticPr fontId="5"/>
  </si>
  <si>
    <t>3.1/1</t>
    <phoneticPr fontId="5"/>
  </si>
  <si>
    <t>流山市の校舎建設基本計画を策定する。</t>
    <rPh sb="0" eb="3">
      <t>ナガレヤマシ</t>
    </rPh>
    <rPh sb="4" eb="6">
      <t>コウシャ</t>
    </rPh>
    <rPh sb="6" eb="8">
      <t>ケンセツ</t>
    </rPh>
    <rPh sb="8" eb="10">
      <t>キホン</t>
    </rPh>
    <rPh sb="10" eb="12">
      <t>ケイカク</t>
    </rPh>
    <rPh sb="13" eb="15">
      <t>サクテイ</t>
    </rPh>
    <phoneticPr fontId="5"/>
  </si>
  <si>
    <t>旅費・諸謝金等</t>
    <rPh sb="0" eb="2">
      <t>リョヒ</t>
    </rPh>
    <rPh sb="3" eb="6">
      <t>ショシャキン</t>
    </rPh>
    <rPh sb="6" eb="7">
      <t>トウ</t>
    </rPh>
    <phoneticPr fontId="5"/>
  </si>
  <si>
    <t>1.2/2</t>
    <phoneticPr fontId="5"/>
  </si>
  <si>
    <t>平成２９年度学校等における省エネルギー対策に関する講習会　受講者アンケート</t>
    <rPh sb="0" eb="2">
      <t>ヘイセイ</t>
    </rPh>
    <rPh sb="4" eb="6">
      <t>ネンド</t>
    </rPh>
    <rPh sb="6" eb="8">
      <t>ガッコウ</t>
    </rPh>
    <rPh sb="8" eb="9">
      <t>ナド</t>
    </rPh>
    <rPh sb="13" eb="14">
      <t>ショウ</t>
    </rPh>
    <rPh sb="19" eb="21">
      <t>タイサク</t>
    </rPh>
    <rPh sb="22" eb="23">
      <t>カン</t>
    </rPh>
    <rPh sb="25" eb="28">
      <t>コウシュウカイ</t>
    </rPh>
    <rPh sb="29" eb="32">
      <t>ジュコウシャ</t>
    </rPh>
    <phoneticPr fontId="5"/>
  </si>
  <si>
    <t>　2.5/3</t>
    <phoneticPr fontId="5"/>
  </si>
  <si>
    <t>1.5/3</t>
    <phoneticPr fontId="5"/>
  </si>
  <si>
    <t>-</t>
    <phoneticPr fontId="5"/>
  </si>
  <si>
    <t>-</t>
    <phoneticPr fontId="5"/>
  </si>
  <si>
    <t>設置者数</t>
    <rPh sb="0" eb="3">
      <t>セッチシャ</t>
    </rPh>
    <rPh sb="3" eb="4">
      <t>スウ</t>
    </rPh>
    <phoneticPr fontId="5"/>
  </si>
  <si>
    <t>-</t>
    <phoneticPr fontId="5"/>
  </si>
  <si>
    <t>-</t>
    <phoneticPr fontId="5"/>
  </si>
  <si>
    <t>-</t>
    <phoneticPr fontId="5"/>
  </si>
  <si>
    <t>-</t>
    <phoneticPr fontId="5"/>
  </si>
  <si>
    <t>-</t>
    <phoneticPr fontId="5"/>
  </si>
  <si>
    <t>-</t>
    <phoneticPr fontId="5"/>
  </si>
  <si>
    <t>　低炭素社会の実現に向けて、全ての学校で、環境への負荷の低減を図るため、学校施設を環境教育や省エネルギー活動に活用できるエコスクールづくりの推進、木材利用を含む学校施設の環境対策の推進及び省エネルギー対策の強化等、中長期的な取組が図られるよう情報発信及び普及・啓発等を行い、学校設置者の環境対策に関する意識の向上及び知識の向上が図られることを目的とする。</t>
    <rPh sb="14" eb="15">
      <t>スベ</t>
    </rPh>
    <phoneticPr fontId="5"/>
  </si>
  <si>
    <t>学校施設整備指針の活用状況等に関するアンケート</t>
    <phoneticPr fontId="5"/>
  </si>
  <si>
    <t>1.9/4</t>
    <phoneticPr fontId="5"/>
  </si>
  <si>
    <t>1.9/4</t>
    <phoneticPr fontId="5"/>
  </si>
  <si>
    <t>　各種調査研究を通じた地方公共団体等への情報提供・普及啓発及び提言等</t>
    <rPh sb="33" eb="34">
      <t>トウ</t>
    </rPh>
    <phoneticPr fontId="5"/>
  </si>
  <si>
    <t>　本事業で作成した報告書や事例集及び講習会等を通じて、学校設置者等が得た情報により、社会情勢や地域の実情を踏まえた質の高い教育環境の確保に資する学校施設の整備推進を図ることができる。</t>
    <phoneticPr fontId="5"/>
  </si>
  <si>
    <t>・「木の学校づくり―木造３階建て校舎の手引－」（平成28年3月）
・「学校施設の長寿命化計画策定に係る解説書」（解説書）（平成29年3月）
・「学校施設の長寿命化改修に関する事例集」（事例集）（平成29年3月）
・「熊本地震の被害を踏まえた学校施設の整備について」緊急提言（報告書）（平成28年7月）</t>
    <rPh sb="10" eb="12">
      <t>モクゾウ</t>
    </rPh>
    <rPh sb="13" eb="14">
      <t>カイ</t>
    </rPh>
    <rPh sb="14" eb="15">
      <t>タ</t>
    </rPh>
    <rPh sb="16" eb="18">
      <t>コウシャ</t>
    </rPh>
    <rPh sb="19" eb="21">
      <t>テビ</t>
    </rPh>
    <phoneticPr fontId="5"/>
  </si>
  <si>
    <t>　地球温暖化対策が学校施設にも求められており、これまで以上の省エネ等への取組が不可欠となっている。そのため当事業については、学校設置者と連携しながら国として推進する必要があるため、最新の情報や取組内容等の情報発信及び普及・啓発を図る必要がある。</t>
    <phoneticPr fontId="5"/>
  </si>
  <si>
    <t>　委託事業の採択機関数は1機関であったが、講習会等については、概ね見込みどおりに開催した。</t>
    <rPh sb="31" eb="32">
      <t>オオム</t>
    </rPh>
    <phoneticPr fontId="5"/>
  </si>
  <si>
    <t>　学校設置者の環境対策に関する意識・知識が向上し、学校施設等の環境対策推進が一層促進されるよう、引き続き、効率的・効果的に、様々な機会を通じて普及啓発を図る。環境を考慮した学校施設（エコスクール）については、環境対策に関する政府方針等を踏まえ、有識者の協力を得ながら検討し、一層の普及啓発等を図る。</t>
    <phoneticPr fontId="5"/>
  </si>
  <si>
    <t>-</t>
    <phoneticPr fontId="5"/>
  </si>
  <si>
    <t>　地方公共団体等を対象に、①環境を考慮した学校づくりに関する調査研究や実証事業等で得られた知見を全国に発信  ②「公共建築物等における木材の利用の促進に関する法律」を踏まえ、学校施設の木材利用に関する調査研究等や事例収集等で得られた知見を全国に発信するとともに、専門家による講演や取組事例等を通じて木材を活用した学校施設づくりの取組を支援  ③省エネ法の主務大臣として、所管する各事業者が省エネ法を適切に遵守するために、定期報告や現地調査等を通じて必要な指導助言を行う。また、①～③について研修会や講習会等を実施し、普及・啓発を行う。</t>
    <phoneticPr fontId="5"/>
  </si>
  <si>
    <t>　有識者会議等において調査研究を行い、情報提供・普及啓発及び提言等を行った例</t>
    <rPh sb="32" eb="33">
      <t>トウ</t>
    </rPh>
    <phoneticPr fontId="5"/>
  </si>
  <si>
    <t>　毎年度の省エネルギー講習会に対する役立度（アンケートによる「非常に参考になった」「参考になった」の数値）</t>
    <rPh sb="31" eb="33">
      <t>ヒジョウ</t>
    </rPh>
    <rPh sb="34" eb="36">
      <t>サンコウ</t>
    </rPh>
    <rPh sb="42" eb="44">
      <t>サンコウ</t>
    </rPh>
    <rPh sb="50" eb="52">
      <t>スウチ</t>
    </rPh>
    <phoneticPr fontId="5"/>
  </si>
  <si>
    <t>株式会社日本設計</t>
    <rPh sb="0" eb="4">
      <t>カブシキカイシャ</t>
    </rPh>
    <rPh sb="4" eb="6">
      <t>ニホン</t>
    </rPh>
    <rPh sb="6" eb="8">
      <t>セッケイ</t>
    </rPh>
    <phoneticPr fontId="5"/>
  </si>
  <si>
    <t>A-1.株式会社日本設計</t>
    <phoneticPr fontId="5"/>
  </si>
  <si>
    <t>基本設計業務</t>
    <rPh sb="0" eb="2">
      <t>キホン</t>
    </rPh>
    <rPh sb="2" eb="4">
      <t>セッケイ</t>
    </rPh>
    <rPh sb="4" eb="6">
      <t>ギョウム</t>
    </rPh>
    <phoneticPr fontId="5"/>
  </si>
  <si>
    <t>-</t>
    <phoneticPr fontId="5"/>
  </si>
  <si>
    <t>株式会社日本設計</t>
    <rPh sb="0" eb="8">
      <t>カブシキカイシャニホンセッケイ</t>
    </rPh>
    <phoneticPr fontId="5"/>
  </si>
  <si>
    <t>事業費</t>
    <rPh sb="0" eb="3">
      <t>ジギョウヒ</t>
    </rPh>
    <phoneticPr fontId="5"/>
  </si>
  <si>
    <t>基本設計業務</t>
    <phoneticPr fontId="5"/>
  </si>
  <si>
    <t>　環境を考慮した学校施設の整備を促進するため、全公立学校設置者等の意識・知識の向上を図る　</t>
    <rPh sb="31" eb="32">
      <t>トウ</t>
    </rPh>
    <phoneticPr fontId="5"/>
  </si>
  <si>
    <t>-</t>
    <phoneticPr fontId="5"/>
  </si>
  <si>
    <t>-</t>
    <phoneticPr fontId="5"/>
  </si>
  <si>
    <t>-</t>
    <phoneticPr fontId="5"/>
  </si>
  <si>
    <t>教職員研修費</t>
    <rPh sb="0" eb="3">
      <t>キョウショクイン</t>
    </rPh>
    <rPh sb="3" eb="5">
      <t>ケンシュウ</t>
    </rPh>
    <rPh sb="5" eb="6">
      <t>ヒ</t>
    </rPh>
    <phoneticPr fontId="5"/>
  </si>
  <si>
    <t>外部有識者による点検対象外</t>
    <phoneticPr fontId="5"/>
  </si>
  <si>
    <t>１．事業評価の観点：本事業は、環境を考慮した学校作りに関する調査研究、学校施設整備における木材活用の推進及び省エネルギー対策の推進を行うものであり、事業評価に当たって予算執行状況の観点から検証を行った。
２．所見：学校設置者の環境対策に関する意識・知識が向上し、学校施設等の環境対策推進が図られるなど、低炭素社会の実現に資するものとして本事業の必要性は認められる。複数年にわたり不用率が高い状況が継続しているものの、平成29年度においては予算額の見直しにより執行率の改善がみられ、平成30年度予算でも縮減を図るなど一定の見直しを実施している。平成31年度概算要求においても、積算単価を再検証するなど、引き続きコスト削減に留意しつつ、効果的・効率的な実施に努めるべきである。</t>
    <phoneticPr fontId="5"/>
  </si>
  <si>
    <t>過去の実績等を踏まえ、執行計画を見直すとともに、印刷製本など積算内容の見直しにより、平成31年度概算要求額を▲0.1百万円の縮減をした。</t>
    <phoneticPr fontId="5"/>
  </si>
  <si>
    <t>縮減</t>
  </si>
  <si>
    <t>　委託契約の締結に当たっては、事業経費の費目・使途の内容を厳正に審査するなど、その必要性について適切にチェックを行っている。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</si>
</sst>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xdr:colOff>
      <xdr:row>741</xdr:row>
      <xdr:rowOff>171450</xdr:rowOff>
    </xdr:from>
    <xdr:to>
      <xdr:col>18</xdr:col>
      <xdr:colOff>174251</xdr:colOff>
      <xdr:row>743</xdr:row>
      <xdr:rowOff>270039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19250" y="61798200"/>
          <a:ext cx="2155451" cy="80343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n-ea"/>
              <a:ea typeface="+mn-ea"/>
            </a:rPr>
            <a:t>文部科学省</a:t>
          </a:r>
          <a:endParaRPr kumimoji="1" lang="en-US" altLang="ja-JP" sz="1600">
            <a:latin typeface="+mn-ea"/>
            <a:ea typeface="+mn-ea"/>
          </a:endParaRPr>
        </a:p>
        <a:p>
          <a:pPr algn="ctr"/>
          <a:r>
            <a:rPr kumimoji="1" lang="en-US" altLang="ja-JP" sz="1600">
              <a:solidFill>
                <a:schemeClr val="tx1"/>
              </a:solidFill>
              <a:latin typeface="+mn-ea"/>
              <a:ea typeface="+mn-ea"/>
            </a:rPr>
            <a:t>16.6</a:t>
          </a:r>
          <a:r>
            <a:rPr kumimoji="1" lang="ja-JP" altLang="en-US" sz="1600">
              <a:solidFill>
                <a:schemeClr val="tx1"/>
              </a:solidFill>
              <a:latin typeface="+mn-ea"/>
              <a:ea typeface="+mn-ea"/>
            </a:rPr>
            <a:t>百万円</a:t>
          </a:r>
        </a:p>
      </xdr:txBody>
    </xdr:sp>
    <xdr:clientData/>
  </xdr:twoCellAnchor>
  <xdr:twoCellAnchor>
    <xdr:from>
      <xdr:col>12</xdr:col>
      <xdr:colOff>115420</xdr:colOff>
      <xdr:row>743</xdr:row>
      <xdr:rowOff>258414</xdr:rowOff>
    </xdr:from>
    <xdr:to>
      <xdr:col>20</xdr:col>
      <xdr:colOff>156832</xdr:colOff>
      <xdr:row>748</xdr:row>
      <xdr:rowOff>38511</xdr:rowOff>
    </xdr:to>
    <xdr:sp macro="" textlink="">
      <xdr:nvSpPr>
        <xdr:cNvPr id="3" name="矢印: 折線 2">
          <a:extLst>
            <a:ext uri="{FF2B5EF4-FFF2-40B4-BE49-F238E27FC236}">
              <a16:creationId xmlns:a16="http://schemas.microsoft.com/office/drawing/2014/main" id="{00000000-0008-0000-0000-000003000000}"/>
            </a:ext>
          </a:extLst>
        </xdr:cNvPr>
        <xdr:cNvSpPr/>
      </xdr:nvSpPr>
      <xdr:spPr>
        <a:xfrm flipV="1">
          <a:off x="2515720" y="62590014"/>
          <a:ext cx="1641612" cy="1542222"/>
        </a:xfrm>
        <a:prstGeom prst="bentArrow">
          <a:avLst>
            <a:gd name="adj1" fmla="val 14489"/>
            <a:gd name="adj2" fmla="val 13954"/>
            <a:gd name="adj3" fmla="val 22234"/>
            <a:gd name="adj4" fmla="val 2783"/>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104901</xdr:colOff>
      <xdr:row>742</xdr:row>
      <xdr:rowOff>144483</xdr:rowOff>
    </xdr:from>
    <xdr:to>
      <xdr:col>36</xdr:col>
      <xdr:colOff>31668</xdr:colOff>
      <xdr:row>743</xdr:row>
      <xdr:rowOff>105479</xdr:rowOff>
    </xdr:to>
    <xdr:sp macro="" textlink="">
      <xdr:nvSpPr>
        <xdr:cNvPr id="4" name="Text Box 9">
          <a:extLst>
            <a:ext uri="{FF2B5EF4-FFF2-40B4-BE49-F238E27FC236}">
              <a16:creationId xmlns:a16="http://schemas.microsoft.com/office/drawing/2014/main" id="{00000000-0008-0000-0000-000004000000}"/>
            </a:ext>
          </a:extLst>
        </xdr:cNvPr>
        <xdr:cNvSpPr txBox="1">
          <a:spLocks noChangeArrowheads="1"/>
        </xdr:cNvSpPr>
      </xdr:nvSpPr>
      <xdr:spPr bwMode="auto">
        <a:xfrm>
          <a:off x="6505701" y="62123658"/>
          <a:ext cx="726867" cy="313421"/>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190500</xdr:colOff>
      <xdr:row>741</xdr:row>
      <xdr:rowOff>215768</xdr:rowOff>
    </xdr:from>
    <xdr:to>
      <xdr:col>32</xdr:col>
      <xdr:colOff>11534</xdr:colOff>
      <xdr:row>744</xdr:row>
      <xdr:rowOff>257175</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4191000" y="62823593"/>
          <a:ext cx="2221334" cy="1098682"/>
        </a:xfrm>
        <a:prstGeom prst="rect">
          <a:avLst/>
        </a:prstGeom>
        <a:solidFill>
          <a:sysClr val="window" lastClr="FFFFFF"/>
        </a:solidFill>
        <a:ln>
          <a:noFill/>
        </a:ln>
        <a:extLst/>
      </xdr:spPr>
      <xdr:txBody>
        <a:bodyPr vertOverflow="clip" wrap="square" lIns="91440" tIns="45720" rIns="91440" bIns="45720" anchor="t" upright="1"/>
        <a:lstStyle/>
        <a:p>
          <a:pPr algn="l" rtl="0">
            <a:lnSpc>
              <a:spcPts val="11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・諸謝金　　　　</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rPr>
            <a:t>0.3</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百万円</a:t>
          </a:r>
        </a:p>
        <a:p>
          <a:pPr algn="l" rtl="0">
            <a:lnSpc>
              <a:spcPts val="11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・職員旅費　 　 </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3.1</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百万円</a:t>
          </a:r>
        </a:p>
        <a:p>
          <a:pPr algn="l" rtl="0">
            <a:lnSpc>
              <a:spcPts val="10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・委員等旅費    </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1.8</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百万円</a:t>
          </a:r>
        </a:p>
        <a:p>
          <a:pPr algn="l" rtl="0">
            <a:lnSpc>
              <a:spcPts val="12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・庁費　　　　　</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3.6</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百万円</a:t>
          </a:r>
        </a:p>
        <a:p>
          <a:pPr algn="l" rtl="0">
            <a:lnSpc>
              <a:spcPts val="1100"/>
            </a:lnSpc>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・教職員研修費　</a:t>
          </a:r>
          <a:r>
            <a:rPr lang="en-US" altLang="ja-JP"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1.8</a:t>
          </a: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cs typeface="Arial"/>
            </a:rPr>
            <a:t>百万円</a:t>
          </a:r>
        </a:p>
        <a:p>
          <a:pPr algn="l" rtl="0">
            <a:lnSpc>
              <a:spcPts val="8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138677</xdr:colOff>
      <xdr:row>741</xdr:row>
      <xdr:rowOff>180975</xdr:rowOff>
    </xdr:from>
    <xdr:to>
      <xdr:col>32</xdr:col>
      <xdr:colOff>23939</xdr:colOff>
      <xdr:row>744</xdr:row>
      <xdr:rowOff>48454</xdr:rowOff>
    </xdr:to>
    <xdr:sp macro="" textlink="">
      <xdr:nvSpPr>
        <xdr:cNvPr id="6" name="AutoShape 7">
          <a:extLst>
            <a:ext uri="{FF2B5EF4-FFF2-40B4-BE49-F238E27FC236}">
              <a16:creationId xmlns:a16="http://schemas.microsoft.com/office/drawing/2014/main" id="{00000000-0008-0000-0000-000006000000}"/>
            </a:ext>
          </a:extLst>
        </xdr:cNvPr>
        <xdr:cNvSpPr>
          <a:spLocks/>
        </xdr:cNvSpPr>
      </xdr:nvSpPr>
      <xdr:spPr bwMode="auto">
        <a:xfrm>
          <a:off x="6139427" y="61807725"/>
          <a:ext cx="285312" cy="924754"/>
        </a:xfrm>
        <a:prstGeom prst="rightBrace">
          <a:avLst>
            <a:gd name="adj1" fmla="val 426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104777</xdr:colOff>
      <xdr:row>748</xdr:row>
      <xdr:rowOff>236015</xdr:rowOff>
    </xdr:from>
    <xdr:to>
      <xdr:col>48</xdr:col>
      <xdr:colOff>72060</xdr:colOff>
      <xdr:row>749</xdr:row>
      <xdr:rowOff>517070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595134" y="52541872"/>
          <a:ext cx="5274069" cy="63484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建築基準法改正などを踏まえた、地方公共団体のモデルとなる木造校舎等を整備するための基本計画等を策定する。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21</xdr:col>
      <xdr:colOff>171037</xdr:colOff>
      <xdr:row>746</xdr:row>
      <xdr:rowOff>116371</xdr:rowOff>
    </xdr:from>
    <xdr:to>
      <xdr:col>49</xdr:col>
      <xdr:colOff>5385</xdr:colOff>
      <xdr:row>748</xdr:row>
      <xdr:rowOff>176419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371562" y="63505246"/>
          <a:ext cx="5435048" cy="7648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n-ea"/>
              <a:ea typeface="+mn-ea"/>
            </a:rPr>
            <a:t>A</a:t>
          </a:r>
          <a:r>
            <a:rPr kumimoji="1" lang="ja-JP" altLang="en-US" sz="1600">
              <a:latin typeface="+mn-ea"/>
              <a:ea typeface="+mn-ea"/>
            </a:rPr>
            <a:t>．木の学校づくり先導事業：</a:t>
          </a:r>
          <a:r>
            <a:rPr kumimoji="1" lang="en-US" altLang="ja-JP" sz="1600">
              <a:solidFill>
                <a:schemeClr val="tx1"/>
              </a:solidFill>
              <a:latin typeface="+mn-ea"/>
              <a:ea typeface="+mn-ea"/>
            </a:rPr>
            <a:t>3.1</a:t>
          </a:r>
          <a:r>
            <a:rPr kumimoji="1" lang="ja-JP" altLang="en-US" sz="1600">
              <a:solidFill>
                <a:schemeClr val="tx1"/>
              </a:solidFill>
              <a:latin typeface="+mn-ea"/>
              <a:ea typeface="+mn-ea"/>
            </a:rPr>
            <a:t>百万円</a:t>
          </a:r>
          <a:endParaRPr kumimoji="1" lang="en-US" altLang="ja-JP" sz="1600">
            <a:solidFill>
              <a:schemeClr val="tx1"/>
            </a:solidFill>
            <a:latin typeface="+mn-ea"/>
            <a:ea typeface="+mn-ea"/>
          </a:endParaRPr>
        </a:p>
        <a:p>
          <a:pPr algn="ctr"/>
          <a:r>
            <a:rPr kumimoji="1" lang="ja-JP" altLang="en-US" sz="1600"/>
            <a:t>流山市（全</a:t>
          </a:r>
          <a:r>
            <a:rPr kumimoji="1" lang="en-US" altLang="ja-JP" sz="1600"/>
            <a:t>1</a:t>
          </a:r>
          <a:r>
            <a:rPr kumimoji="1" lang="ja-JP" altLang="en-US" sz="1600"/>
            <a:t>機関）</a:t>
          </a:r>
        </a:p>
      </xdr:txBody>
    </xdr:sp>
    <xdr:clientData/>
  </xdr:twoCellAnchor>
  <xdr:twoCellAnchor>
    <xdr:from>
      <xdr:col>21</xdr:col>
      <xdr:colOff>104775</xdr:colOff>
      <xdr:row>745</xdr:row>
      <xdr:rowOff>238125</xdr:rowOff>
    </xdr:from>
    <xdr:to>
      <xdr:col>31</xdr:col>
      <xdr:colOff>119684</xdr:colOff>
      <xdr:row>746</xdr:row>
      <xdr:rowOff>93890</xdr:rowOff>
    </xdr:to>
    <xdr:sp macro="" textlink="">
      <xdr:nvSpPr>
        <xdr:cNvPr id="9" name="Text Box 9">
          <a:extLst>
            <a:ext uri="{FF2B5EF4-FFF2-40B4-BE49-F238E27FC236}">
              <a16:creationId xmlns:a16="http://schemas.microsoft.com/office/drawing/2014/main" id="{00000000-0008-0000-0000-000009000000}"/>
            </a:ext>
          </a:extLst>
        </xdr:cNvPr>
        <xdr:cNvSpPr txBox="1">
          <a:spLocks noChangeArrowheads="1"/>
        </xdr:cNvSpPr>
      </xdr:nvSpPr>
      <xdr:spPr bwMode="auto">
        <a:xfrm>
          <a:off x="4305300" y="63274575"/>
          <a:ext cx="2015159" cy="20819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12</xdr:col>
      <xdr:colOff>114301</xdr:colOff>
      <xdr:row>745</xdr:row>
      <xdr:rowOff>209550</xdr:rowOff>
    </xdr:from>
    <xdr:to>
      <xdr:col>20</xdr:col>
      <xdr:colOff>124328</xdr:colOff>
      <xdr:row>753</xdr:row>
      <xdr:rowOff>14496</xdr:rowOff>
    </xdr:to>
    <xdr:sp macro="" textlink="">
      <xdr:nvSpPr>
        <xdr:cNvPr id="10" name="矢印: 折線 9">
          <a:extLst>
            <a:ext uri="{FF2B5EF4-FFF2-40B4-BE49-F238E27FC236}">
              <a16:creationId xmlns:a16="http://schemas.microsoft.com/office/drawing/2014/main" id="{00000000-0008-0000-0000-00000A000000}"/>
            </a:ext>
          </a:extLst>
        </xdr:cNvPr>
        <xdr:cNvSpPr/>
      </xdr:nvSpPr>
      <xdr:spPr>
        <a:xfrm flipV="1">
          <a:off x="2514601" y="63246000"/>
          <a:ext cx="1610227" cy="2624346"/>
        </a:xfrm>
        <a:prstGeom prst="bentArrow">
          <a:avLst>
            <a:gd name="adj1" fmla="val 13557"/>
            <a:gd name="adj2" fmla="val 13954"/>
            <a:gd name="adj3" fmla="val 22234"/>
            <a:gd name="adj4" fmla="val 2783"/>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133352</xdr:colOff>
      <xdr:row>754</xdr:row>
      <xdr:rowOff>84855</xdr:rowOff>
    </xdr:from>
    <xdr:to>
      <xdr:col>48</xdr:col>
      <xdr:colOff>77560</xdr:colOff>
      <xdr:row>756</xdr:row>
      <xdr:rowOff>102951</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533902" y="66293130"/>
          <a:ext cx="5144858" cy="72294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平成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11</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年に作成した「木の学校づくり手引書」に木材利用促進法の施行（平成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22</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年）を踏まえた取組など、木造学校建築に関する最新の情報を盛り込み更新するための更新（案）を作成する。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21</xdr:col>
      <xdr:colOff>195586</xdr:colOff>
      <xdr:row>751</xdr:row>
      <xdr:rowOff>108919</xdr:rowOff>
    </xdr:from>
    <xdr:to>
      <xdr:col>49</xdr:col>
      <xdr:colOff>28692</xdr:colOff>
      <xdr:row>754</xdr:row>
      <xdr:rowOff>35033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396111" y="65259919"/>
          <a:ext cx="5433806" cy="98338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n-ea"/>
              <a:ea typeface="+mn-ea"/>
            </a:rPr>
            <a:t>Ｂ．木の学校づくり手引書更新（作成）事業：</a:t>
          </a:r>
          <a:r>
            <a:rPr kumimoji="1" lang="en-US" altLang="ja-JP" sz="1600">
              <a:latin typeface="+mn-ea"/>
              <a:ea typeface="+mn-ea"/>
            </a:rPr>
            <a:t>3.0</a:t>
          </a:r>
          <a:r>
            <a:rPr kumimoji="1" lang="ja-JP" altLang="en-US" sz="1600">
              <a:latin typeface="+mn-ea"/>
              <a:ea typeface="+mn-ea"/>
            </a:rPr>
            <a:t>百万円</a:t>
          </a:r>
          <a:endParaRPr kumimoji="1" lang="en-US" altLang="ja-JP" sz="1600">
            <a:latin typeface="+mn-ea"/>
            <a:ea typeface="+mn-ea"/>
          </a:endParaRPr>
        </a:p>
        <a:p>
          <a:pPr algn="ctr"/>
          <a:r>
            <a:rPr kumimoji="1" lang="ja-JP" altLang="en-US" sz="1600"/>
            <a:t>一般社団法人日本建築学会（全</a:t>
          </a:r>
          <a:r>
            <a:rPr kumimoji="1" lang="en-US" altLang="ja-JP" sz="1600"/>
            <a:t>1</a:t>
          </a:r>
          <a:r>
            <a:rPr kumimoji="1" lang="ja-JP" altLang="en-US" sz="1600"/>
            <a:t>機関）</a:t>
          </a:r>
        </a:p>
      </xdr:txBody>
    </xdr:sp>
    <xdr:clientData/>
  </xdr:twoCellAnchor>
  <xdr:twoCellAnchor>
    <xdr:from>
      <xdr:col>21</xdr:col>
      <xdr:colOff>133350</xdr:colOff>
      <xdr:row>750</xdr:row>
      <xdr:rowOff>228600</xdr:rowOff>
    </xdr:from>
    <xdr:to>
      <xdr:col>31</xdr:col>
      <xdr:colOff>115659</xdr:colOff>
      <xdr:row>751</xdr:row>
      <xdr:rowOff>84072</xdr:rowOff>
    </xdr:to>
    <xdr:sp macro="" textlink="">
      <xdr:nvSpPr>
        <xdr:cNvPr id="14" name="Text Box 9">
          <a:extLst>
            <a:ext uri="{FF2B5EF4-FFF2-40B4-BE49-F238E27FC236}">
              <a16:creationId xmlns:a16="http://schemas.microsoft.com/office/drawing/2014/main" id="{00000000-0008-0000-0000-00000E000000}"/>
            </a:ext>
          </a:extLst>
        </xdr:cNvPr>
        <xdr:cNvSpPr txBox="1">
          <a:spLocks noChangeArrowheads="1"/>
        </xdr:cNvSpPr>
      </xdr:nvSpPr>
      <xdr:spPr bwMode="auto">
        <a:xfrm>
          <a:off x="4333875" y="65027175"/>
          <a:ext cx="1982559" cy="20789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100">
              <a:solidFill>
                <a:srgbClr xmlns:mc="http://schemas.openxmlformats.org/markup-compatibility/2006" xmlns:a14="http://schemas.microsoft.com/office/drawing/2010/main" val="000000" mc:Ignorable="a14" a14:legacySpreadsheetColorIndex="8"/>
              </a:solidFill>
              <a:latin typeface="+mn-ea"/>
              <a:ea typeface="+mn-ea"/>
            </a:rPr>
            <a:t>随意契約（企画競争）</a:t>
          </a:r>
          <a:r>
            <a:rPr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33</xdr:col>
      <xdr:colOff>180735</xdr:colOff>
      <xdr:row>749</xdr:row>
      <xdr:rowOff>476250</xdr:rowOff>
    </xdr:from>
    <xdr:to>
      <xdr:col>35</xdr:col>
      <xdr:colOff>185458</xdr:colOff>
      <xdr:row>749</xdr:row>
      <xdr:rowOff>993321</xdr:rowOff>
    </xdr:to>
    <xdr:sp macro="" textlink="">
      <xdr:nvSpPr>
        <xdr:cNvPr id="19" name="下矢印 18">
          <a:extLst>
            <a:ext uri="{FF2B5EF4-FFF2-40B4-BE49-F238E27FC236}">
              <a16:creationId xmlns:a16="http://schemas.microsoft.com/office/drawing/2014/main" id="{00000000-0008-0000-0000-000013000000}"/>
            </a:ext>
          </a:extLst>
        </xdr:cNvPr>
        <xdr:cNvSpPr/>
      </xdr:nvSpPr>
      <xdr:spPr>
        <a:xfrm>
          <a:off x="6916271" y="53135893"/>
          <a:ext cx="412937" cy="517071"/>
        </a:xfrm>
        <a:prstGeom prst="downArrow">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190501</xdr:colOff>
      <xdr:row>749</xdr:row>
      <xdr:rowOff>1061117</xdr:rowOff>
    </xdr:from>
    <xdr:to>
      <xdr:col>48</xdr:col>
      <xdr:colOff>160039</xdr:colOff>
      <xdr:row>749</xdr:row>
      <xdr:rowOff>1826015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476751" y="53720760"/>
          <a:ext cx="5480431" cy="7648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n-ea"/>
              <a:ea typeface="+mn-ea"/>
            </a:rPr>
            <a:t>A-1</a:t>
          </a:r>
          <a:r>
            <a:rPr kumimoji="1" lang="ja-JP" altLang="en-US" sz="1600">
              <a:latin typeface="+mn-ea"/>
              <a:ea typeface="+mn-ea"/>
            </a:rPr>
            <a:t>．株式会社日本設計：</a:t>
          </a:r>
          <a:r>
            <a:rPr kumimoji="1" lang="en-US" altLang="ja-JP" sz="1600">
              <a:solidFill>
                <a:schemeClr val="tx1"/>
              </a:solidFill>
              <a:latin typeface="+mn-ea"/>
              <a:ea typeface="+mn-ea"/>
            </a:rPr>
            <a:t>2.4</a:t>
          </a:r>
          <a:r>
            <a:rPr kumimoji="1" lang="ja-JP" altLang="en-US" sz="1600">
              <a:solidFill>
                <a:schemeClr val="tx1"/>
              </a:solidFill>
              <a:latin typeface="+mn-ea"/>
              <a:ea typeface="+mn-ea"/>
            </a:rPr>
            <a:t>百万円</a:t>
          </a:r>
          <a:endParaRPr kumimoji="1" lang="en-US" altLang="ja-JP" sz="1600">
            <a:solidFill>
              <a:schemeClr val="tx1"/>
            </a:solidFill>
            <a:latin typeface="+mn-ea"/>
            <a:ea typeface="+mn-ea"/>
          </a:endParaRPr>
        </a:p>
        <a:p>
          <a:pPr algn="ctr"/>
          <a:r>
            <a:rPr kumimoji="1" lang="ja-JP" altLang="en-US" sz="1600"/>
            <a:t>（全</a:t>
          </a:r>
          <a:r>
            <a:rPr kumimoji="1" lang="en-US" altLang="ja-JP" sz="1600"/>
            <a:t>1</a:t>
          </a:r>
          <a:r>
            <a:rPr kumimoji="1" lang="ja-JP" altLang="en-US" sz="1600"/>
            <a:t>機関）</a:t>
          </a:r>
        </a:p>
      </xdr:txBody>
    </xdr:sp>
    <xdr:clientData/>
  </xdr:twoCellAnchor>
  <xdr:twoCellAnchor>
    <xdr:from>
      <xdr:col>22</xdr:col>
      <xdr:colOff>83326</xdr:colOff>
      <xdr:row>749</xdr:row>
      <xdr:rowOff>1872554</xdr:rowOff>
    </xdr:from>
    <xdr:to>
      <xdr:col>47</xdr:col>
      <xdr:colOff>190602</xdr:colOff>
      <xdr:row>749</xdr:row>
      <xdr:rowOff>2364921</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573683" y="54532197"/>
          <a:ext cx="5209955" cy="49236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lnSpc>
              <a:spcPts val="1300"/>
            </a:lnSpc>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新設小学校の建設に係る基本設計業務</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l" rtl="0">
            <a:lnSpc>
              <a:spcPts val="13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21</xdr:col>
      <xdr:colOff>176892</xdr:colOff>
      <xdr:row>749</xdr:row>
      <xdr:rowOff>789214</xdr:rowOff>
    </xdr:from>
    <xdr:to>
      <xdr:col>34</xdr:col>
      <xdr:colOff>112059</xdr:colOff>
      <xdr:row>749</xdr:row>
      <xdr:rowOff>1030941</xdr:rowOff>
    </xdr:to>
    <xdr:sp macro="" textlink="">
      <xdr:nvSpPr>
        <xdr:cNvPr id="28" name="Text Box 9">
          <a:extLst>
            <a:ext uri="{FF2B5EF4-FFF2-40B4-BE49-F238E27FC236}">
              <a16:creationId xmlns:a16="http://schemas.microsoft.com/office/drawing/2014/main" id="{00000000-0008-0000-0000-00001C000000}"/>
            </a:ext>
          </a:extLst>
        </xdr:cNvPr>
        <xdr:cNvSpPr txBox="1">
          <a:spLocks noChangeArrowheads="1"/>
        </xdr:cNvSpPr>
      </xdr:nvSpPr>
      <xdr:spPr bwMode="auto">
        <a:xfrm>
          <a:off x="4412716" y="53255155"/>
          <a:ext cx="2557343" cy="24172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再委託</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随意契約（企画競争）</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a:t>
          </a:r>
          <a:endPar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99</v>
      </c>
      <c r="AT2" s="937"/>
      <c r="AU2" s="937"/>
      <c r="AV2" s="52" t="str">
        <f>IF(AW2="", "", "-")</f>
        <v/>
      </c>
      <c r="AW2" s="908"/>
      <c r="AX2" s="908"/>
    </row>
    <row r="3" spans="1:50" ht="21" customHeight="1" thickBot="1" x14ac:dyDescent="0.2">
      <c r="A3" s="865" t="s">
        <v>531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546</v>
      </c>
      <c r="AK3" s="867"/>
      <c r="AL3" s="867"/>
      <c r="AM3" s="867"/>
      <c r="AN3" s="867"/>
      <c r="AO3" s="867"/>
      <c r="AP3" s="867"/>
      <c r="AQ3" s="867"/>
      <c r="AR3" s="867"/>
      <c r="AS3" s="867"/>
      <c r="AT3" s="867"/>
      <c r="AU3" s="867"/>
      <c r="AV3" s="867"/>
      <c r="AW3" s="867"/>
      <c r="AX3" s="24" t="s">
        <v>65</v>
      </c>
    </row>
    <row r="4" spans="1:50" ht="24.75" customHeight="1" x14ac:dyDescent="0.15">
      <c r="A4" s="700" t="s">
        <v>25</v>
      </c>
      <c r="B4" s="701"/>
      <c r="C4" s="701"/>
      <c r="D4" s="701"/>
      <c r="E4" s="701"/>
      <c r="F4" s="701"/>
      <c r="G4" s="678" t="s">
        <v>549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7" t="s">
        <v>180</v>
      </c>
      <c r="H5" s="838"/>
      <c r="I5" s="838"/>
      <c r="J5" s="838"/>
      <c r="K5" s="838"/>
      <c r="L5" s="838"/>
      <c r="M5" s="839" t="s">
        <v>66</v>
      </c>
      <c r="N5" s="840"/>
      <c r="O5" s="840"/>
      <c r="P5" s="840"/>
      <c r="Q5" s="840"/>
      <c r="R5" s="841"/>
      <c r="S5" s="842" t="s">
        <v>131</v>
      </c>
      <c r="T5" s="838"/>
      <c r="U5" s="838"/>
      <c r="V5" s="838"/>
      <c r="W5" s="838"/>
      <c r="X5" s="843"/>
      <c r="Y5" s="694" t="s">
        <v>3</v>
      </c>
      <c r="Z5" s="539"/>
      <c r="AA5" s="539"/>
      <c r="AB5" s="539"/>
      <c r="AC5" s="539"/>
      <c r="AD5" s="540"/>
      <c r="AE5" s="695" t="s">
        <v>551</v>
      </c>
      <c r="AF5" s="695"/>
      <c r="AG5" s="695"/>
      <c r="AH5" s="695"/>
      <c r="AI5" s="695"/>
      <c r="AJ5" s="695"/>
      <c r="AK5" s="695"/>
      <c r="AL5" s="695"/>
      <c r="AM5" s="695"/>
      <c r="AN5" s="695"/>
      <c r="AO5" s="695"/>
      <c r="AP5" s="696"/>
      <c r="AQ5" s="697" t="s">
        <v>552</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9" t="s">
        <v>544</v>
      </c>
      <c r="Z7" s="439"/>
      <c r="AA7" s="439"/>
      <c r="AB7" s="439"/>
      <c r="AC7" s="439"/>
      <c r="AD7" s="920"/>
      <c r="AE7" s="909" t="s">
        <v>553</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8" t="str">
        <f>入力規則等!A26</f>
        <v>-</v>
      </c>
      <c r="H8" s="716"/>
      <c r="I8" s="716"/>
      <c r="J8" s="716"/>
      <c r="K8" s="716"/>
      <c r="L8" s="716"/>
      <c r="M8" s="716"/>
      <c r="N8" s="716"/>
      <c r="O8" s="716"/>
      <c r="P8" s="716"/>
      <c r="Q8" s="716"/>
      <c r="R8" s="716"/>
      <c r="S8" s="716"/>
      <c r="T8" s="716"/>
      <c r="U8" s="716"/>
      <c r="V8" s="716"/>
      <c r="W8" s="716"/>
      <c r="X8" s="939"/>
      <c r="Y8" s="844" t="s">
        <v>390</v>
      </c>
      <c r="Z8" s="845"/>
      <c r="AA8" s="845"/>
      <c r="AB8" s="845"/>
      <c r="AC8" s="845"/>
      <c r="AD8" s="846"/>
      <c r="AE8" s="715" t="str">
        <f>入力規則等!K13</f>
        <v>文教及び科学振興</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7" t="s">
        <v>23</v>
      </c>
      <c r="B9" s="848"/>
      <c r="C9" s="848"/>
      <c r="D9" s="848"/>
      <c r="E9" s="848"/>
      <c r="F9" s="848"/>
      <c r="G9" s="849" t="s">
        <v>642</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9" t="s">
        <v>30</v>
      </c>
      <c r="B10" s="660"/>
      <c r="C10" s="660"/>
      <c r="D10" s="660"/>
      <c r="E10" s="660"/>
      <c r="F10" s="660"/>
      <c r="G10" s="750" t="s">
        <v>653</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9" t="s">
        <v>5</v>
      </c>
      <c r="B11" s="660"/>
      <c r="C11" s="660"/>
      <c r="D11" s="660"/>
      <c r="E11" s="660"/>
      <c r="F11" s="661"/>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0" t="s">
        <v>24</v>
      </c>
      <c r="B12" s="941"/>
      <c r="C12" s="941"/>
      <c r="D12" s="941"/>
      <c r="E12" s="941"/>
      <c r="F12" s="942"/>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18"/>
    </row>
    <row r="13" spans="1:50" ht="21" customHeight="1" x14ac:dyDescent="0.15">
      <c r="A13" s="613"/>
      <c r="B13" s="614"/>
      <c r="C13" s="614"/>
      <c r="D13" s="614"/>
      <c r="E13" s="614"/>
      <c r="F13" s="615"/>
      <c r="G13" s="719" t="s">
        <v>6</v>
      </c>
      <c r="H13" s="720"/>
      <c r="I13" s="760" t="s">
        <v>7</v>
      </c>
      <c r="J13" s="761"/>
      <c r="K13" s="761"/>
      <c r="L13" s="761"/>
      <c r="M13" s="761"/>
      <c r="N13" s="761"/>
      <c r="O13" s="762"/>
      <c r="P13" s="656">
        <v>27</v>
      </c>
      <c r="Q13" s="657"/>
      <c r="R13" s="657"/>
      <c r="S13" s="657"/>
      <c r="T13" s="657"/>
      <c r="U13" s="657"/>
      <c r="V13" s="658"/>
      <c r="W13" s="656">
        <v>28</v>
      </c>
      <c r="X13" s="657"/>
      <c r="Y13" s="657"/>
      <c r="Z13" s="657"/>
      <c r="AA13" s="657"/>
      <c r="AB13" s="657"/>
      <c r="AC13" s="658"/>
      <c r="AD13" s="656">
        <v>22</v>
      </c>
      <c r="AE13" s="657"/>
      <c r="AF13" s="657"/>
      <c r="AG13" s="657"/>
      <c r="AH13" s="657"/>
      <c r="AI13" s="657"/>
      <c r="AJ13" s="658"/>
      <c r="AK13" s="656">
        <v>15</v>
      </c>
      <c r="AL13" s="657"/>
      <c r="AM13" s="657"/>
      <c r="AN13" s="657"/>
      <c r="AO13" s="657"/>
      <c r="AP13" s="657"/>
      <c r="AQ13" s="658"/>
      <c r="AR13" s="916">
        <v>15</v>
      </c>
      <c r="AS13" s="917"/>
      <c r="AT13" s="917"/>
      <c r="AU13" s="917"/>
      <c r="AV13" s="917"/>
      <c r="AW13" s="917"/>
      <c r="AX13" s="918"/>
    </row>
    <row r="14" spans="1:50" ht="21" customHeight="1" x14ac:dyDescent="0.15">
      <c r="A14" s="613"/>
      <c r="B14" s="614"/>
      <c r="C14" s="614"/>
      <c r="D14" s="614"/>
      <c r="E14" s="614"/>
      <c r="F14" s="615"/>
      <c r="G14" s="721"/>
      <c r="H14" s="722"/>
      <c r="I14" s="707" t="s">
        <v>8</v>
      </c>
      <c r="J14" s="758"/>
      <c r="K14" s="758"/>
      <c r="L14" s="758"/>
      <c r="M14" s="758"/>
      <c r="N14" s="758"/>
      <c r="O14" s="759"/>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4"/>
      <c r="AS14" s="784"/>
      <c r="AT14" s="784"/>
      <c r="AU14" s="784"/>
      <c r="AV14" s="784"/>
      <c r="AW14" s="784"/>
      <c r="AX14" s="785"/>
    </row>
    <row r="15" spans="1:50" ht="21" customHeight="1" x14ac:dyDescent="0.15">
      <c r="A15" s="613"/>
      <c r="B15" s="614"/>
      <c r="C15" s="614"/>
      <c r="D15" s="614"/>
      <c r="E15" s="614"/>
      <c r="F15" s="615"/>
      <c r="G15" s="721"/>
      <c r="H15" s="722"/>
      <c r="I15" s="707" t="s">
        <v>51</v>
      </c>
      <c r="J15" s="708"/>
      <c r="K15" s="708"/>
      <c r="L15" s="708"/>
      <c r="M15" s="708"/>
      <c r="N15" s="708"/>
      <c r="O15" s="709"/>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t="s">
        <v>554</v>
      </c>
      <c r="AS15" s="657"/>
      <c r="AT15" s="657"/>
      <c r="AU15" s="657"/>
      <c r="AV15" s="657"/>
      <c r="AW15" s="657"/>
      <c r="AX15" s="658"/>
    </row>
    <row r="16" spans="1:50" ht="21" customHeight="1" x14ac:dyDescent="0.15">
      <c r="A16" s="613"/>
      <c r="B16" s="614"/>
      <c r="C16" s="614"/>
      <c r="D16" s="614"/>
      <c r="E16" s="614"/>
      <c r="F16" s="615"/>
      <c r="G16" s="721"/>
      <c r="H16" s="722"/>
      <c r="I16" s="707" t="s">
        <v>52</v>
      </c>
      <c r="J16" s="708"/>
      <c r="K16" s="708"/>
      <c r="L16" s="708"/>
      <c r="M16" s="708"/>
      <c r="N16" s="708"/>
      <c r="O16" s="709"/>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3"/>
      <c r="AS16" s="754"/>
      <c r="AT16" s="754"/>
      <c r="AU16" s="754"/>
      <c r="AV16" s="754"/>
      <c r="AW16" s="754"/>
      <c r="AX16" s="755"/>
    </row>
    <row r="17" spans="1:50" ht="24.75" customHeight="1" x14ac:dyDescent="0.15">
      <c r="A17" s="613"/>
      <c r="B17" s="614"/>
      <c r="C17" s="614"/>
      <c r="D17" s="614"/>
      <c r="E17" s="614"/>
      <c r="F17" s="615"/>
      <c r="G17" s="721"/>
      <c r="H17" s="722"/>
      <c r="I17" s="707" t="s">
        <v>50</v>
      </c>
      <c r="J17" s="758"/>
      <c r="K17" s="758"/>
      <c r="L17" s="758"/>
      <c r="M17" s="758"/>
      <c r="N17" s="758"/>
      <c r="O17" s="759"/>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3"/>
      <c r="H18" s="724"/>
      <c r="I18" s="712" t="s">
        <v>20</v>
      </c>
      <c r="J18" s="713"/>
      <c r="K18" s="713"/>
      <c r="L18" s="713"/>
      <c r="M18" s="713"/>
      <c r="N18" s="713"/>
      <c r="O18" s="714"/>
      <c r="P18" s="876">
        <f>SUM(P13:V17)</f>
        <v>27</v>
      </c>
      <c r="Q18" s="877"/>
      <c r="R18" s="877"/>
      <c r="S18" s="877"/>
      <c r="T18" s="877"/>
      <c r="U18" s="877"/>
      <c r="V18" s="878"/>
      <c r="W18" s="876">
        <f>SUM(W13:AC17)</f>
        <v>28</v>
      </c>
      <c r="X18" s="877"/>
      <c r="Y18" s="877"/>
      <c r="Z18" s="877"/>
      <c r="AA18" s="877"/>
      <c r="AB18" s="877"/>
      <c r="AC18" s="878"/>
      <c r="AD18" s="876">
        <f>SUM(AD13:AJ17)</f>
        <v>22</v>
      </c>
      <c r="AE18" s="877"/>
      <c r="AF18" s="877"/>
      <c r="AG18" s="877"/>
      <c r="AH18" s="877"/>
      <c r="AI18" s="877"/>
      <c r="AJ18" s="878"/>
      <c r="AK18" s="876">
        <f>SUM(AK13:AQ17)</f>
        <v>15</v>
      </c>
      <c r="AL18" s="877"/>
      <c r="AM18" s="877"/>
      <c r="AN18" s="877"/>
      <c r="AO18" s="877"/>
      <c r="AP18" s="877"/>
      <c r="AQ18" s="878"/>
      <c r="AR18" s="876">
        <f>SUM(AR13:AX17)</f>
        <v>15</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v>18</v>
      </c>
      <c r="Q19" s="657"/>
      <c r="R19" s="657"/>
      <c r="S19" s="657"/>
      <c r="T19" s="657"/>
      <c r="U19" s="657"/>
      <c r="V19" s="658"/>
      <c r="W19" s="656">
        <v>17</v>
      </c>
      <c r="X19" s="657"/>
      <c r="Y19" s="657"/>
      <c r="Z19" s="657"/>
      <c r="AA19" s="657"/>
      <c r="AB19" s="657"/>
      <c r="AC19" s="658"/>
      <c r="AD19" s="656">
        <v>17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4" t="s">
        <v>10</v>
      </c>
      <c r="H20" s="875"/>
      <c r="I20" s="875"/>
      <c r="J20" s="875"/>
      <c r="K20" s="875"/>
      <c r="L20" s="875"/>
      <c r="M20" s="875"/>
      <c r="N20" s="875"/>
      <c r="O20" s="875"/>
      <c r="P20" s="311">
        <f>IF(P18=0, "-", SUM(P19)/P18)</f>
        <v>0.66666666666666663</v>
      </c>
      <c r="Q20" s="311"/>
      <c r="R20" s="311"/>
      <c r="S20" s="311"/>
      <c r="T20" s="311"/>
      <c r="U20" s="311"/>
      <c r="V20" s="311"/>
      <c r="W20" s="311">
        <f t="shared" ref="W20" si="0">IF(W18=0, "-", SUM(W19)/W18)</f>
        <v>0.6071428571428571</v>
      </c>
      <c r="X20" s="311"/>
      <c r="Y20" s="311"/>
      <c r="Z20" s="311"/>
      <c r="AA20" s="311"/>
      <c r="AB20" s="311"/>
      <c r="AC20" s="311"/>
      <c r="AD20" s="311">
        <f t="shared" ref="AD20" si="1">IF(AD18=0, "-", SUM(AD19)/AD18)</f>
        <v>0.77272727272727271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3"/>
      <c r="G21" s="309" t="s">
        <v>496</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0.6071428571428571</v>
      </c>
      <c r="X21" s="311"/>
      <c r="Y21" s="311"/>
      <c r="Z21" s="311"/>
      <c r="AA21" s="311"/>
      <c r="AB21" s="311"/>
      <c r="AC21" s="311"/>
      <c r="AD21" s="311">
        <f t="shared" ref="AD21" si="3">IF(AD19=0, "-", SUM(AD19)/SUM(AD13,AD14))</f>
        <v>0.77272727272727271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8" t="s">
        <v>536</v>
      </c>
      <c r="B22" s="959"/>
      <c r="C22" s="959"/>
      <c r="D22" s="959"/>
      <c r="E22" s="959"/>
      <c r="F22" s="960"/>
      <c r="G22" s="948" t="s">
        <v>473</v>
      </c>
      <c r="H22" s="215"/>
      <c r="I22" s="215"/>
      <c r="J22" s="215"/>
      <c r="K22" s="215"/>
      <c r="L22" s="215"/>
      <c r="M22" s="215"/>
      <c r="N22" s="215"/>
      <c r="O22" s="216"/>
      <c r="P22" s="933" t="s">
        <v>534</v>
      </c>
      <c r="Q22" s="215"/>
      <c r="R22" s="215"/>
      <c r="S22" s="215"/>
      <c r="T22" s="215"/>
      <c r="U22" s="215"/>
      <c r="V22" s="216"/>
      <c r="W22" s="933" t="s">
        <v>535</v>
      </c>
      <c r="X22" s="215"/>
      <c r="Y22" s="215"/>
      <c r="Z22" s="215"/>
      <c r="AA22" s="215"/>
      <c r="AB22" s="215"/>
      <c r="AC22" s="216"/>
      <c r="AD22" s="933" t="s">
        <v>472</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9" t="s">
        <v>563</v>
      </c>
      <c r="H23" s="950"/>
      <c r="I23" s="950"/>
      <c r="J23" s="950"/>
      <c r="K23" s="950"/>
      <c r="L23" s="950"/>
      <c r="M23" s="950"/>
      <c r="N23" s="950"/>
      <c r="O23" s="951"/>
      <c r="P23" s="916">
        <v>6</v>
      </c>
      <c r="Q23" s="917"/>
      <c r="R23" s="917"/>
      <c r="S23" s="917"/>
      <c r="T23" s="917"/>
      <c r="U23" s="917"/>
      <c r="V23" s="934"/>
      <c r="W23" s="916">
        <v>5</v>
      </c>
      <c r="X23" s="917"/>
      <c r="Y23" s="917"/>
      <c r="Z23" s="917"/>
      <c r="AA23" s="917"/>
      <c r="AB23" s="917"/>
      <c r="AC23" s="934"/>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564</v>
      </c>
      <c r="H24" s="950"/>
      <c r="I24" s="950"/>
      <c r="J24" s="950"/>
      <c r="K24" s="950"/>
      <c r="L24" s="950"/>
      <c r="M24" s="950"/>
      <c r="N24" s="950"/>
      <c r="O24" s="951"/>
      <c r="P24" s="656">
        <v>3</v>
      </c>
      <c r="Q24" s="657"/>
      <c r="R24" s="657"/>
      <c r="S24" s="657"/>
      <c r="T24" s="657"/>
      <c r="U24" s="657"/>
      <c r="V24" s="658"/>
      <c r="W24" s="656">
        <v>3</v>
      </c>
      <c r="X24" s="657"/>
      <c r="Y24" s="657"/>
      <c r="Z24" s="657"/>
      <c r="AA24" s="657"/>
      <c r="AB24" s="657"/>
      <c r="AC24" s="658"/>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565</v>
      </c>
      <c r="H25" s="950"/>
      <c r="I25" s="950"/>
      <c r="J25" s="950"/>
      <c r="K25" s="950"/>
      <c r="L25" s="950"/>
      <c r="M25" s="950"/>
      <c r="N25" s="950"/>
      <c r="O25" s="951"/>
      <c r="P25" s="656">
        <v>2</v>
      </c>
      <c r="Q25" s="657"/>
      <c r="R25" s="657"/>
      <c r="S25" s="657"/>
      <c r="T25" s="657"/>
      <c r="U25" s="657"/>
      <c r="V25" s="658"/>
      <c r="W25" s="656">
        <v>3</v>
      </c>
      <c r="X25" s="657"/>
      <c r="Y25" s="657"/>
      <c r="Z25" s="657"/>
      <c r="AA25" s="657"/>
      <c r="AB25" s="657"/>
      <c r="AC25" s="658"/>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566</v>
      </c>
      <c r="H26" s="950"/>
      <c r="I26" s="950"/>
      <c r="J26" s="950"/>
      <c r="K26" s="950"/>
      <c r="L26" s="950"/>
      <c r="M26" s="950"/>
      <c r="N26" s="950"/>
      <c r="O26" s="951"/>
      <c r="P26" s="656">
        <v>2</v>
      </c>
      <c r="Q26" s="657"/>
      <c r="R26" s="657"/>
      <c r="S26" s="657"/>
      <c r="T26" s="657"/>
      <c r="U26" s="657"/>
      <c r="V26" s="658"/>
      <c r="W26" s="656">
        <v>2</v>
      </c>
      <c r="X26" s="657"/>
      <c r="Y26" s="657"/>
      <c r="Z26" s="657"/>
      <c r="AA26" s="657"/>
      <c r="AB26" s="657"/>
      <c r="AC26" s="658"/>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t="s">
        <v>667</v>
      </c>
      <c r="H27" s="950"/>
      <c r="I27" s="950"/>
      <c r="J27" s="950"/>
      <c r="K27" s="950"/>
      <c r="L27" s="950"/>
      <c r="M27" s="950"/>
      <c r="N27" s="950"/>
      <c r="O27" s="951"/>
      <c r="P27" s="656">
        <v>2</v>
      </c>
      <c r="Q27" s="657"/>
      <c r="R27" s="657"/>
      <c r="S27" s="657"/>
      <c r="T27" s="657"/>
      <c r="U27" s="657"/>
      <c r="V27" s="658"/>
      <c r="W27" s="656">
        <v>2</v>
      </c>
      <c r="X27" s="657"/>
      <c r="Y27" s="657"/>
      <c r="Z27" s="657"/>
      <c r="AA27" s="657"/>
      <c r="AB27" s="657"/>
      <c r="AC27" s="658"/>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477</v>
      </c>
      <c r="H28" s="953"/>
      <c r="I28" s="953"/>
      <c r="J28" s="953"/>
      <c r="K28" s="953"/>
      <c r="L28" s="953"/>
      <c r="M28" s="953"/>
      <c r="N28" s="953"/>
      <c r="O28" s="954"/>
      <c r="P28" s="876">
        <f>P29-SUM(P23:P27)</f>
        <v>0</v>
      </c>
      <c r="Q28" s="877"/>
      <c r="R28" s="877"/>
      <c r="S28" s="877"/>
      <c r="T28" s="877"/>
      <c r="U28" s="877"/>
      <c r="V28" s="878"/>
      <c r="W28" s="876">
        <f>W29-SUM(W23:W27)</f>
        <v>0</v>
      </c>
      <c r="X28" s="877"/>
      <c r="Y28" s="877"/>
      <c r="Z28" s="877"/>
      <c r="AA28" s="877"/>
      <c r="AB28" s="877"/>
      <c r="AC28" s="878"/>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474</v>
      </c>
      <c r="H29" s="956"/>
      <c r="I29" s="956"/>
      <c r="J29" s="956"/>
      <c r="K29" s="956"/>
      <c r="L29" s="956"/>
      <c r="M29" s="956"/>
      <c r="N29" s="956"/>
      <c r="O29" s="957"/>
      <c r="P29" s="930">
        <f>AK13</f>
        <v>15</v>
      </c>
      <c r="Q29" s="931"/>
      <c r="R29" s="931"/>
      <c r="S29" s="931"/>
      <c r="T29" s="931"/>
      <c r="U29" s="931"/>
      <c r="V29" s="932"/>
      <c r="W29" s="930">
        <f>AR13</f>
        <v>15</v>
      </c>
      <c r="X29" s="931"/>
      <c r="Y29" s="931"/>
      <c r="Z29" s="931"/>
      <c r="AA29" s="931"/>
      <c r="AB29" s="931"/>
      <c r="AC29" s="932"/>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9" t="s">
        <v>490</v>
      </c>
      <c r="B30" s="860"/>
      <c r="C30" s="860"/>
      <c r="D30" s="860"/>
      <c r="E30" s="860"/>
      <c r="F30" s="861"/>
      <c r="G30" s="769" t="s">
        <v>265</v>
      </c>
      <c r="H30" s="770"/>
      <c r="I30" s="770"/>
      <c r="J30" s="770"/>
      <c r="K30" s="770"/>
      <c r="L30" s="770"/>
      <c r="M30" s="770"/>
      <c r="N30" s="770"/>
      <c r="O30" s="771"/>
      <c r="P30" s="855" t="s">
        <v>59</v>
      </c>
      <c r="Q30" s="770"/>
      <c r="R30" s="770"/>
      <c r="S30" s="770"/>
      <c r="T30" s="770"/>
      <c r="U30" s="770"/>
      <c r="V30" s="770"/>
      <c r="W30" s="770"/>
      <c r="X30" s="771"/>
      <c r="Y30" s="852"/>
      <c r="Z30" s="853"/>
      <c r="AA30" s="854"/>
      <c r="AB30" s="856" t="s">
        <v>11</v>
      </c>
      <c r="AC30" s="857"/>
      <c r="AD30" s="858"/>
      <c r="AE30" s="856" t="s">
        <v>357</v>
      </c>
      <c r="AF30" s="857"/>
      <c r="AG30" s="857"/>
      <c r="AH30" s="858"/>
      <c r="AI30" s="856" t="s">
        <v>363</v>
      </c>
      <c r="AJ30" s="857"/>
      <c r="AK30" s="857"/>
      <c r="AL30" s="858"/>
      <c r="AM30" s="912" t="s">
        <v>471</v>
      </c>
      <c r="AN30" s="912"/>
      <c r="AO30" s="912"/>
      <c r="AP30" s="856"/>
      <c r="AQ30" s="763" t="s">
        <v>355</v>
      </c>
      <c r="AR30" s="764"/>
      <c r="AS30" s="764"/>
      <c r="AT30" s="765"/>
      <c r="AU30" s="770" t="s">
        <v>253</v>
      </c>
      <c r="AV30" s="770"/>
      <c r="AW30" s="770"/>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652</v>
      </c>
      <c r="AR31" s="193"/>
      <c r="AS31" s="126" t="s">
        <v>356</v>
      </c>
      <c r="AT31" s="127"/>
      <c r="AU31" s="192" t="s">
        <v>623</v>
      </c>
      <c r="AV31" s="192"/>
      <c r="AW31" s="394" t="s">
        <v>300</v>
      </c>
      <c r="AX31" s="395"/>
    </row>
    <row r="32" spans="1:50" ht="23.25" customHeight="1" x14ac:dyDescent="0.15">
      <c r="A32" s="399"/>
      <c r="B32" s="397"/>
      <c r="C32" s="397"/>
      <c r="D32" s="397"/>
      <c r="E32" s="397"/>
      <c r="F32" s="398"/>
      <c r="G32" s="560" t="s">
        <v>663</v>
      </c>
      <c r="H32" s="561"/>
      <c r="I32" s="561"/>
      <c r="J32" s="561"/>
      <c r="K32" s="561"/>
      <c r="L32" s="561"/>
      <c r="M32" s="561"/>
      <c r="N32" s="561"/>
      <c r="O32" s="562"/>
      <c r="P32" s="98" t="s">
        <v>567</v>
      </c>
      <c r="Q32" s="98"/>
      <c r="R32" s="98"/>
      <c r="S32" s="98"/>
      <c r="T32" s="98"/>
      <c r="U32" s="98"/>
      <c r="V32" s="98"/>
      <c r="W32" s="98"/>
      <c r="X32" s="99"/>
      <c r="Y32" s="467" t="s">
        <v>12</v>
      </c>
      <c r="Z32" s="527"/>
      <c r="AA32" s="528"/>
      <c r="AB32" s="457" t="s">
        <v>635</v>
      </c>
      <c r="AC32" s="457"/>
      <c r="AD32" s="457"/>
      <c r="AE32" s="211" t="s">
        <v>636</v>
      </c>
      <c r="AF32" s="212"/>
      <c r="AG32" s="212"/>
      <c r="AH32" s="212"/>
      <c r="AI32" s="211">
        <v>1245</v>
      </c>
      <c r="AJ32" s="212"/>
      <c r="AK32" s="212"/>
      <c r="AL32" s="212"/>
      <c r="AM32" s="211">
        <v>1320</v>
      </c>
      <c r="AN32" s="212"/>
      <c r="AO32" s="212"/>
      <c r="AP32" s="212"/>
      <c r="AQ32" s="333" t="s">
        <v>639</v>
      </c>
      <c r="AR32" s="200"/>
      <c r="AS32" s="200"/>
      <c r="AT32" s="334"/>
      <c r="AU32" s="212" t="s">
        <v>641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635</v>
      </c>
      <c r="AC33" s="519"/>
      <c r="AD33" s="519"/>
      <c r="AE33" s="211" t="s">
        <v>637</v>
      </c>
      <c r="AF33" s="212"/>
      <c r="AG33" s="212"/>
      <c r="AH33" s="212"/>
      <c r="AI33" s="211">
        <v>1783</v>
      </c>
      <c r="AJ33" s="212"/>
      <c r="AK33" s="212"/>
      <c r="AL33" s="212"/>
      <c r="AM33" s="211">
        <v>1785</v>
      </c>
      <c r="AN33" s="212"/>
      <c r="AO33" s="212"/>
      <c r="AP33" s="212"/>
      <c r="AQ33" s="333">
        <f>AM33</f>
        <v>1785</v>
      </c>
      <c r="AR33" s="200"/>
      <c r="AS33" s="200"/>
      <c r="AT33" s="334"/>
      <c r="AU33" s="212">
        <f>AQ33</f>
        <v>1785</v>
      </c>
      <c r="AV33" s="212"/>
      <c r="AW33" s="212"/>
      <c r="AX33" s="214"/>
    </row>
    <row r="34" spans="1:50" ht="36"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638</v>
      </c>
      <c r="AF34" s="212"/>
      <c r="AG34" s="212"/>
      <c r="AH34" s="212"/>
      <c r="AI34" s="211">
        <v>69.8</v>
      </c>
      <c r="AJ34" s="212"/>
      <c r="AK34" s="212"/>
      <c r="AL34" s="212"/>
      <c r="AM34" s="211">
        <v>73.900000000000006</v>
      </c>
      <c r="AN34" s="212"/>
      <c r="AO34" s="212"/>
      <c r="AP34" s="212"/>
      <c r="AQ34" s="333" t="s">
        <v>640</v>
      </c>
      <c r="AR34" s="200"/>
      <c r="AS34" s="200"/>
      <c r="AT34" s="334"/>
      <c r="AU34" s="212" t="s">
        <v>639</v>
      </c>
      <c r="AV34" s="212"/>
      <c r="AW34" s="212"/>
      <c r="AX34" s="214"/>
    </row>
    <row r="35" spans="1:50" ht="23.25" customHeight="1" x14ac:dyDescent="0.15">
      <c r="A35" s="219" t="s">
        <v>524</v>
      </c>
      <c r="B35" s="220"/>
      <c r="C35" s="220"/>
      <c r="D35" s="220"/>
      <c r="E35" s="220"/>
      <c r="F35" s="221"/>
      <c r="G35" s="225" t="s">
        <v>643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490</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569</v>
      </c>
      <c r="AV38" s="192"/>
      <c r="AW38" s="394" t="s">
        <v>300</v>
      </c>
      <c r="AX38" s="395"/>
    </row>
    <row r="39" spans="1:50" ht="23.25" customHeight="1" x14ac:dyDescent="0.15">
      <c r="A39" s="399"/>
      <c r="B39" s="397"/>
      <c r="C39" s="397"/>
      <c r="D39" s="397"/>
      <c r="E39" s="397"/>
      <c r="F39" s="398"/>
      <c r="G39" s="560" t="s">
        <v>568</v>
      </c>
      <c r="H39" s="561"/>
      <c r="I39" s="561"/>
      <c r="J39" s="561"/>
      <c r="K39" s="561"/>
      <c r="L39" s="561"/>
      <c r="M39" s="561"/>
      <c r="N39" s="561"/>
      <c r="O39" s="562"/>
      <c r="P39" s="98" t="s">
        <v>655</v>
      </c>
      <c r="Q39" s="98"/>
      <c r="R39" s="98"/>
      <c r="S39" s="98"/>
      <c r="T39" s="98"/>
      <c r="U39" s="98"/>
      <c r="V39" s="98"/>
      <c r="W39" s="98"/>
      <c r="X39" s="99"/>
      <c r="Y39" s="467" t="s">
        <v>12</v>
      </c>
      <c r="Z39" s="527"/>
      <c r="AA39" s="528"/>
      <c r="AB39" s="464" t="s">
        <v>515</v>
      </c>
      <c r="AC39" s="465"/>
      <c r="AD39" s="466"/>
      <c r="AE39" s="211">
        <v>97</v>
      </c>
      <c r="AF39" s="212"/>
      <c r="AG39" s="212"/>
      <c r="AH39" s="212"/>
      <c r="AI39" s="211">
        <v>89</v>
      </c>
      <c r="AJ39" s="212"/>
      <c r="AK39" s="212"/>
      <c r="AL39" s="212"/>
      <c r="AM39" s="211">
        <v>87</v>
      </c>
      <c r="AN39" s="212"/>
      <c r="AO39" s="212"/>
      <c r="AP39" s="212"/>
      <c r="AQ39" s="333" t="s">
        <v>569</v>
      </c>
      <c r="AR39" s="200"/>
      <c r="AS39" s="200"/>
      <c r="AT39" s="334"/>
      <c r="AU39" s="212" t="s">
        <v>570</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76" t="s">
        <v>515</v>
      </c>
      <c r="AC40" s="577"/>
      <c r="AD40" s="578"/>
      <c r="AE40" s="211">
        <v>100</v>
      </c>
      <c r="AF40" s="212"/>
      <c r="AG40" s="212"/>
      <c r="AH40" s="212"/>
      <c r="AI40" s="211">
        <v>100</v>
      </c>
      <c r="AJ40" s="212"/>
      <c r="AK40" s="212"/>
      <c r="AL40" s="212"/>
      <c r="AM40" s="211">
        <v>100</v>
      </c>
      <c r="AN40" s="212"/>
      <c r="AO40" s="212"/>
      <c r="AP40" s="212"/>
      <c r="AQ40" s="333">
        <v>100</v>
      </c>
      <c r="AR40" s="200"/>
      <c r="AS40" s="200"/>
      <c r="AT40" s="334"/>
      <c r="AU40" s="212">
        <v>100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97</v>
      </c>
      <c r="AF41" s="212"/>
      <c r="AG41" s="212"/>
      <c r="AH41" s="212"/>
      <c r="AI41" s="211">
        <v>89</v>
      </c>
      <c r="AJ41" s="212"/>
      <c r="AK41" s="212"/>
      <c r="AL41" s="212"/>
      <c r="AM41" s="211">
        <v>87</v>
      </c>
      <c r="AN41" s="212"/>
      <c r="AO41" s="212"/>
      <c r="AP41" s="212"/>
      <c r="AQ41" s="333" t="s">
        <v>569</v>
      </c>
      <c r="AR41" s="200"/>
      <c r="AS41" s="200"/>
      <c r="AT41" s="334"/>
      <c r="AU41" s="212" t="s">
        <v>571</v>
      </c>
      <c r="AV41" s="212"/>
      <c r="AW41" s="212"/>
      <c r="AX41" s="214"/>
    </row>
    <row r="42" spans="1:50" ht="23.25" customHeight="1" x14ac:dyDescent="0.15">
      <c r="A42" s="219" t="s">
        <v>524</v>
      </c>
      <c r="B42" s="220"/>
      <c r="C42" s="220"/>
      <c r="D42" s="220"/>
      <c r="E42" s="220"/>
      <c r="F42" s="221"/>
      <c r="G42" s="225" t="s">
        <v>630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490</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527</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4"/>
    </row>
    <row r="80" spans="1:50" ht="18.75" hidden="1" customHeight="1" x14ac:dyDescent="0.15">
      <c r="A80" s="862"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2"/>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3"/>
    </row>
    <row r="83" spans="1:60" ht="22.5" hidden="1" customHeight="1" x14ac:dyDescent="0.15">
      <c r="A83" s="863"/>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4"/>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5"/>
    </row>
    <row r="84" spans="1:60" ht="19.5" hidden="1" customHeight="1" x14ac:dyDescent="0.15">
      <c r="A84" s="863"/>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6"/>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537</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v>4</v>
      </c>
      <c r="AF101" s="212"/>
      <c r="AG101" s="212"/>
      <c r="AH101" s="213"/>
      <c r="AI101" s="211">
        <v>4</v>
      </c>
      <c r="AJ101" s="212"/>
      <c r="AK101" s="212"/>
      <c r="AL101" s="213"/>
      <c r="AM101" s="211">
        <v>4</v>
      </c>
      <c r="AN101" s="212"/>
      <c r="AO101" s="212"/>
      <c r="AP101" s="213"/>
      <c r="AQ101" s="211" t="s">
        <v>574</v>
      </c>
      <c r="AR101" s="212"/>
      <c r="AS101" s="212"/>
      <c r="AT101" s="213"/>
      <c r="AU101" s="211" t="s">
        <v>571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v>4</v>
      </c>
      <c r="AF102" s="414"/>
      <c r="AG102" s="414"/>
      <c r="AH102" s="414"/>
      <c r="AI102" s="414">
        <v>4</v>
      </c>
      <c r="AJ102" s="414"/>
      <c r="AK102" s="414"/>
      <c r="AL102" s="414"/>
      <c r="AM102" s="414">
        <v>4</v>
      </c>
      <c r="AN102" s="414"/>
      <c r="AO102" s="414"/>
      <c r="AP102" s="414"/>
      <c r="AQ102" s="266">
        <v>4</v>
      </c>
      <c r="AR102" s="267"/>
      <c r="AS102" s="267"/>
      <c r="AT102" s="312"/>
      <c r="AU102" s="266">
        <v>4</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537</v>
      </c>
      <c r="AV103" s="278"/>
      <c r="AW103" s="278"/>
      <c r="AX103" s="279"/>
    </row>
    <row r="104" spans="1:60" ht="23.25" customHeight="1" x14ac:dyDescent="0.15">
      <c r="A104" s="418"/>
      <c r="B104" s="419"/>
      <c r="C104" s="419"/>
      <c r="D104" s="419"/>
      <c r="E104" s="419"/>
      <c r="F104" s="420"/>
      <c r="G104" s="98" t="s">
        <v>578</v>
      </c>
      <c r="H104" s="98"/>
      <c r="I104" s="98"/>
      <c r="J104" s="98"/>
      <c r="K104" s="98"/>
      <c r="L104" s="98"/>
      <c r="M104" s="98"/>
      <c r="N104" s="98"/>
      <c r="O104" s="98"/>
      <c r="P104" s="98"/>
      <c r="Q104" s="98"/>
      <c r="R104" s="98"/>
      <c r="S104" s="98"/>
      <c r="T104" s="98"/>
      <c r="U104" s="98"/>
      <c r="V104" s="98"/>
      <c r="W104" s="98"/>
      <c r="X104" s="99"/>
      <c r="Y104" s="461" t="s">
        <v>55</v>
      </c>
      <c r="Z104" s="462"/>
      <c r="AA104" s="463"/>
      <c r="AB104" s="541" t="s">
        <v>575</v>
      </c>
      <c r="AC104" s="542"/>
      <c r="AD104" s="543"/>
      <c r="AE104" s="211">
        <v>1</v>
      </c>
      <c r="AF104" s="212"/>
      <c r="AG104" s="212"/>
      <c r="AH104" s="213"/>
      <c r="AI104" s="211">
        <v>1</v>
      </c>
      <c r="AJ104" s="212"/>
      <c r="AK104" s="212"/>
      <c r="AL104" s="213"/>
      <c r="AM104" s="211">
        <v>1</v>
      </c>
      <c r="AN104" s="212"/>
      <c r="AO104" s="212"/>
      <c r="AP104" s="213"/>
      <c r="AQ104" s="211" t="s">
        <v>569</v>
      </c>
      <c r="AR104" s="212"/>
      <c r="AS104" s="212"/>
      <c r="AT104" s="213"/>
      <c r="AU104" s="211" t="s">
        <v>569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575</v>
      </c>
      <c r="AC105" s="465"/>
      <c r="AD105" s="466"/>
      <c r="AE105" s="414">
        <v>3</v>
      </c>
      <c r="AF105" s="414"/>
      <c r="AG105" s="414"/>
      <c r="AH105" s="414"/>
      <c r="AI105" s="414">
        <v>3</v>
      </c>
      <c r="AJ105" s="414"/>
      <c r="AK105" s="414"/>
      <c r="AL105" s="414"/>
      <c r="AM105" s="414">
        <v>3</v>
      </c>
      <c r="AN105" s="414"/>
      <c r="AO105" s="414"/>
      <c r="AP105" s="414"/>
      <c r="AQ105" s="211" t="s">
        <v>569</v>
      </c>
      <c r="AR105" s="212"/>
      <c r="AS105" s="212"/>
      <c r="AT105" s="213"/>
      <c r="AU105" s="266" t="s">
        <v>576</v>
      </c>
      <c r="AV105" s="267"/>
      <c r="AW105" s="267"/>
      <c r="AX105" s="312"/>
    </row>
    <row r="106" spans="1:60" ht="31.5"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537</v>
      </c>
      <c r="AV106" s="278"/>
      <c r="AW106" s="278"/>
      <c r="AX106" s="279"/>
    </row>
    <row r="107" spans="1:60" ht="23.25" customHeight="1" x14ac:dyDescent="0.15">
      <c r="A107" s="418"/>
      <c r="B107" s="419"/>
      <c r="C107" s="419"/>
      <c r="D107" s="419"/>
      <c r="E107" s="419"/>
      <c r="F107" s="420"/>
      <c r="G107" s="98" t="s">
        <v>579</v>
      </c>
      <c r="H107" s="98"/>
      <c r="I107" s="98"/>
      <c r="J107" s="98"/>
      <c r="K107" s="98"/>
      <c r="L107" s="98"/>
      <c r="M107" s="98"/>
      <c r="N107" s="98"/>
      <c r="O107" s="98"/>
      <c r="P107" s="98"/>
      <c r="Q107" s="98"/>
      <c r="R107" s="98"/>
      <c r="S107" s="98"/>
      <c r="T107" s="98"/>
      <c r="U107" s="98"/>
      <c r="V107" s="98"/>
      <c r="W107" s="98"/>
      <c r="X107" s="99"/>
      <c r="Y107" s="461" t="s">
        <v>55</v>
      </c>
      <c r="Z107" s="462"/>
      <c r="AA107" s="463"/>
      <c r="AB107" s="541" t="s">
        <v>573</v>
      </c>
      <c r="AC107" s="542"/>
      <c r="AD107" s="543"/>
      <c r="AE107" s="414">
        <v>3</v>
      </c>
      <c r="AF107" s="414"/>
      <c r="AG107" s="414"/>
      <c r="AH107" s="414"/>
      <c r="AI107" s="414">
        <v>3</v>
      </c>
      <c r="AJ107" s="414"/>
      <c r="AK107" s="414"/>
      <c r="AL107" s="414"/>
      <c r="AM107" s="414">
        <v>3</v>
      </c>
      <c r="AN107" s="414"/>
      <c r="AO107" s="414"/>
      <c r="AP107" s="414"/>
      <c r="AQ107" s="211" t="s">
        <v>577</v>
      </c>
      <c r="AR107" s="212"/>
      <c r="AS107" s="212"/>
      <c r="AT107" s="213"/>
      <c r="AU107" s="211" t="s">
        <v>569</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573</v>
      </c>
      <c r="AC108" s="465"/>
      <c r="AD108" s="466"/>
      <c r="AE108" s="414">
        <v>3</v>
      </c>
      <c r="AF108" s="414"/>
      <c r="AG108" s="414"/>
      <c r="AH108" s="414"/>
      <c r="AI108" s="414">
        <v>3</v>
      </c>
      <c r="AJ108" s="414"/>
      <c r="AK108" s="414"/>
      <c r="AL108" s="414"/>
      <c r="AM108" s="414">
        <v>3</v>
      </c>
      <c r="AN108" s="414"/>
      <c r="AO108" s="414"/>
      <c r="AP108" s="414"/>
      <c r="AQ108" s="211">
        <v>2</v>
      </c>
      <c r="AR108" s="212"/>
      <c r="AS108" s="212"/>
      <c r="AT108" s="213"/>
      <c r="AU108" s="266">
        <v>2</v>
      </c>
      <c r="AV108" s="267"/>
      <c r="AW108" s="267"/>
      <c r="AX108" s="312"/>
    </row>
    <row r="109" spans="1:60" ht="31.5"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537</v>
      </c>
      <c r="AV109" s="278"/>
      <c r="AW109" s="278"/>
      <c r="AX109" s="279"/>
    </row>
    <row r="110" spans="1:60" ht="23.25" customHeight="1" x14ac:dyDescent="0.15">
      <c r="A110" s="418"/>
      <c r="B110" s="419"/>
      <c r="C110" s="419"/>
      <c r="D110" s="419"/>
      <c r="E110" s="419"/>
      <c r="F110" s="420"/>
      <c r="G110" s="98" t="s">
        <v>580</v>
      </c>
      <c r="H110" s="98"/>
      <c r="I110" s="98"/>
      <c r="J110" s="98"/>
      <c r="K110" s="98"/>
      <c r="L110" s="98"/>
      <c r="M110" s="98"/>
      <c r="N110" s="98"/>
      <c r="O110" s="98"/>
      <c r="P110" s="98"/>
      <c r="Q110" s="98"/>
      <c r="R110" s="98"/>
      <c r="S110" s="98"/>
      <c r="T110" s="98"/>
      <c r="U110" s="98"/>
      <c r="V110" s="98"/>
      <c r="W110" s="98"/>
      <c r="X110" s="99"/>
      <c r="Y110" s="461" t="s">
        <v>55</v>
      </c>
      <c r="Z110" s="462"/>
      <c r="AA110" s="463"/>
      <c r="AB110" s="541" t="s">
        <v>573</v>
      </c>
      <c r="AC110" s="542"/>
      <c r="AD110" s="543"/>
      <c r="AE110" s="414">
        <v>4</v>
      </c>
      <c r="AF110" s="414"/>
      <c r="AG110" s="414"/>
      <c r="AH110" s="414"/>
      <c r="AI110" s="414">
        <v>3</v>
      </c>
      <c r="AJ110" s="414"/>
      <c r="AK110" s="414"/>
      <c r="AL110" s="414"/>
      <c r="AM110" s="414">
        <v>3</v>
      </c>
      <c r="AN110" s="414"/>
      <c r="AO110" s="414"/>
      <c r="AP110" s="414"/>
      <c r="AQ110" s="211" t="s">
        <v>633</v>
      </c>
      <c r="AR110" s="212"/>
      <c r="AS110" s="212"/>
      <c r="AT110" s="213"/>
      <c r="AU110" s="211" t="s">
        <v>634</v>
      </c>
      <c r="AV110" s="212"/>
      <c r="AW110" s="212"/>
      <c r="AX110" s="213"/>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573</v>
      </c>
      <c r="AC111" s="465"/>
      <c r="AD111" s="466"/>
      <c r="AE111" s="414">
        <v>3</v>
      </c>
      <c r="AF111" s="414"/>
      <c r="AG111" s="414"/>
      <c r="AH111" s="414"/>
      <c r="AI111" s="414">
        <v>3</v>
      </c>
      <c r="AJ111" s="414"/>
      <c r="AK111" s="414"/>
      <c r="AL111" s="414"/>
      <c r="AM111" s="414">
        <v>4</v>
      </c>
      <c r="AN111" s="414"/>
      <c r="AO111" s="414"/>
      <c r="AP111" s="414"/>
      <c r="AQ111" s="211">
        <v>3</v>
      </c>
      <c r="AR111" s="212"/>
      <c r="AS111" s="212"/>
      <c r="AT111" s="213"/>
      <c r="AU111" s="266">
        <v>3</v>
      </c>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581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v>0.4</v>
      </c>
      <c r="AF116" s="414"/>
      <c r="AG116" s="414"/>
      <c r="AH116" s="414"/>
      <c r="AI116" s="414">
        <v>0.7</v>
      </c>
      <c r="AJ116" s="414"/>
      <c r="AK116" s="414"/>
      <c r="AL116" s="414"/>
      <c r="AM116" s="414">
        <v>0.5</v>
      </c>
      <c r="AN116" s="414"/>
      <c r="AO116" s="414"/>
      <c r="AP116" s="414"/>
      <c r="AQ116" s="211">
        <v>0.5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7" t="s">
        <v>586</v>
      </c>
      <c r="AF117" s="547"/>
      <c r="AG117" s="547"/>
      <c r="AH117" s="547"/>
      <c r="AI117" s="547" t="s">
        <v>587</v>
      </c>
      <c r="AJ117" s="547"/>
      <c r="AK117" s="547"/>
      <c r="AL117" s="547"/>
      <c r="AM117" s="547" t="s">
        <v>644</v>
      </c>
      <c r="AN117" s="547"/>
      <c r="AO117" s="547"/>
      <c r="AP117" s="547"/>
      <c r="AQ117" s="547" t="s">
        <v>645</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538</v>
      </c>
      <c r="AR118" s="591"/>
      <c r="AS118" s="591"/>
      <c r="AT118" s="591"/>
      <c r="AU118" s="591"/>
      <c r="AV118" s="591"/>
      <c r="AW118" s="591"/>
      <c r="AX118" s="592"/>
    </row>
    <row r="119" spans="1:50" ht="23.25" customHeight="1" x14ac:dyDescent="0.15">
      <c r="A119" s="435"/>
      <c r="B119" s="436"/>
      <c r="C119" s="436"/>
      <c r="D119" s="436"/>
      <c r="E119" s="436"/>
      <c r="F119" s="437"/>
      <c r="G119" s="389" t="s">
        <v>588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583</v>
      </c>
      <c r="AC119" s="459"/>
      <c r="AD119" s="460"/>
      <c r="AE119" s="414">
        <v>1.9</v>
      </c>
      <c r="AF119" s="414"/>
      <c r="AG119" s="414"/>
      <c r="AH119" s="414"/>
      <c r="AI119" s="414">
        <v>2.4</v>
      </c>
      <c r="AJ119" s="414"/>
      <c r="AK119" s="414"/>
      <c r="AL119" s="414"/>
      <c r="AM119" s="414">
        <v>3.1</v>
      </c>
      <c r="AN119" s="414"/>
      <c r="AO119" s="414"/>
      <c r="AP119" s="414"/>
      <c r="AQ119" s="414" t="s">
        <v>569</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585</v>
      </c>
      <c r="AC120" s="469"/>
      <c r="AD120" s="470"/>
      <c r="AE120" s="547" t="s">
        <v>589</v>
      </c>
      <c r="AF120" s="547"/>
      <c r="AG120" s="547"/>
      <c r="AH120" s="547"/>
      <c r="AI120" s="547" t="s">
        <v>590</v>
      </c>
      <c r="AJ120" s="547"/>
      <c r="AK120" s="547"/>
      <c r="AL120" s="547"/>
      <c r="AM120" s="547" t="s">
        <v>626</v>
      </c>
      <c r="AN120" s="547"/>
      <c r="AO120" s="547"/>
      <c r="AP120" s="547"/>
      <c r="AQ120" s="547" t="s">
        <v>569</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538</v>
      </c>
      <c r="AR121" s="591"/>
      <c r="AS121" s="591"/>
      <c r="AT121" s="591"/>
      <c r="AU121" s="591"/>
      <c r="AV121" s="591"/>
      <c r="AW121" s="591"/>
      <c r="AX121" s="592"/>
    </row>
    <row r="122" spans="1:50" ht="23.25" customHeight="1" x14ac:dyDescent="0.15">
      <c r="A122" s="435"/>
      <c r="B122" s="436"/>
      <c r="C122" s="436"/>
      <c r="D122" s="436"/>
      <c r="E122" s="436"/>
      <c r="F122" s="437"/>
      <c r="G122" s="389" t="s">
        <v>591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592</v>
      </c>
      <c r="AC122" s="459"/>
      <c r="AD122" s="460"/>
      <c r="AE122" s="414">
        <v>0.6</v>
      </c>
      <c r="AF122" s="414"/>
      <c r="AG122" s="414"/>
      <c r="AH122" s="414"/>
      <c r="AI122" s="414">
        <v>0.7</v>
      </c>
      <c r="AJ122" s="414"/>
      <c r="AK122" s="414"/>
      <c r="AL122" s="414"/>
      <c r="AM122" s="414">
        <v>0.6</v>
      </c>
      <c r="AN122" s="414"/>
      <c r="AO122" s="414"/>
      <c r="AP122" s="414"/>
      <c r="AQ122" s="414">
        <v>0.6</v>
      </c>
      <c r="AR122" s="414"/>
      <c r="AS122" s="414"/>
      <c r="AT122" s="414"/>
      <c r="AU122" s="414"/>
      <c r="AV122" s="414"/>
      <c r="AW122" s="414"/>
      <c r="AX122" s="546"/>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584</v>
      </c>
      <c r="AC123" s="469"/>
      <c r="AD123" s="470"/>
      <c r="AE123" s="547" t="s">
        <v>593</v>
      </c>
      <c r="AF123" s="547"/>
      <c r="AG123" s="547"/>
      <c r="AH123" s="547"/>
      <c r="AI123" s="547" t="s">
        <v>594</v>
      </c>
      <c r="AJ123" s="547"/>
      <c r="AK123" s="547"/>
      <c r="AL123" s="547"/>
      <c r="AM123" s="547" t="s">
        <v>625</v>
      </c>
      <c r="AN123" s="547"/>
      <c r="AO123" s="547"/>
      <c r="AP123" s="547"/>
      <c r="AQ123" s="547" t="s">
        <v>629</v>
      </c>
      <c r="AR123" s="547"/>
      <c r="AS123" s="547"/>
      <c r="AT123" s="547"/>
      <c r="AU123" s="547"/>
      <c r="AV123" s="547"/>
      <c r="AW123" s="547"/>
      <c r="AX123" s="548"/>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538</v>
      </c>
      <c r="AR124" s="591"/>
      <c r="AS124" s="591"/>
      <c r="AT124" s="591"/>
      <c r="AU124" s="591"/>
      <c r="AV124" s="591"/>
      <c r="AW124" s="591"/>
      <c r="AX124" s="592"/>
    </row>
    <row r="125" spans="1:50" ht="23.25" customHeight="1" x14ac:dyDescent="0.15">
      <c r="A125" s="435"/>
      <c r="B125" s="436"/>
      <c r="C125" s="436"/>
      <c r="D125" s="436"/>
      <c r="E125" s="436"/>
      <c r="F125" s="437"/>
      <c r="G125" s="389" t="s">
        <v>595</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t="s">
        <v>582</v>
      </c>
      <c r="AC125" s="459"/>
      <c r="AD125" s="460"/>
      <c r="AE125" s="414">
        <v>0.4</v>
      </c>
      <c r="AF125" s="414"/>
      <c r="AG125" s="414"/>
      <c r="AH125" s="414"/>
      <c r="AI125" s="414">
        <v>0.4</v>
      </c>
      <c r="AJ125" s="414"/>
      <c r="AK125" s="414"/>
      <c r="AL125" s="414"/>
      <c r="AM125" s="414">
        <v>0.8</v>
      </c>
      <c r="AN125" s="414"/>
      <c r="AO125" s="414"/>
      <c r="AP125" s="414"/>
      <c r="AQ125" s="414">
        <v>0.5</v>
      </c>
      <c r="AR125" s="414"/>
      <c r="AS125" s="414"/>
      <c r="AT125" s="414"/>
      <c r="AU125" s="414"/>
      <c r="AV125" s="414"/>
      <c r="AW125" s="414"/>
      <c r="AX125" s="546"/>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584</v>
      </c>
      <c r="AC126" s="469"/>
      <c r="AD126" s="470"/>
      <c r="AE126" s="547" t="s">
        <v>586</v>
      </c>
      <c r="AF126" s="547"/>
      <c r="AG126" s="547"/>
      <c r="AH126" s="547"/>
      <c r="AI126" s="547" t="s">
        <v>596</v>
      </c>
      <c r="AJ126" s="547"/>
      <c r="AK126" s="547"/>
      <c r="AL126" s="547"/>
      <c r="AM126" s="547" t="s">
        <v>631</v>
      </c>
      <c r="AN126" s="547"/>
      <c r="AO126" s="547"/>
      <c r="AP126" s="547"/>
      <c r="AQ126" s="547" t="s">
        <v>632</v>
      </c>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471</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502</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654</v>
      </c>
      <c r="H154" s="98"/>
      <c r="I154" s="98"/>
      <c r="J154" s="98"/>
      <c r="K154" s="98"/>
      <c r="L154" s="98"/>
      <c r="M154" s="98"/>
      <c r="N154" s="98"/>
      <c r="O154" s="98"/>
      <c r="P154" s="99"/>
      <c r="Q154" s="118" t="s">
        <v>646</v>
      </c>
      <c r="R154" s="98"/>
      <c r="S154" s="98"/>
      <c r="T154" s="98"/>
      <c r="U154" s="98"/>
      <c r="V154" s="98"/>
      <c r="W154" s="98"/>
      <c r="X154" s="98"/>
      <c r="Y154" s="98"/>
      <c r="Z154" s="98"/>
      <c r="AA154" s="286"/>
      <c r="AB154" s="134" t="s">
        <v>599</v>
      </c>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54.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648</v>
      </c>
      <c r="AF157" s="98"/>
      <c r="AG157" s="98"/>
      <c r="AH157" s="98"/>
      <c r="AI157" s="98"/>
      <c r="AJ157" s="98"/>
      <c r="AK157" s="98"/>
      <c r="AL157" s="98"/>
      <c r="AM157" s="98"/>
      <c r="AN157" s="98"/>
      <c r="AO157" s="98"/>
      <c r="AP157" s="98"/>
      <c r="AQ157" s="98"/>
      <c r="AR157" s="98"/>
      <c r="AS157" s="98"/>
      <c r="AT157" s="98"/>
      <c r="AU157" s="98"/>
      <c r="AV157" s="98"/>
      <c r="AW157" s="98"/>
      <c r="AX157" s="119"/>
    </row>
    <row r="158" spans="1:50" ht="54.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647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8"/>
      <c r="E430" s="167" t="s">
        <v>388</v>
      </c>
      <c r="F430" s="168"/>
      <c r="G430" s="896" t="s">
        <v>384</v>
      </c>
      <c r="H430" s="116"/>
      <c r="I430" s="116"/>
      <c r="J430" s="897"/>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9" t="s">
        <v>31</v>
      </c>
      <c r="AH701" s="378"/>
      <c r="AI701" s="378"/>
      <c r="AJ701" s="378"/>
      <c r="AK701" s="378"/>
      <c r="AL701" s="378"/>
      <c r="AM701" s="378"/>
      <c r="AN701" s="378"/>
      <c r="AO701" s="378"/>
      <c r="AP701" s="378"/>
      <c r="AQ701" s="378"/>
      <c r="AR701" s="378"/>
      <c r="AS701" s="378"/>
      <c r="AT701" s="378"/>
      <c r="AU701" s="378"/>
      <c r="AV701" s="378"/>
      <c r="AW701" s="378"/>
      <c r="AX701" s="820"/>
    </row>
    <row r="702" spans="1:50" ht="77.25" customHeight="1" x14ac:dyDescent="0.15">
      <c r="A702" s="868" t="s">
        <v>259</v>
      </c>
      <c r="B702" s="869"/>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547</v>
      </c>
      <c r="AE702" s="339"/>
      <c r="AF702" s="339"/>
      <c r="AG702" s="381" t="s">
        <v>649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0"/>
      <c r="B703" s="871"/>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8"/>
      <c r="AD703" s="321" t="s">
        <v>547</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72"/>
      <c r="B704" s="873"/>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8" t="s">
        <v>547</v>
      </c>
      <c r="AE704" s="779"/>
      <c r="AF704" s="779"/>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6" t="s">
        <v>41</v>
      </c>
      <c r="D705" s="817"/>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8"/>
      <c r="AD705" s="710" t="s">
        <v>547</v>
      </c>
      <c r="AE705" s="711"/>
      <c r="AF705" s="711"/>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0"/>
      <c r="D706" s="791"/>
      <c r="E706" s="726" t="s">
        <v>525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602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3" t="s">
        <v>603</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3" t="s">
        <v>547</v>
      </c>
      <c r="AE708" s="604"/>
      <c r="AF708" s="604"/>
      <c r="AG708" s="738" t="s">
        <v>600</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605</v>
      </c>
      <c r="AE709" s="322"/>
      <c r="AF709" s="322"/>
      <c r="AG709" s="94" t="s">
        <v>665</v>
      </c>
      <c r="AH709" s="95"/>
      <c r="AI709" s="95"/>
      <c r="AJ709" s="95"/>
      <c r="AK709" s="95"/>
      <c r="AL709" s="95"/>
      <c r="AM709" s="95"/>
      <c r="AN709" s="95"/>
      <c r="AO709" s="95"/>
      <c r="AP709" s="95"/>
      <c r="AQ709" s="95"/>
      <c r="AR709" s="95"/>
      <c r="AS709" s="95"/>
      <c r="AT709" s="95"/>
      <c r="AU709" s="95"/>
      <c r="AV709" s="95"/>
      <c r="AW709" s="95"/>
      <c r="AX709" s="96"/>
    </row>
    <row r="710" spans="1:50" ht="44.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547</v>
      </c>
      <c r="AE710" s="322"/>
      <c r="AF710" s="322"/>
      <c r="AG710" s="94" t="s">
        <v>672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547</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81.7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8" t="s">
        <v>606</v>
      </c>
      <c r="AE712" s="779"/>
      <c r="AF712" s="779"/>
      <c r="AG712" s="805" t="s">
        <v>621</v>
      </c>
      <c r="AH712" s="806"/>
      <c r="AI712" s="806"/>
      <c r="AJ712" s="806"/>
      <c r="AK712" s="806"/>
      <c r="AL712" s="806"/>
      <c r="AM712" s="806"/>
      <c r="AN712" s="806"/>
      <c r="AO712" s="806"/>
      <c r="AP712" s="806"/>
      <c r="AQ712" s="806"/>
      <c r="AR712" s="806"/>
      <c r="AS712" s="806"/>
      <c r="AT712" s="806"/>
      <c r="AU712" s="806"/>
      <c r="AV712" s="806"/>
      <c r="AW712" s="806"/>
      <c r="AX712" s="807"/>
    </row>
    <row r="713" spans="1:50" ht="59.25" customHeight="1" x14ac:dyDescent="0.15">
      <c r="A713" s="641"/>
      <c r="B713" s="643"/>
      <c r="C713" s="945" t="s">
        <v>488</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605</v>
      </c>
      <c r="AE713" s="322"/>
      <c r="AF713" s="662"/>
      <c r="AG713" s="94" t="s">
        <v>664</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2" t="s">
        <v>547</v>
      </c>
      <c r="AE714" s="803"/>
      <c r="AF714" s="804"/>
      <c r="AG714" s="732" t="s">
        <v>607</v>
      </c>
      <c r="AH714" s="733"/>
      <c r="AI714" s="733"/>
      <c r="AJ714" s="733"/>
      <c r="AK714" s="733"/>
      <c r="AL714" s="733"/>
      <c r="AM714" s="733"/>
      <c r="AN714" s="733"/>
      <c r="AO714" s="733"/>
      <c r="AP714" s="733"/>
      <c r="AQ714" s="733"/>
      <c r="AR714" s="733"/>
      <c r="AS714" s="733"/>
      <c r="AT714" s="733"/>
      <c r="AU714" s="733"/>
      <c r="AV714" s="733"/>
      <c r="AW714" s="733"/>
      <c r="AX714" s="734"/>
    </row>
    <row r="715" spans="1:50" ht="51" customHeight="1" x14ac:dyDescent="0.15">
      <c r="A715" s="639" t="s">
        <v>40</v>
      </c>
      <c r="B715" s="780"/>
      <c r="C715" s="781" t="s">
        <v>461</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3" t="s">
        <v>547</v>
      </c>
      <c r="AE715" s="604"/>
      <c r="AF715" s="655"/>
      <c r="AG715" s="738" t="s">
        <v>608</v>
      </c>
      <c r="AH715" s="739"/>
      <c r="AI715" s="739"/>
      <c r="AJ715" s="739"/>
      <c r="AK715" s="739"/>
      <c r="AL715" s="739"/>
      <c r="AM715" s="739"/>
      <c r="AN715" s="739"/>
      <c r="AO715" s="739"/>
      <c r="AP715" s="739"/>
      <c r="AQ715" s="739"/>
      <c r="AR715" s="739"/>
      <c r="AS715" s="739"/>
      <c r="AT715" s="739"/>
      <c r="AU715" s="739"/>
      <c r="AV715" s="739"/>
      <c r="AW715" s="739"/>
      <c r="AX715" s="740"/>
    </row>
    <row r="716" spans="1:50" ht="51.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547</v>
      </c>
      <c r="AE716" s="626"/>
      <c r="AF716" s="626"/>
      <c r="AG716" s="94" t="s">
        <v>607</v>
      </c>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547</v>
      </c>
      <c r="AE717" s="322"/>
      <c r="AF717" s="322"/>
      <c r="AG717" s="94" t="s">
        <v>650</v>
      </c>
      <c r="AH717" s="95"/>
      <c r="AI717" s="95"/>
      <c r="AJ717" s="95"/>
      <c r="AK717" s="95"/>
      <c r="AL717" s="95"/>
      <c r="AM717" s="95"/>
      <c r="AN717" s="95"/>
      <c r="AO717" s="95"/>
      <c r="AP717" s="95"/>
      <c r="AQ717" s="95"/>
      <c r="AR717" s="95"/>
      <c r="AS717" s="95"/>
      <c r="AT717" s="95"/>
      <c r="AU717" s="95"/>
      <c r="AV717" s="95"/>
      <c r="AW717" s="95"/>
      <c r="AX717" s="96"/>
    </row>
    <row r="718" spans="1:50" ht="5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547</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605</v>
      </c>
      <c r="AE719" s="604"/>
      <c r="AF719" s="604"/>
      <c r="AG719" s="118" t="s">
        <v>666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798"/>
      <c r="C726" s="810" t="s">
        <v>53</v>
      </c>
      <c r="D726" s="835"/>
      <c r="E726" s="835"/>
      <c r="F726" s="836"/>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799"/>
      <c r="B727" s="800"/>
      <c r="C727" s="744" t="s">
        <v>57</v>
      </c>
      <c r="D727" s="745"/>
      <c r="E727" s="745"/>
      <c r="F727" s="746"/>
      <c r="G727" s="571" t="s">
        <v>651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3" t="s">
        <v>668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109.5" customHeight="1" thickBot="1" x14ac:dyDescent="0.2">
      <c r="A731" s="795" t="s">
        <v>256</v>
      </c>
      <c r="B731" s="796"/>
      <c r="C731" s="796"/>
      <c r="D731" s="796"/>
      <c r="E731" s="797"/>
      <c r="F731" s="725" t="s">
        <v>669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42.75" customHeight="1" thickBot="1" x14ac:dyDescent="0.2">
      <c r="A733" s="669" t="s">
        <v>671</v>
      </c>
      <c r="B733" s="670"/>
      <c r="C733" s="670"/>
      <c r="D733" s="670"/>
      <c r="E733" s="671"/>
      <c r="F733" s="636" t="s">
        <v>670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129.75" customHeight="1" thickBot="1" x14ac:dyDescent="0.2">
      <c r="A735" s="786" t="s">
        <v>622</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6" t="s">
        <v>431</v>
      </c>
      <c r="B737" s="203"/>
      <c r="C737" s="203"/>
      <c r="D737" s="204"/>
      <c r="E737" s="982" t="s">
        <v>556</v>
      </c>
      <c r="F737" s="982"/>
      <c r="G737" s="982"/>
      <c r="H737" s="982"/>
      <c r="I737" s="982"/>
      <c r="J737" s="982"/>
      <c r="K737" s="982"/>
      <c r="L737" s="982"/>
      <c r="M737" s="982"/>
      <c r="N737" s="358" t="s">
        <v>358</v>
      </c>
      <c r="O737" s="358"/>
      <c r="P737" s="358"/>
      <c r="Q737" s="358"/>
      <c r="R737" s="982" t="s">
        <v>557</v>
      </c>
      <c r="S737" s="982"/>
      <c r="T737" s="982"/>
      <c r="U737" s="982"/>
      <c r="V737" s="982"/>
      <c r="W737" s="982"/>
      <c r="X737" s="982"/>
      <c r="Y737" s="982"/>
      <c r="Z737" s="982"/>
      <c r="AA737" s="358" t="s">
        <v>359</v>
      </c>
      <c r="AB737" s="358"/>
      <c r="AC737" s="358"/>
      <c r="AD737" s="358"/>
      <c r="AE737" s="982" t="s">
        <v>558</v>
      </c>
      <c r="AF737" s="982"/>
      <c r="AG737" s="982"/>
      <c r="AH737" s="982"/>
      <c r="AI737" s="982"/>
      <c r="AJ737" s="982"/>
      <c r="AK737" s="982"/>
      <c r="AL737" s="982"/>
      <c r="AM737" s="982"/>
      <c r="AN737" s="358" t="s">
        <v>360</v>
      </c>
      <c r="AO737" s="358"/>
      <c r="AP737" s="358"/>
      <c r="AQ737" s="358"/>
      <c r="AR737" s="983" t="s">
        <v>559</v>
      </c>
      <c r="AS737" s="984"/>
      <c r="AT737" s="984"/>
      <c r="AU737" s="984"/>
      <c r="AV737" s="984"/>
      <c r="AW737" s="984"/>
      <c r="AX737" s="985"/>
      <c r="AY737" s="89"/>
      <c r="AZ737" s="89"/>
    </row>
    <row r="738" spans="1:52" ht="24.75" customHeight="1" x14ac:dyDescent="0.15">
      <c r="A738" s="986" t="s">
        <v>361</v>
      </c>
      <c r="B738" s="203"/>
      <c r="C738" s="203"/>
      <c r="D738" s="204"/>
      <c r="E738" s="982" t="s">
        <v>560</v>
      </c>
      <c r="F738" s="982"/>
      <c r="G738" s="982"/>
      <c r="H738" s="982"/>
      <c r="I738" s="982"/>
      <c r="J738" s="982"/>
      <c r="K738" s="982"/>
      <c r="L738" s="982"/>
      <c r="M738" s="982"/>
      <c r="N738" s="358" t="s">
        <v>362</v>
      </c>
      <c r="O738" s="358"/>
      <c r="P738" s="358"/>
      <c r="Q738" s="358"/>
      <c r="R738" s="982" t="s">
        <v>561</v>
      </c>
      <c r="S738" s="982"/>
      <c r="T738" s="982"/>
      <c r="U738" s="982"/>
      <c r="V738" s="982"/>
      <c r="W738" s="982"/>
      <c r="X738" s="982"/>
      <c r="Y738" s="982"/>
      <c r="Z738" s="982"/>
      <c r="AA738" s="358" t="s">
        <v>481</v>
      </c>
      <c r="AB738" s="358"/>
      <c r="AC738" s="358"/>
      <c r="AD738" s="358"/>
      <c r="AE738" s="982" t="s">
        <v>562</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539</v>
      </c>
      <c r="B739" s="991"/>
      <c r="C739" s="991"/>
      <c r="D739" s="992"/>
      <c r="E739" s="993" t="s">
        <v>546</v>
      </c>
      <c r="F739" s="994"/>
      <c r="G739" s="994"/>
      <c r="H739" s="91" t="str">
        <f>IF(E739="", "", "(")</f>
        <v>(</v>
      </c>
      <c r="I739" s="977"/>
      <c r="J739" s="977"/>
      <c r="K739" s="91" t="str">
        <f>IF(OR(I739="　", I739=""), "", "-")</f>
        <v/>
      </c>
      <c r="L739" s="978">
        <v>98</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7.2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95.7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5.7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7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89"/>
    </row>
    <row r="780" spans="1:50" ht="24.75" customHeight="1" x14ac:dyDescent="0.15">
      <c r="A780" s="630"/>
      <c r="B780" s="631"/>
      <c r="C780" s="631"/>
      <c r="D780" s="631"/>
      <c r="E780" s="631"/>
      <c r="F780" s="632"/>
      <c r="G780" s="810"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4"/>
      <c r="AC780" s="810"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05" t="s">
        <v>614</v>
      </c>
      <c r="H781" s="606"/>
      <c r="I781" s="606"/>
      <c r="J781" s="606"/>
      <c r="K781" s="607"/>
      <c r="L781" s="663" t="s">
        <v>656</v>
      </c>
      <c r="M781" s="664"/>
      <c r="N781" s="664"/>
      <c r="O781" s="664"/>
      <c r="P781" s="664"/>
      <c r="Q781" s="664"/>
      <c r="R781" s="664"/>
      <c r="S781" s="664"/>
      <c r="T781" s="664"/>
      <c r="U781" s="664"/>
      <c r="V781" s="664"/>
      <c r="W781" s="664"/>
      <c r="X781" s="665"/>
      <c r="Y781" s="384">
        <v>2.4</v>
      </c>
      <c r="Z781" s="385"/>
      <c r="AA781" s="385"/>
      <c r="AB781" s="801"/>
      <c r="AC781" s="830" t="s">
        <v>565</v>
      </c>
      <c r="AD781" s="831"/>
      <c r="AE781" s="831"/>
      <c r="AF781" s="831"/>
      <c r="AG781" s="832"/>
      <c r="AH781" s="663" t="s">
        <v>615</v>
      </c>
      <c r="AI781" s="664"/>
      <c r="AJ781" s="664"/>
      <c r="AK781" s="664"/>
      <c r="AL781" s="664"/>
      <c r="AM781" s="664"/>
      <c r="AN781" s="664"/>
      <c r="AO781" s="664"/>
      <c r="AP781" s="664"/>
      <c r="AQ781" s="664"/>
      <c r="AR781" s="664"/>
      <c r="AS781" s="664"/>
      <c r="AT781" s="665"/>
      <c r="AU781" s="384">
        <v>2</v>
      </c>
      <c r="AV781" s="385"/>
      <c r="AW781" s="385"/>
      <c r="AX781" s="386"/>
    </row>
    <row r="782" spans="1:50" ht="24.75" customHeight="1" x14ac:dyDescent="0.15">
      <c r="A782" s="630"/>
      <c r="B782" s="631"/>
      <c r="C782" s="631"/>
      <c r="D782" s="631"/>
      <c r="E782" s="631"/>
      <c r="F782" s="632"/>
      <c r="G782" s="605" t="s">
        <v>196</v>
      </c>
      <c r="H782" s="606"/>
      <c r="I782" s="606"/>
      <c r="J782" s="606"/>
      <c r="K782" s="607"/>
      <c r="L782" s="597" t="s">
        <v>628</v>
      </c>
      <c r="M782" s="598"/>
      <c r="N782" s="598"/>
      <c r="O782" s="598"/>
      <c r="P782" s="598"/>
      <c r="Q782" s="598"/>
      <c r="R782" s="598"/>
      <c r="S782" s="598"/>
      <c r="T782" s="598"/>
      <c r="U782" s="598"/>
      <c r="V782" s="598"/>
      <c r="W782" s="598"/>
      <c r="X782" s="599"/>
      <c r="Y782" s="600">
        <v>0.7</v>
      </c>
      <c r="Z782" s="601"/>
      <c r="AA782" s="601"/>
      <c r="AB782" s="611"/>
      <c r="AC782" s="605" t="s">
        <v>613</v>
      </c>
      <c r="AD782" s="606"/>
      <c r="AE782" s="606"/>
      <c r="AF782" s="606"/>
      <c r="AG782" s="607"/>
      <c r="AH782" s="597" t="s">
        <v>616</v>
      </c>
      <c r="AI782" s="598"/>
      <c r="AJ782" s="598"/>
      <c r="AK782" s="598"/>
      <c r="AL782" s="598"/>
      <c r="AM782" s="598"/>
      <c r="AN782" s="598"/>
      <c r="AO782" s="598"/>
      <c r="AP782" s="598"/>
      <c r="AQ782" s="598"/>
      <c r="AR782" s="598"/>
      <c r="AS782" s="598"/>
      <c r="AT782" s="599"/>
      <c r="AU782" s="600">
        <v>0.1</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196</v>
      </c>
      <c r="AD783" s="606"/>
      <c r="AE783" s="606"/>
      <c r="AF783" s="606"/>
      <c r="AG783" s="607"/>
      <c r="AH783" s="597" t="s">
        <v>617</v>
      </c>
      <c r="AI783" s="598"/>
      <c r="AJ783" s="598"/>
      <c r="AK783" s="598"/>
      <c r="AL783" s="598"/>
      <c r="AM783" s="598"/>
      <c r="AN783" s="598"/>
      <c r="AO783" s="598"/>
      <c r="AP783" s="598"/>
      <c r="AQ783" s="598"/>
      <c r="AR783" s="598"/>
      <c r="AS783" s="598"/>
      <c r="AT783" s="599"/>
      <c r="AU783" s="600">
        <v>0.9</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1" t="s">
        <v>20</v>
      </c>
      <c r="H791" s="822"/>
      <c r="I791" s="822"/>
      <c r="J791" s="822"/>
      <c r="K791" s="822"/>
      <c r="L791" s="823"/>
      <c r="M791" s="824"/>
      <c r="N791" s="824"/>
      <c r="O791" s="824"/>
      <c r="P791" s="824"/>
      <c r="Q791" s="824"/>
      <c r="R791" s="824"/>
      <c r="S791" s="824"/>
      <c r="T791" s="824"/>
      <c r="U791" s="824"/>
      <c r="V791" s="824"/>
      <c r="W791" s="824"/>
      <c r="X791" s="825"/>
      <c r="Y791" s="826">
        <f>SUM(Y781:AB790)</f>
        <v>3.0999999999999996</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3</v>
      </c>
      <c r="AV791" s="827"/>
      <c r="AW791" s="827"/>
      <c r="AX791" s="829"/>
    </row>
    <row r="792" spans="1:50" ht="24.75" customHeight="1" x14ac:dyDescent="0.15">
      <c r="A792" s="630"/>
      <c r="B792" s="631"/>
      <c r="C792" s="631"/>
      <c r="D792" s="631"/>
      <c r="E792" s="631"/>
      <c r="F792" s="632"/>
      <c r="G792" s="594" t="s">
        <v>657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89"/>
    </row>
    <row r="793" spans="1:50" ht="24.75" customHeight="1" x14ac:dyDescent="0.15">
      <c r="A793" s="630"/>
      <c r="B793" s="631"/>
      <c r="C793" s="631"/>
      <c r="D793" s="631"/>
      <c r="E793" s="631"/>
      <c r="F793" s="632"/>
      <c r="G793" s="810"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4"/>
      <c r="AC793" s="810"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830" t="s">
        <v>661</v>
      </c>
      <c r="H794" s="831"/>
      <c r="I794" s="831"/>
      <c r="J794" s="831"/>
      <c r="K794" s="832"/>
      <c r="L794" s="663" t="s">
        <v>662</v>
      </c>
      <c r="M794" s="664"/>
      <c r="N794" s="664"/>
      <c r="O794" s="664"/>
      <c r="P794" s="664"/>
      <c r="Q794" s="664"/>
      <c r="R794" s="664"/>
      <c r="S794" s="664"/>
      <c r="T794" s="664"/>
      <c r="U794" s="664"/>
      <c r="V794" s="664"/>
      <c r="W794" s="664"/>
      <c r="X794" s="665"/>
      <c r="Y794" s="384">
        <v>2.4</v>
      </c>
      <c r="Z794" s="385"/>
      <c r="AA794" s="385"/>
      <c r="AB794" s="801"/>
      <c r="AC794" s="830"/>
      <c r="AD794" s="831"/>
      <c r="AE794" s="831"/>
      <c r="AF794" s="831"/>
      <c r="AG794" s="832"/>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1" t="s">
        <v>20</v>
      </c>
      <c r="H804" s="822"/>
      <c r="I804" s="822"/>
      <c r="J804" s="822"/>
      <c r="K804" s="822"/>
      <c r="L804" s="823"/>
      <c r="M804" s="824"/>
      <c r="N804" s="824"/>
      <c r="O804" s="824"/>
      <c r="P804" s="824"/>
      <c r="Q804" s="824"/>
      <c r="R804" s="824"/>
      <c r="S804" s="824"/>
      <c r="T804" s="824"/>
      <c r="U804" s="824"/>
      <c r="V804" s="824"/>
      <c r="W804" s="824"/>
      <c r="X804" s="825"/>
      <c r="Y804" s="826">
        <f>SUM(Y794:AB803)</f>
        <v>2.4</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89"/>
    </row>
    <row r="806" spans="1:50" ht="24.75" hidden="1" customHeight="1" x14ac:dyDescent="0.15">
      <c r="A806" s="630"/>
      <c r="B806" s="631"/>
      <c r="C806" s="631"/>
      <c r="D806" s="631"/>
      <c r="E806" s="631"/>
      <c r="F806" s="632"/>
      <c r="G806" s="810"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4"/>
      <c r="AC806" s="810"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830"/>
      <c r="H807" s="831"/>
      <c r="I807" s="831"/>
      <c r="J807" s="831"/>
      <c r="K807" s="832"/>
      <c r="L807" s="663"/>
      <c r="M807" s="664"/>
      <c r="N807" s="664"/>
      <c r="O807" s="664"/>
      <c r="P807" s="664"/>
      <c r="Q807" s="664"/>
      <c r="R807" s="664"/>
      <c r="S807" s="664"/>
      <c r="T807" s="664"/>
      <c r="U807" s="664"/>
      <c r="V807" s="664"/>
      <c r="W807" s="664"/>
      <c r="X807" s="665"/>
      <c r="Y807" s="384"/>
      <c r="Z807" s="385"/>
      <c r="AA807" s="385"/>
      <c r="AB807" s="801"/>
      <c r="AC807" s="830"/>
      <c r="AD807" s="831"/>
      <c r="AE807" s="831"/>
      <c r="AF807" s="831"/>
      <c r="AG807" s="832"/>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89"/>
    </row>
    <row r="819" spans="1:50" ht="24.75" hidden="1" customHeight="1" x14ac:dyDescent="0.15">
      <c r="A819" s="630"/>
      <c r="B819" s="631"/>
      <c r="C819" s="631"/>
      <c r="D819" s="631"/>
      <c r="E819" s="631"/>
      <c r="F819" s="632"/>
      <c r="G819" s="810"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4"/>
      <c r="AC819" s="810"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830"/>
      <c r="H820" s="831"/>
      <c r="I820" s="831"/>
      <c r="J820" s="831"/>
      <c r="K820" s="832"/>
      <c r="L820" s="663"/>
      <c r="M820" s="664"/>
      <c r="N820" s="664"/>
      <c r="O820" s="664"/>
      <c r="P820" s="664"/>
      <c r="Q820" s="664"/>
      <c r="R820" s="664"/>
      <c r="S820" s="664"/>
      <c r="T820" s="664"/>
      <c r="U820" s="664"/>
      <c r="V820" s="664"/>
      <c r="W820" s="664"/>
      <c r="X820" s="665"/>
      <c r="Y820" s="384"/>
      <c r="Z820" s="385"/>
      <c r="AA820" s="385"/>
      <c r="AB820" s="801"/>
      <c r="AC820" s="830"/>
      <c r="AD820" s="831"/>
      <c r="AE820" s="831"/>
      <c r="AF820" s="831"/>
      <c r="AG820" s="832"/>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60.75" customHeight="1" x14ac:dyDescent="0.15">
      <c r="A837" s="372">
        <v>1</v>
      </c>
      <c r="B837" s="372">
        <v>1</v>
      </c>
      <c r="C837" s="354" t="s">
        <v>618</v>
      </c>
      <c r="D837" s="340"/>
      <c r="E837" s="340"/>
      <c r="F837" s="340"/>
      <c r="G837" s="340"/>
      <c r="H837" s="340"/>
      <c r="I837" s="340"/>
      <c r="J837" s="341">
        <v>1000020122203</v>
      </c>
      <c r="K837" s="342"/>
      <c r="L837" s="342"/>
      <c r="M837" s="342"/>
      <c r="N837" s="342"/>
      <c r="O837" s="342"/>
      <c r="P837" s="355" t="s">
        <v>627</v>
      </c>
      <c r="Q837" s="343"/>
      <c r="R837" s="343"/>
      <c r="S837" s="343"/>
      <c r="T837" s="343"/>
      <c r="U837" s="343"/>
      <c r="V837" s="343"/>
      <c r="W837" s="343"/>
      <c r="X837" s="343"/>
      <c r="Y837" s="344">
        <v>3.1</v>
      </c>
      <c r="Z837" s="345"/>
      <c r="AA837" s="345"/>
      <c r="AB837" s="346"/>
      <c r="AC837" s="356" t="s">
        <v>520</v>
      </c>
      <c r="AD837" s="364"/>
      <c r="AE837" s="364"/>
      <c r="AF837" s="364"/>
      <c r="AG837" s="364"/>
      <c r="AH837" s="365">
        <v>1</v>
      </c>
      <c r="AI837" s="366"/>
      <c r="AJ837" s="366"/>
      <c r="AK837" s="366"/>
      <c r="AL837" s="350">
        <v>100</v>
      </c>
      <c r="AM837" s="351"/>
      <c r="AN837" s="351"/>
      <c r="AO837" s="352"/>
      <c r="AP837" s="353" t="s">
        <v>465</v>
      </c>
      <c r="AQ837" s="353"/>
      <c r="AR837" s="353"/>
      <c r="AS837" s="353"/>
      <c r="AT837" s="353"/>
      <c r="AU837" s="353"/>
      <c r="AV837" s="353"/>
      <c r="AW837" s="353"/>
      <c r="AX837" s="353"/>
    </row>
    <row r="838" spans="1:50" ht="30" customHeight="1" x14ac:dyDescent="0.15">
      <c r="A838" s="372">
        <v>2</v>
      </c>
      <c r="B838" s="372">
        <v>1</v>
      </c>
      <c r="C838" s="354" t="s">
        <v>660</v>
      </c>
      <c r="D838" s="340"/>
      <c r="E838" s="340"/>
      <c r="F838" s="340"/>
      <c r="G838" s="340"/>
      <c r="H838" s="340"/>
      <c r="I838" s="340"/>
      <c r="J838" s="341">
        <v>5011101036563</v>
      </c>
      <c r="K838" s="342"/>
      <c r="L838" s="342"/>
      <c r="M838" s="342"/>
      <c r="N838" s="342"/>
      <c r="O838" s="342"/>
      <c r="P838" s="355" t="s">
        <v>658</v>
      </c>
      <c r="Q838" s="343"/>
      <c r="R838" s="343"/>
      <c r="S838" s="343"/>
      <c r="T838" s="343"/>
      <c r="U838" s="343"/>
      <c r="V838" s="343"/>
      <c r="W838" s="343"/>
      <c r="X838" s="343"/>
      <c r="Y838" s="344">
        <v>2.4</v>
      </c>
      <c r="Z838" s="345"/>
      <c r="AA838" s="345"/>
      <c r="AB838" s="346"/>
      <c r="AC838" s="356" t="s">
        <v>520</v>
      </c>
      <c r="AD838" s="356"/>
      <c r="AE838" s="356"/>
      <c r="AF838" s="356"/>
      <c r="AG838" s="356"/>
      <c r="AH838" s="365">
        <v>6</v>
      </c>
      <c r="AI838" s="366"/>
      <c r="AJ838" s="366"/>
      <c r="AK838" s="366"/>
      <c r="AL838" s="350">
        <v>17</v>
      </c>
      <c r="AM838" s="351"/>
      <c r="AN838" s="351"/>
      <c r="AO838" s="352"/>
      <c r="AP838" s="353" t="s">
        <v>659</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60" customHeight="1" x14ac:dyDescent="0.15">
      <c r="A870" s="372">
        <v>1</v>
      </c>
      <c r="B870" s="372">
        <v>1</v>
      </c>
      <c r="C870" s="354" t="s">
        <v>620</v>
      </c>
      <c r="D870" s="340"/>
      <c r="E870" s="340"/>
      <c r="F870" s="340"/>
      <c r="G870" s="340"/>
      <c r="H870" s="340"/>
      <c r="I870" s="340"/>
      <c r="J870" s="341">
        <v>3010405010383</v>
      </c>
      <c r="K870" s="342"/>
      <c r="L870" s="342"/>
      <c r="M870" s="342"/>
      <c r="N870" s="342"/>
      <c r="O870" s="342"/>
      <c r="P870" s="355" t="s">
        <v>624</v>
      </c>
      <c r="Q870" s="343"/>
      <c r="R870" s="343"/>
      <c r="S870" s="343"/>
      <c r="T870" s="343"/>
      <c r="U870" s="343"/>
      <c r="V870" s="343"/>
      <c r="W870" s="343"/>
      <c r="X870" s="343"/>
      <c r="Y870" s="344">
        <v>3</v>
      </c>
      <c r="Z870" s="345"/>
      <c r="AA870" s="345"/>
      <c r="AB870" s="346"/>
      <c r="AC870" s="356" t="s">
        <v>520</v>
      </c>
      <c r="AD870" s="364"/>
      <c r="AE870" s="364"/>
      <c r="AF870" s="364"/>
      <c r="AG870" s="364"/>
      <c r="AH870" s="365">
        <v>1</v>
      </c>
      <c r="AI870" s="366"/>
      <c r="AJ870" s="366"/>
      <c r="AK870" s="366"/>
      <c r="AL870" s="350">
        <v>100</v>
      </c>
      <c r="AM870" s="351"/>
      <c r="AN870" s="351"/>
      <c r="AO870" s="352"/>
      <c r="AP870" s="353" t="s">
        <v>623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61.5"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569</v>
      </c>
      <c r="F1102" s="371"/>
      <c r="G1102" s="371"/>
      <c r="H1102" s="371"/>
      <c r="I1102" s="371"/>
      <c r="J1102" s="341" t="s">
        <v>570</v>
      </c>
      <c r="K1102" s="342"/>
      <c r="L1102" s="342"/>
      <c r="M1102" s="342"/>
      <c r="N1102" s="342"/>
      <c r="O1102" s="342"/>
      <c r="P1102" s="355" t="s">
        <v>599</v>
      </c>
      <c r="Q1102" s="343"/>
      <c r="R1102" s="343"/>
      <c r="S1102" s="343"/>
      <c r="T1102" s="343"/>
      <c r="U1102" s="343"/>
      <c r="V1102" s="343"/>
      <c r="W1102" s="343"/>
      <c r="X1102" s="343"/>
      <c r="Y1102" s="344" t="s">
        <v>569</v>
      </c>
      <c r="Z1102" s="345"/>
      <c r="AA1102" s="345"/>
      <c r="AB1102" s="346"/>
      <c r="AC1102" s="347"/>
      <c r="AD1102" s="347"/>
      <c r="AE1102" s="347"/>
      <c r="AF1102" s="347"/>
      <c r="AG1102" s="347"/>
      <c r="AH1102" s="348" t="s">
        <v>571</v>
      </c>
      <c r="AI1102" s="349"/>
      <c r="AJ1102" s="349"/>
      <c r="AK1102" s="349"/>
      <c r="AL1102" s="350" t="s">
        <v>571</v>
      </c>
      <c r="AM1102" s="351"/>
      <c r="AN1102" s="351"/>
      <c r="AO1102" s="352"/>
      <c r="AP1102" s="353" t="s">
        <v>619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2">
    <cfRule type="expression" dxfId="2803" priority="13893">
      <formula>IF(RIGHT(TEXT(Y782,"0.#"),1)=".",FALSE,TRUE)</formula>
    </cfRule>
    <cfRule type="expression" dxfId="2802" priority="13894">
      <formula>IF(RIGHT(TEXT(Y782,"0.#"),1)=".",TRUE,FALSE)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P15:AJ17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3:Y790 Y781">
    <cfRule type="expression" dxfId="2791" priority="13695">
      <formula>IF(RIGHT(TEXT(Y781,"0.#"),1)=".",FALSE,TRUE)</formula>
    </cfRule>
    <cfRule type="expression" dxfId="2790" priority="13696">
      <formula>IF(RIGHT(TEXT(Y781,"0.#"),1)=".",TRUE,FALSE)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3: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39:AO866">
    <cfRule type="expression" dxfId="2511" priority="6643">
      <formula>IF(AND(AL839&gt;=0, RIGHT(TEXT(AL839,"0.#"),1)&lt;&gt;"."),TRUE,FALSE)</formula>
    </cfRule>
    <cfRule type="expression" dxfId="2510" priority="6644">
      <formula>IF(AND(AL839&gt;=0, RIGHT(TEXT(AL839,"0.#"),1)="."),TRUE,FALSE)</formula>
    </cfRule>
    <cfRule type="expression" dxfId="2509" priority="6645">
      <formula>IF(AND(AL839&lt;0, RIGHT(TEXT(AL839,"0.#"),1)&lt;&gt;"."),TRUE,FALSE)</formula>
    </cfRule>
    <cfRule type="expression" dxfId="2508" priority="6646">
      <formula>IF(AND(AL839&lt;0, RIGHT(TEXT(AL839,"0.#"),1)="."),TRUE,FALSE)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39:Y866">
    <cfRule type="expression" dxfId="2437" priority="2971">
      <formula>IF(RIGHT(TEXT(Y839,"0.#"),1)=".",FALSE,TRUE)</formula>
    </cfRule>
    <cfRule type="expression" dxfId="2436" priority="2972">
      <formula>IF(RIGHT(TEXT(Y839,"0.#"),1)=".",TRUE,FALSE)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2:AO1131">
    <cfRule type="expression" dxfId="2407" priority="2877">
      <formula>IF(AND(AL1102&gt;=0, RIGHT(TEXT(AL1102,"0.#"),1)&lt;&gt;"."),TRUE,FALSE)</formula>
    </cfRule>
    <cfRule type="expression" dxfId="2406" priority="2878">
      <formula>IF(AND(AL1102&gt;=0, RIGHT(TEXT(AL1102,"0.#"),1)="."),TRUE,FALSE)</formula>
    </cfRule>
    <cfRule type="expression" dxfId="2405" priority="2879">
      <formula>IF(AND(AL1102&lt;0, RIGHT(TEXT(AL1102,"0.#"),1)&lt;&gt;"."),TRUE,FALSE)</formula>
    </cfRule>
    <cfRule type="expression" dxfId="2404" priority="2880">
      <formula>IF(AND(AL1102&lt;0, RIGHT(TEXT(AL1102,"0.#"),1)="."),TRUE,FALSE)</formula>
    </cfRule>
  </conditionalFormatting>
  <conditionalFormatting sqref="Y1102:Y1131">
    <cfRule type="expression" dxfId="2403" priority="2875">
      <formula>IF(RIGHT(TEXT(Y1102,"0.#"),1)=".",FALSE,TRUE)</formula>
    </cfRule>
    <cfRule type="expression" dxfId="2402" priority="2876">
      <formula>IF(RIGHT(TEXT(Y1102,"0.#"),1)=".",TRUE,FALSE)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3:P27">
    <cfRule type="expression" dxfId="2049" priority="2309">
      <formula>IF(RIGHT(TEXT(P23,"0.#"),1)=".",FALSE,TRUE)</formula>
    </cfRule>
    <cfRule type="expression" dxfId="2048" priority="2310">
      <formula>IF(RIGHT(TEXT(P23,"0.#"),1)=".",TRUE,FALSE)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M122">
    <cfRule type="expression" dxfId="719" priority="19">
      <formula>IF(RIGHT(TEXT(AM122,"0.#"),1)=".",FALSE,TRUE)</formula>
    </cfRule>
    <cfRule type="expression" dxfId="718" priority="20">
      <formula>IF(RIGHT(TEXT(AM122,"0.#"),1)=".",TRUE,FALSE)</formula>
    </cfRule>
  </conditionalFormatting>
  <conditionalFormatting sqref="AM123">
    <cfRule type="expression" dxfId="717" priority="17">
      <formula>IF(RIGHT(TEXT(AM123,"0.#"),1)=".",FALSE,TRUE)</formula>
    </cfRule>
    <cfRule type="expression" dxfId="716" priority="18">
      <formula>IF(RIGHT(TEXT(AM123,"0.#"),1)=".",TRUE,FALSE)</formula>
    </cfRule>
  </conditionalFormatting>
  <conditionalFormatting sqref="AM120">
    <cfRule type="expression" dxfId="715" priority="15">
      <formula>IF(RIGHT(TEXT(AM120,"0.#"),1)=".",FALSE,TRUE)</formula>
    </cfRule>
    <cfRule type="expression" dxfId="714" priority="16">
      <formula>IF(RIGHT(TEXT(AM120,"0.#"),1)=".",TRUE,FALSE)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9" max="49" man="1"/>
    <brk id="42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L16:O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4"/>
      <c r="AA2" s="825"/>
      <c r="AB2" s="1025" t="s">
        <v>11</v>
      </c>
      <c r="AC2" s="1026"/>
      <c r="AD2" s="1027"/>
      <c r="AE2" s="1031" t="s">
        <v>357</v>
      </c>
      <c r="AF2" s="1031"/>
      <c r="AG2" s="1031"/>
      <c r="AH2" s="1031"/>
      <c r="AI2" s="1031" t="s">
        <v>363</v>
      </c>
      <c r="AJ2" s="1031"/>
      <c r="AK2" s="1031"/>
      <c r="AL2" s="1031"/>
      <c r="AM2" s="1031" t="s">
        <v>471</v>
      </c>
      <c r="AN2" s="1031"/>
      <c r="AO2" s="103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4"/>
      <c r="AA9" s="825"/>
      <c r="AB9" s="1025" t="s">
        <v>11</v>
      </c>
      <c r="AC9" s="1026"/>
      <c r="AD9" s="1027"/>
      <c r="AE9" s="1031" t="s">
        <v>357</v>
      </c>
      <c r="AF9" s="1031"/>
      <c r="AG9" s="1031"/>
      <c r="AH9" s="1031"/>
      <c r="AI9" s="1031" t="s">
        <v>363</v>
      </c>
      <c r="AJ9" s="1031"/>
      <c r="AK9" s="1031"/>
      <c r="AL9" s="1031"/>
      <c r="AM9" s="1031" t="s">
        <v>471</v>
      </c>
      <c r="AN9" s="1031"/>
      <c r="AO9" s="103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4"/>
      <c r="AA16" s="825"/>
      <c r="AB16" s="1025" t="s">
        <v>11</v>
      </c>
      <c r="AC16" s="1026"/>
      <c r="AD16" s="1027"/>
      <c r="AE16" s="1031" t="s">
        <v>357</v>
      </c>
      <c r="AF16" s="1031"/>
      <c r="AG16" s="1031"/>
      <c r="AH16" s="1031"/>
      <c r="AI16" s="1031" t="s">
        <v>363</v>
      </c>
      <c r="AJ16" s="1031"/>
      <c r="AK16" s="1031"/>
      <c r="AL16" s="1031"/>
      <c r="AM16" s="1031" t="s">
        <v>471</v>
      </c>
      <c r="AN16" s="1031"/>
      <c r="AO16" s="103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4"/>
      <c r="AA23" s="825"/>
      <c r="AB23" s="1025" t="s">
        <v>11</v>
      </c>
      <c r="AC23" s="1026"/>
      <c r="AD23" s="1027"/>
      <c r="AE23" s="1031" t="s">
        <v>357</v>
      </c>
      <c r="AF23" s="1031"/>
      <c r="AG23" s="1031"/>
      <c r="AH23" s="1031"/>
      <c r="AI23" s="1031" t="s">
        <v>363</v>
      </c>
      <c r="AJ23" s="1031"/>
      <c r="AK23" s="1031"/>
      <c r="AL23" s="1031"/>
      <c r="AM23" s="1031" t="s">
        <v>471</v>
      </c>
      <c r="AN23" s="1031"/>
      <c r="AO23" s="103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4"/>
      <c r="AA30" s="825"/>
      <c r="AB30" s="1025" t="s">
        <v>11</v>
      </c>
      <c r="AC30" s="1026"/>
      <c r="AD30" s="1027"/>
      <c r="AE30" s="1031" t="s">
        <v>357</v>
      </c>
      <c r="AF30" s="1031"/>
      <c r="AG30" s="1031"/>
      <c r="AH30" s="1031"/>
      <c r="AI30" s="1031" t="s">
        <v>363</v>
      </c>
      <c r="AJ30" s="1031"/>
      <c r="AK30" s="1031"/>
      <c r="AL30" s="1031"/>
      <c r="AM30" s="1031" t="s">
        <v>471</v>
      </c>
      <c r="AN30" s="1031"/>
      <c r="AO30" s="103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4"/>
      <c r="AA37" s="825"/>
      <c r="AB37" s="1025" t="s">
        <v>11</v>
      </c>
      <c r="AC37" s="1026"/>
      <c r="AD37" s="1027"/>
      <c r="AE37" s="1031" t="s">
        <v>357</v>
      </c>
      <c r="AF37" s="1031"/>
      <c r="AG37" s="1031"/>
      <c r="AH37" s="1031"/>
      <c r="AI37" s="1031" t="s">
        <v>363</v>
      </c>
      <c r="AJ37" s="1031"/>
      <c r="AK37" s="1031"/>
      <c r="AL37" s="1031"/>
      <c r="AM37" s="1031" t="s">
        <v>471</v>
      </c>
      <c r="AN37" s="1031"/>
      <c r="AO37" s="103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4"/>
      <c r="AA44" s="825"/>
      <c r="AB44" s="1025" t="s">
        <v>11</v>
      </c>
      <c r="AC44" s="1026"/>
      <c r="AD44" s="1027"/>
      <c r="AE44" s="1031" t="s">
        <v>357</v>
      </c>
      <c r="AF44" s="1031"/>
      <c r="AG44" s="1031"/>
      <c r="AH44" s="1031"/>
      <c r="AI44" s="1031" t="s">
        <v>363</v>
      </c>
      <c r="AJ44" s="1031"/>
      <c r="AK44" s="1031"/>
      <c r="AL44" s="1031"/>
      <c r="AM44" s="1031" t="s">
        <v>471</v>
      </c>
      <c r="AN44" s="1031"/>
      <c r="AO44" s="103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4"/>
      <c r="AA51" s="825"/>
      <c r="AB51" s="553" t="s">
        <v>11</v>
      </c>
      <c r="AC51" s="1026"/>
      <c r="AD51" s="1027"/>
      <c r="AE51" s="1031" t="s">
        <v>357</v>
      </c>
      <c r="AF51" s="1031"/>
      <c r="AG51" s="1031"/>
      <c r="AH51" s="1031"/>
      <c r="AI51" s="1031" t="s">
        <v>363</v>
      </c>
      <c r="AJ51" s="1031"/>
      <c r="AK51" s="1031"/>
      <c r="AL51" s="1031"/>
      <c r="AM51" s="1031" t="s">
        <v>471</v>
      </c>
      <c r="AN51" s="1031"/>
      <c r="AO51" s="103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4"/>
      <c r="AA58" s="825"/>
      <c r="AB58" s="1025" t="s">
        <v>11</v>
      </c>
      <c r="AC58" s="1026"/>
      <c r="AD58" s="1027"/>
      <c r="AE58" s="1031" t="s">
        <v>357</v>
      </c>
      <c r="AF58" s="1031"/>
      <c r="AG58" s="1031"/>
      <c r="AH58" s="1031"/>
      <c r="AI58" s="1031" t="s">
        <v>363</v>
      </c>
      <c r="AJ58" s="1031"/>
      <c r="AK58" s="1031"/>
      <c r="AL58" s="1031"/>
      <c r="AM58" s="1031" t="s">
        <v>471</v>
      </c>
      <c r="AN58" s="1031"/>
      <c r="AO58" s="103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4"/>
      <c r="AA65" s="825"/>
      <c r="AB65" s="1025" t="s">
        <v>11</v>
      </c>
      <c r="AC65" s="1026"/>
      <c r="AD65" s="1027"/>
      <c r="AE65" s="1031" t="s">
        <v>357</v>
      </c>
      <c r="AF65" s="1031"/>
      <c r="AG65" s="1031"/>
      <c r="AH65" s="1031"/>
      <c r="AI65" s="1031" t="s">
        <v>363</v>
      </c>
      <c r="AJ65" s="1031"/>
      <c r="AK65" s="1031"/>
      <c r="AL65" s="1031"/>
      <c r="AM65" s="1031" t="s">
        <v>471</v>
      </c>
      <c r="AN65" s="1031"/>
      <c r="AO65" s="103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0" t="s">
        <v>17</v>
      </c>
      <c r="H3" s="667"/>
      <c r="I3" s="667"/>
      <c r="J3" s="667"/>
      <c r="K3" s="667"/>
      <c r="L3" s="666" t="s">
        <v>18</v>
      </c>
      <c r="M3" s="667"/>
      <c r="N3" s="667"/>
      <c r="O3" s="667"/>
      <c r="P3" s="667"/>
      <c r="Q3" s="667"/>
      <c r="R3" s="667"/>
      <c r="S3" s="667"/>
      <c r="T3" s="667"/>
      <c r="U3" s="667"/>
      <c r="V3" s="667"/>
      <c r="W3" s="667"/>
      <c r="X3" s="668"/>
      <c r="Y3" s="652" t="s">
        <v>19</v>
      </c>
      <c r="Z3" s="653"/>
      <c r="AA3" s="653"/>
      <c r="AB3" s="794"/>
      <c r="AC3" s="810"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830"/>
      <c r="H4" s="831"/>
      <c r="I4" s="831"/>
      <c r="J4" s="831"/>
      <c r="K4" s="832"/>
      <c r="L4" s="663"/>
      <c r="M4" s="664"/>
      <c r="N4" s="664"/>
      <c r="O4" s="664"/>
      <c r="P4" s="664"/>
      <c r="Q4" s="664"/>
      <c r="R4" s="664"/>
      <c r="S4" s="664"/>
      <c r="T4" s="664"/>
      <c r="U4" s="664"/>
      <c r="V4" s="664"/>
      <c r="W4" s="664"/>
      <c r="X4" s="665"/>
      <c r="Y4" s="384"/>
      <c r="Z4" s="385"/>
      <c r="AA4" s="385"/>
      <c r="AB4" s="801"/>
      <c r="AC4" s="830"/>
      <c r="AD4" s="831"/>
      <c r="AE4" s="831"/>
      <c r="AF4" s="831"/>
      <c r="AG4" s="832"/>
      <c r="AH4" s="663"/>
      <c r="AI4" s="664"/>
      <c r="AJ4" s="664"/>
      <c r="AK4" s="664"/>
      <c r="AL4" s="664"/>
      <c r="AM4" s="664"/>
      <c r="AN4" s="664"/>
      <c r="AO4" s="664"/>
      <c r="AP4" s="664"/>
      <c r="AQ4" s="664"/>
      <c r="AR4" s="664"/>
      <c r="AS4" s="664"/>
      <c r="AT4" s="665"/>
      <c r="AU4" s="384"/>
      <c r="AV4" s="385"/>
      <c r="AW4" s="385"/>
      <c r="AX4" s="386"/>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4"/>
      <c r="B15" s="1045"/>
      <c r="C15" s="1045"/>
      <c r="D15" s="1045"/>
      <c r="E15" s="1045"/>
      <c r="F15" s="104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89"/>
    </row>
    <row r="16" spans="1:50" ht="25.5" customHeight="1" x14ac:dyDescent="0.15">
      <c r="A16" s="1044"/>
      <c r="B16" s="1045"/>
      <c r="C16" s="1045"/>
      <c r="D16" s="1045"/>
      <c r="E16" s="1045"/>
      <c r="F16" s="1046"/>
      <c r="G16" s="810"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4"/>
      <c r="AC16" s="810"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830"/>
      <c r="H17" s="831"/>
      <c r="I17" s="831"/>
      <c r="J17" s="831"/>
      <c r="K17" s="832"/>
      <c r="L17" s="663"/>
      <c r="M17" s="664"/>
      <c r="N17" s="664"/>
      <c r="O17" s="664"/>
      <c r="P17" s="664"/>
      <c r="Q17" s="664"/>
      <c r="R17" s="664"/>
      <c r="S17" s="664"/>
      <c r="T17" s="664"/>
      <c r="U17" s="664"/>
      <c r="V17" s="664"/>
      <c r="W17" s="664"/>
      <c r="X17" s="665"/>
      <c r="Y17" s="384"/>
      <c r="Z17" s="385"/>
      <c r="AA17" s="385"/>
      <c r="AB17" s="801"/>
      <c r="AC17" s="830"/>
      <c r="AD17" s="831"/>
      <c r="AE17" s="831"/>
      <c r="AF17" s="831"/>
      <c r="AG17" s="832"/>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4"/>
      <c r="B28" s="1045"/>
      <c r="C28" s="1045"/>
      <c r="D28" s="1045"/>
      <c r="E28" s="1045"/>
      <c r="F28" s="104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89"/>
    </row>
    <row r="29" spans="1:50" ht="24.75" customHeight="1" x14ac:dyDescent="0.15">
      <c r="A29" s="1044"/>
      <c r="B29" s="1045"/>
      <c r="C29" s="1045"/>
      <c r="D29" s="1045"/>
      <c r="E29" s="1045"/>
      <c r="F29" s="1046"/>
      <c r="G29" s="810"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4"/>
      <c r="AC29" s="810"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830"/>
      <c r="H30" s="831"/>
      <c r="I30" s="831"/>
      <c r="J30" s="831"/>
      <c r="K30" s="832"/>
      <c r="L30" s="663"/>
      <c r="M30" s="664"/>
      <c r="N30" s="664"/>
      <c r="O30" s="664"/>
      <c r="P30" s="664"/>
      <c r="Q30" s="664"/>
      <c r="R30" s="664"/>
      <c r="S30" s="664"/>
      <c r="T30" s="664"/>
      <c r="U30" s="664"/>
      <c r="V30" s="664"/>
      <c r="W30" s="664"/>
      <c r="X30" s="665"/>
      <c r="Y30" s="384"/>
      <c r="Z30" s="385"/>
      <c r="AA30" s="385"/>
      <c r="AB30" s="801"/>
      <c r="AC30" s="830"/>
      <c r="AD30" s="831"/>
      <c r="AE30" s="831"/>
      <c r="AF30" s="831"/>
      <c r="AG30" s="832"/>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4"/>
      <c r="B41" s="1045"/>
      <c r="C41" s="1045"/>
      <c r="D41" s="1045"/>
      <c r="E41" s="1045"/>
      <c r="F41" s="104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89"/>
    </row>
    <row r="42" spans="1:50" ht="24.75" customHeight="1" x14ac:dyDescent="0.15">
      <c r="A42" s="1044"/>
      <c r="B42" s="1045"/>
      <c r="C42" s="1045"/>
      <c r="D42" s="1045"/>
      <c r="E42" s="1045"/>
      <c r="F42" s="1046"/>
      <c r="G42" s="810"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4"/>
      <c r="AC42" s="810"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830"/>
      <c r="H43" s="831"/>
      <c r="I43" s="831"/>
      <c r="J43" s="831"/>
      <c r="K43" s="832"/>
      <c r="L43" s="663"/>
      <c r="M43" s="664"/>
      <c r="N43" s="664"/>
      <c r="O43" s="664"/>
      <c r="P43" s="664"/>
      <c r="Q43" s="664"/>
      <c r="R43" s="664"/>
      <c r="S43" s="664"/>
      <c r="T43" s="664"/>
      <c r="U43" s="664"/>
      <c r="V43" s="664"/>
      <c r="W43" s="664"/>
      <c r="X43" s="665"/>
      <c r="Y43" s="384"/>
      <c r="Z43" s="385"/>
      <c r="AA43" s="385"/>
      <c r="AB43" s="801"/>
      <c r="AC43" s="830"/>
      <c r="AD43" s="831"/>
      <c r="AE43" s="831"/>
      <c r="AF43" s="831"/>
      <c r="AG43" s="832"/>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89"/>
    </row>
    <row r="56" spans="1:50" ht="24.75" customHeight="1" x14ac:dyDescent="0.15">
      <c r="A56" s="1044"/>
      <c r="B56" s="1045"/>
      <c r="C56" s="1045"/>
      <c r="D56" s="1045"/>
      <c r="E56" s="1045"/>
      <c r="F56" s="1046"/>
      <c r="G56" s="810"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4"/>
      <c r="AC56" s="810"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830"/>
      <c r="H57" s="831"/>
      <c r="I57" s="831"/>
      <c r="J57" s="831"/>
      <c r="K57" s="832"/>
      <c r="L57" s="663"/>
      <c r="M57" s="664"/>
      <c r="N57" s="664"/>
      <c r="O57" s="664"/>
      <c r="P57" s="664"/>
      <c r="Q57" s="664"/>
      <c r="R57" s="664"/>
      <c r="S57" s="664"/>
      <c r="T57" s="664"/>
      <c r="U57" s="664"/>
      <c r="V57" s="664"/>
      <c r="W57" s="664"/>
      <c r="X57" s="665"/>
      <c r="Y57" s="384"/>
      <c r="Z57" s="385"/>
      <c r="AA57" s="385"/>
      <c r="AB57" s="801"/>
      <c r="AC57" s="830"/>
      <c r="AD57" s="831"/>
      <c r="AE57" s="831"/>
      <c r="AF57" s="831"/>
      <c r="AG57" s="832"/>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4"/>
      <c r="B68" s="1045"/>
      <c r="C68" s="1045"/>
      <c r="D68" s="1045"/>
      <c r="E68" s="1045"/>
      <c r="F68" s="104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89"/>
    </row>
    <row r="69" spans="1:50" ht="25.5" customHeight="1" x14ac:dyDescent="0.15">
      <c r="A69" s="1044"/>
      <c r="B69" s="1045"/>
      <c r="C69" s="1045"/>
      <c r="D69" s="1045"/>
      <c r="E69" s="1045"/>
      <c r="F69" s="1046"/>
      <c r="G69" s="810"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4"/>
      <c r="AC69" s="810"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830"/>
      <c r="H70" s="831"/>
      <c r="I70" s="831"/>
      <c r="J70" s="831"/>
      <c r="K70" s="832"/>
      <c r="L70" s="663"/>
      <c r="M70" s="664"/>
      <c r="N70" s="664"/>
      <c r="O70" s="664"/>
      <c r="P70" s="664"/>
      <c r="Q70" s="664"/>
      <c r="R70" s="664"/>
      <c r="S70" s="664"/>
      <c r="T70" s="664"/>
      <c r="U70" s="664"/>
      <c r="V70" s="664"/>
      <c r="W70" s="664"/>
      <c r="X70" s="665"/>
      <c r="Y70" s="384"/>
      <c r="Z70" s="385"/>
      <c r="AA70" s="385"/>
      <c r="AB70" s="801"/>
      <c r="AC70" s="830"/>
      <c r="AD70" s="831"/>
      <c r="AE70" s="831"/>
      <c r="AF70" s="831"/>
      <c r="AG70" s="832"/>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4"/>
      <c r="B81" s="1045"/>
      <c r="C81" s="1045"/>
      <c r="D81" s="1045"/>
      <c r="E81" s="1045"/>
      <c r="F81" s="104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89"/>
    </row>
    <row r="82" spans="1:50" ht="24.75" customHeight="1" x14ac:dyDescent="0.15">
      <c r="A82" s="1044"/>
      <c r="B82" s="1045"/>
      <c r="C82" s="1045"/>
      <c r="D82" s="1045"/>
      <c r="E82" s="1045"/>
      <c r="F82" s="1046"/>
      <c r="G82" s="810"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4"/>
      <c r="AC82" s="810"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830"/>
      <c r="H83" s="831"/>
      <c r="I83" s="831"/>
      <c r="J83" s="831"/>
      <c r="K83" s="832"/>
      <c r="L83" s="663"/>
      <c r="M83" s="664"/>
      <c r="N83" s="664"/>
      <c r="O83" s="664"/>
      <c r="P83" s="664"/>
      <c r="Q83" s="664"/>
      <c r="R83" s="664"/>
      <c r="S83" s="664"/>
      <c r="T83" s="664"/>
      <c r="U83" s="664"/>
      <c r="V83" s="664"/>
      <c r="W83" s="664"/>
      <c r="X83" s="665"/>
      <c r="Y83" s="384"/>
      <c r="Z83" s="385"/>
      <c r="AA83" s="385"/>
      <c r="AB83" s="801"/>
      <c r="AC83" s="830"/>
      <c r="AD83" s="831"/>
      <c r="AE83" s="831"/>
      <c r="AF83" s="831"/>
      <c r="AG83" s="832"/>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4"/>
      <c r="B94" s="1045"/>
      <c r="C94" s="1045"/>
      <c r="D94" s="1045"/>
      <c r="E94" s="1045"/>
      <c r="F94" s="104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89"/>
    </row>
    <row r="95" spans="1:50" ht="24.75" customHeight="1" x14ac:dyDescent="0.15">
      <c r="A95" s="1044"/>
      <c r="B95" s="1045"/>
      <c r="C95" s="1045"/>
      <c r="D95" s="1045"/>
      <c r="E95" s="1045"/>
      <c r="F95" s="1046"/>
      <c r="G95" s="810"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4"/>
      <c r="AC95" s="810"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830"/>
      <c r="H96" s="831"/>
      <c r="I96" s="831"/>
      <c r="J96" s="831"/>
      <c r="K96" s="832"/>
      <c r="L96" s="663"/>
      <c r="M96" s="664"/>
      <c r="N96" s="664"/>
      <c r="O96" s="664"/>
      <c r="P96" s="664"/>
      <c r="Q96" s="664"/>
      <c r="R96" s="664"/>
      <c r="S96" s="664"/>
      <c r="T96" s="664"/>
      <c r="U96" s="664"/>
      <c r="V96" s="664"/>
      <c r="W96" s="664"/>
      <c r="X96" s="665"/>
      <c r="Y96" s="384"/>
      <c r="Z96" s="385"/>
      <c r="AA96" s="385"/>
      <c r="AB96" s="801"/>
      <c r="AC96" s="830"/>
      <c r="AD96" s="831"/>
      <c r="AE96" s="831"/>
      <c r="AF96" s="831"/>
      <c r="AG96" s="832"/>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89"/>
    </row>
    <row r="109" spans="1:50" ht="24.75" customHeight="1" x14ac:dyDescent="0.15">
      <c r="A109" s="1044"/>
      <c r="B109" s="1045"/>
      <c r="C109" s="1045"/>
      <c r="D109" s="1045"/>
      <c r="E109" s="1045"/>
      <c r="F109" s="1046"/>
      <c r="G109" s="810"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4"/>
      <c r="AC109" s="810"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830"/>
      <c r="H110" s="831"/>
      <c r="I110" s="831"/>
      <c r="J110" s="831"/>
      <c r="K110" s="832"/>
      <c r="L110" s="663"/>
      <c r="M110" s="664"/>
      <c r="N110" s="664"/>
      <c r="O110" s="664"/>
      <c r="P110" s="664"/>
      <c r="Q110" s="664"/>
      <c r="R110" s="664"/>
      <c r="S110" s="664"/>
      <c r="T110" s="664"/>
      <c r="U110" s="664"/>
      <c r="V110" s="664"/>
      <c r="W110" s="664"/>
      <c r="X110" s="665"/>
      <c r="Y110" s="384"/>
      <c r="Z110" s="385"/>
      <c r="AA110" s="385"/>
      <c r="AB110" s="801"/>
      <c r="AC110" s="830"/>
      <c r="AD110" s="831"/>
      <c r="AE110" s="831"/>
      <c r="AF110" s="831"/>
      <c r="AG110" s="832"/>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4"/>
      <c r="B121" s="1045"/>
      <c r="C121" s="1045"/>
      <c r="D121" s="1045"/>
      <c r="E121" s="1045"/>
      <c r="F121" s="104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89"/>
    </row>
    <row r="122" spans="1:50" ht="25.5" customHeight="1" x14ac:dyDescent="0.15">
      <c r="A122" s="1044"/>
      <c r="B122" s="1045"/>
      <c r="C122" s="1045"/>
      <c r="D122" s="1045"/>
      <c r="E122" s="1045"/>
      <c r="F122" s="1046"/>
      <c r="G122" s="810"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4"/>
      <c r="AC122" s="810"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830"/>
      <c r="H123" s="831"/>
      <c r="I123" s="831"/>
      <c r="J123" s="831"/>
      <c r="K123" s="832"/>
      <c r="L123" s="663"/>
      <c r="M123" s="664"/>
      <c r="N123" s="664"/>
      <c r="O123" s="664"/>
      <c r="P123" s="664"/>
      <c r="Q123" s="664"/>
      <c r="R123" s="664"/>
      <c r="S123" s="664"/>
      <c r="T123" s="664"/>
      <c r="U123" s="664"/>
      <c r="V123" s="664"/>
      <c r="W123" s="664"/>
      <c r="X123" s="665"/>
      <c r="Y123" s="384"/>
      <c r="Z123" s="385"/>
      <c r="AA123" s="385"/>
      <c r="AB123" s="801"/>
      <c r="AC123" s="830"/>
      <c r="AD123" s="831"/>
      <c r="AE123" s="831"/>
      <c r="AF123" s="831"/>
      <c r="AG123" s="832"/>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4"/>
      <c r="B134" s="1045"/>
      <c r="C134" s="1045"/>
      <c r="D134" s="1045"/>
      <c r="E134" s="1045"/>
      <c r="F134" s="104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89"/>
    </row>
    <row r="135" spans="1:50" ht="24.75" customHeight="1" x14ac:dyDescent="0.15">
      <c r="A135" s="1044"/>
      <c r="B135" s="1045"/>
      <c r="C135" s="1045"/>
      <c r="D135" s="1045"/>
      <c r="E135" s="1045"/>
      <c r="F135" s="1046"/>
      <c r="G135" s="810"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4"/>
      <c r="AC135" s="810"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830"/>
      <c r="H136" s="831"/>
      <c r="I136" s="831"/>
      <c r="J136" s="831"/>
      <c r="K136" s="832"/>
      <c r="L136" s="663"/>
      <c r="M136" s="664"/>
      <c r="N136" s="664"/>
      <c r="O136" s="664"/>
      <c r="P136" s="664"/>
      <c r="Q136" s="664"/>
      <c r="R136" s="664"/>
      <c r="S136" s="664"/>
      <c r="T136" s="664"/>
      <c r="U136" s="664"/>
      <c r="V136" s="664"/>
      <c r="W136" s="664"/>
      <c r="X136" s="665"/>
      <c r="Y136" s="384"/>
      <c r="Z136" s="385"/>
      <c r="AA136" s="385"/>
      <c r="AB136" s="801"/>
      <c r="AC136" s="830"/>
      <c r="AD136" s="831"/>
      <c r="AE136" s="831"/>
      <c r="AF136" s="831"/>
      <c r="AG136" s="832"/>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4"/>
      <c r="B147" s="1045"/>
      <c r="C147" s="1045"/>
      <c r="D147" s="1045"/>
      <c r="E147" s="1045"/>
      <c r="F147" s="104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89"/>
    </row>
    <row r="148" spans="1:50" ht="24.75" customHeight="1" x14ac:dyDescent="0.15">
      <c r="A148" s="1044"/>
      <c r="B148" s="1045"/>
      <c r="C148" s="1045"/>
      <c r="D148" s="1045"/>
      <c r="E148" s="1045"/>
      <c r="F148" s="1046"/>
      <c r="G148" s="810"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4"/>
      <c r="AC148" s="810"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830"/>
      <c r="H149" s="831"/>
      <c r="I149" s="831"/>
      <c r="J149" s="831"/>
      <c r="K149" s="832"/>
      <c r="L149" s="663"/>
      <c r="M149" s="664"/>
      <c r="N149" s="664"/>
      <c r="O149" s="664"/>
      <c r="P149" s="664"/>
      <c r="Q149" s="664"/>
      <c r="R149" s="664"/>
      <c r="S149" s="664"/>
      <c r="T149" s="664"/>
      <c r="U149" s="664"/>
      <c r="V149" s="664"/>
      <c r="W149" s="664"/>
      <c r="X149" s="665"/>
      <c r="Y149" s="384"/>
      <c r="Z149" s="385"/>
      <c r="AA149" s="385"/>
      <c r="AB149" s="801"/>
      <c r="AC149" s="830"/>
      <c r="AD149" s="831"/>
      <c r="AE149" s="831"/>
      <c r="AF149" s="831"/>
      <c r="AG149" s="832"/>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89"/>
    </row>
    <row r="162" spans="1:50" ht="24.75" customHeight="1" x14ac:dyDescent="0.15">
      <c r="A162" s="1044"/>
      <c r="B162" s="1045"/>
      <c r="C162" s="1045"/>
      <c r="D162" s="1045"/>
      <c r="E162" s="1045"/>
      <c r="F162" s="1046"/>
      <c r="G162" s="810"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4"/>
      <c r="AC162" s="810"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830"/>
      <c r="H163" s="831"/>
      <c r="I163" s="831"/>
      <c r="J163" s="831"/>
      <c r="K163" s="832"/>
      <c r="L163" s="663"/>
      <c r="M163" s="664"/>
      <c r="N163" s="664"/>
      <c r="O163" s="664"/>
      <c r="P163" s="664"/>
      <c r="Q163" s="664"/>
      <c r="R163" s="664"/>
      <c r="S163" s="664"/>
      <c r="T163" s="664"/>
      <c r="U163" s="664"/>
      <c r="V163" s="664"/>
      <c r="W163" s="664"/>
      <c r="X163" s="665"/>
      <c r="Y163" s="384"/>
      <c r="Z163" s="385"/>
      <c r="AA163" s="385"/>
      <c r="AB163" s="801"/>
      <c r="AC163" s="830"/>
      <c r="AD163" s="831"/>
      <c r="AE163" s="831"/>
      <c r="AF163" s="831"/>
      <c r="AG163" s="832"/>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4"/>
      <c r="B174" s="1045"/>
      <c r="C174" s="1045"/>
      <c r="D174" s="1045"/>
      <c r="E174" s="1045"/>
      <c r="F174" s="104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89"/>
    </row>
    <row r="175" spans="1:50" ht="25.5" customHeight="1" x14ac:dyDescent="0.15">
      <c r="A175" s="1044"/>
      <c r="B175" s="1045"/>
      <c r="C175" s="1045"/>
      <c r="D175" s="1045"/>
      <c r="E175" s="1045"/>
      <c r="F175" s="1046"/>
      <c r="G175" s="810"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4"/>
      <c r="AC175" s="810"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830"/>
      <c r="H176" s="831"/>
      <c r="I176" s="831"/>
      <c r="J176" s="831"/>
      <c r="K176" s="832"/>
      <c r="L176" s="663"/>
      <c r="M176" s="664"/>
      <c r="N176" s="664"/>
      <c r="O176" s="664"/>
      <c r="P176" s="664"/>
      <c r="Q176" s="664"/>
      <c r="R176" s="664"/>
      <c r="S176" s="664"/>
      <c r="T176" s="664"/>
      <c r="U176" s="664"/>
      <c r="V176" s="664"/>
      <c r="W176" s="664"/>
      <c r="X176" s="665"/>
      <c r="Y176" s="384"/>
      <c r="Z176" s="385"/>
      <c r="AA176" s="385"/>
      <c r="AB176" s="801"/>
      <c r="AC176" s="830"/>
      <c r="AD176" s="831"/>
      <c r="AE176" s="831"/>
      <c r="AF176" s="831"/>
      <c r="AG176" s="832"/>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4"/>
      <c r="B187" s="1045"/>
      <c r="C187" s="1045"/>
      <c r="D187" s="1045"/>
      <c r="E187" s="1045"/>
      <c r="F187" s="104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89"/>
    </row>
    <row r="188" spans="1:50" ht="24.75" customHeight="1" x14ac:dyDescent="0.15">
      <c r="A188" s="1044"/>
      <c r="B188" s="1045"/>
      <c r="C188" s="1045"/>
      <c r="D188" s="1045"/>
      <c r="E188" s="1045"/>
      <c r="F188" s="1046"/>
      <c r="G188" s="810"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4"/>
      <c r="AC188" s="810"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830"/>
      <c r="H189" s="831"/>
      <c r="I189" s="831"/>
      <c r="J189" s="831"/>
      <c r="K189" s="832"/>
      <c r="L189" s="663"/>
      <c r="M189" s="664"/>
      <c r="N189" s="664"/>
      <c r="O189" s="664"/>
      <c r="P189" s="664"/>
      <c r="Q189" s="664"/>
      <c r="R189" s="664"/>
      <c r="S189" s="664"/>
      <c r="T189" s="664"/>
      <c r="U189" s="664"/>
      <c r="V189" s="664"/>
      <c r="W189" s="664"/>
      <c r="X189" s="665"/>
      <c r="Y189" s="384"/>
      <c r="Z189" s="385"/>
      <c r="AA189" s="385"/>
      <c r="AB189" s="801"/>
      <c r="AC189" s="830"/>
      <c r="AD189" s="831"/>
      <c r="AE189" s="831"/>
      <c r="AF189" s="831"/>
      <c r="AG189" s="832"/>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4"/>
      <c r="B200" s="1045"/>
      <c r="C200" s="1045"/>
      <c r="D200" s="1045"/>
      <c r="E200" s="1045"/>
      <c r="F200" s="104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89"/>
    </row>
    <row r="201" spans="1:50" ht="24.75" customHeight="1" x14ac:dyDescent="0.15">
      <c r="A201" s="1044"/>
      <c r="B201" s="1045"/>
      <c r="C201" s="1045"/>
      <c r="D201" s="1045"/>
      <c r="E201" s="1045"/>
      <c r="F201" s="1046"/>
      <c r="G201" s="810"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4"/>
      <c r="AC201" s="810"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830"/>
      <c r="H202" s="831"/>
      <c r="I202" s="831"/>
      <c r="J202" s="831"/>
      <c r="K202" s="832"/>
      <c r="L202" s="663"/>
      <c r="M202" s="664"/>
      <c r="N202" s="664"/>
      <c r="O202" s="664"/>
      <c r="P202" s="664"/>
      <c r="Q202" s="664"/>
      <c r="R202" s="664"/>
      <c r="S202" s="664"/>
      <c r="T202" s="664"/>
      <c r="U202" s="664"/>
      <c r="V202" s="664"/>
      <c r="W202" s="664"/>
      <c r="X202" s="665"/>
      <c r="Y202" s="384"/>
      <c r="Z202" s="385"/>
      <c r="AA202" s="385"/>
      <c r="AB202" s="801"/>
      <c r="AC202" s="830"/>
      <c r="AD202" s="831"/>
      <c r="AE202" s="831"/>
      <c r="AF202" s="831"/>
      <c r="AG202" s="832"/>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89"/>
    </row>
    <row r="215" spans="1:50" ht="24.75" customHeight="1" x14ac:dyDescent="0.15">
      <c r="A215" s="1044"/>
      <c r="B215" s="1045"/>
      <c r="C215" s="1045"/>
      <c r="D215" s="1045"/>
      <c r="E215" s="1045"/>
      <c r="F215" s="1046"/>
      <c r="G215" s="810"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4"/>
      <c r="AC215" s="810"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830"/>
      <c r="H216" s="831"/>
      <c r="I216" s="831"/>
      <c r="J216" s="831"/>
      <c r="K216" s="832"/>
      <c r="L216" s="663"/>
      <c r="M216" s="664"/>
      <c r="N216" s="664"/>
      <c r="O216" s="664"/>
      <c r="P216" s="664"/>
      <c r="Q216" s="664"/>
      <c r="R216" s="664"/>
      <c r="S216" s="664"/>
      <c r="T216" s="664"/>
      <c r="U216" s="664"/>
      <c r="V216" s="664"/>
      <c r="W216" s="664"/>
      <c r="X216" s="665"/>
      <c r="Y216" s="384"/>
      <c r="Z216" s="385"/>
      <c r="AA216" s="385"/>
      <c r="AB216" s="801"/>
      <c r="AC216" s="830"/>
      <c r="AD216" s="831"/>
      <c r="AE216" s="831"/>
      <c r="AF216" s="831"/>
      <c r="AG216" s="832"/>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4"/>
      <c r="B227" s="1045"/>
      <c r="C227" s="1045"/>
      <c r="D227" s="1045"/>
      <c r="E227" s="1045"/>
      <c r="F227" s="104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89"/>
    </row>
    <row r="228" spans="1:50" ht="25.5" customHeight="1" x14ac:dyDescent="0.15">
      <c r="A228" s="1044"/>
      <c r="B228" s="1045"/>
      <c r="C228" s="1045"/>
      <c r="D228" s="1045"/>
      <c r="E228" s="1045"/>
      <c r="F228" s="1046"/>
      <c r="G228" s="810"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4"/>
      <c r="AC228" s="810"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830"/>
      <c r="H229" s="831"/>
      <c r="I229" s="831"/>
      <c r="J229" s="831"/>
      <c r="K229" s="832"/>
      <c r="L229" s="663"/>
      <c r="M229" s="664"/>
      <c r="N229" s="664"/>
      <c r="O229" s="664"/>
      <c r="P229" s="664"/>
      <c r="Q229" s="664"/>
      <c r="R229" s="664"/>
      <c r="S229" s="664"/>
      <c r="T229" s="664"/>
      <c r="U229" s="664"/>
      <c r="V229" s="664"/>
      <c r="W229" s="664"/>
      <c r="X229" s="665"/>
      <c r="Y229" s="384"/>
      <c r="Z229" s="385"/>
      <c r="AA229" s="385"/>
      <c r="AB229" s="801"/>
      <c r="AC229" s="830"/>
      <c r="AD229" s="831"/>
      <c r="AE229" s="831"/>
      <c r="AF229" s="831"/>
      <c r="AG229" s="832"/>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4"/>
      <c r="B240" s="1045"/>
      <c r="C240" s="1045"/>
      <c r="D240" s="1045"/>
      <c r="E240" s="1045"/>
      <c r="F240" s="104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89"/>
    </row>
    <row r="241" spans="1:50" ht="24.75" customHeight="1" x14ac:dyDescent="0.15">
      <c r="A241" s="1044"/>
      <c r="B241" s="1045"/>
      <c r="C241" s="1045"/>
      <c r="D241" s="1045"/>
      <c r="E241" s="1045"/>
      <c r="F241" s="1046"/>
      <c r="G241" s="810"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4"/>
      <c r="AC241" s="810"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830"/>
      <c r="H242" s="831"/>
      <c r="I242" s="831"/>
      <c r="J242" s="831"/>
      <c r="K242" s="832"/>
      <c r="L242" s="663"/>
      <c r="M242" s="664"/>
      <c r="N242" s="664"/>
      <c r="O242" s="664"/>
      <c r="P242" s="664"/>
      <c r="Q242" s="664"/>
      <c r="R242" s="664"/>
      <c r="S242" s="664"/>
      <c r="T242" s="664"/>
      <c r="U242" s="664"/>
      <c r="V242" s="664"/>
      <c r="W242" s="664"/>
      <c r="X242" s="665"/>
      <c r="Y242" s="384"/>
      <c r="Z242" s="385"/>
      <c r="AA242" s="385"/>
      <c r="AB242" s="801"/>
      <c r="AC242" s="830"/>
      <c r="AD242" s="831"/>
      <c r="AE242" s="831"/>
      <c r="AF242" s="831"/>
      <c r="AG242" s="832"/>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4"/>
      <c r="B253" s="1045"/>
      <c r="C253" s="1045"/>
      <c r="D253" s="1045"/>
      <c r="E253" s="1045"/>
      <c r="F253" s="104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89"/>
    </row>
    <row r="254" spans="1:50" ht="24.75" customHeight="1" x14ac:dyDescent="0.15">
      <c r="A254" s="1044"/>
      <c r="B254" s="1045"/>
      <c r="C254" s="1045"/>
      <c r="D254" s="1045"/>
      <c r="E254" s="1045"/>
      <c r="F254" s="1046"/>
      <c r="G254" s="810"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4"/>
      <c r="AC254" s="810"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830"/>
      <c r="H255" s="831"/>
      <c r="I255" s="831"/>
      <c r="J255" s="831"/>
      <c r="K255" s="832"/>
      <c r="L255" s="663"/>
      <c r="M255" s="664"/>
      <c r="N255" s="664"/>
      <c r="O255" s="664"/>
      <c r="P255" s="664"/>
      <c r="Q255" s="664"/>
      <c r="R255" s="664"/>
      <c r="S255" s="664"/>
      <c r="T255" s="664"/>
      <c r="U255" s="664"/>
      <c r="V255" s="664"/>
      <c r="W255" s="664"/>
      <c r="X255" s="665"/>
      <c r="Y255" s="384"/>
      <c r="Z255" s="385"/>
      <c r="AA255" s="385"/>
      <c r="AB255" s="801"/>
      <c r="AC255" s="830"/>
      <c r="AD255" s="831"/>
      <c r="AE255" s="831"/>
      <c r="AF255" s="831"/>
      <c r="AG255" s="832"/>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5">
        <v>1</v>
      </c>
      <c r="B4" s="105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5">
        <v>2</v>
      </c>
      <c r="B5" s="105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5">
        <v>3</v>
      </c>
      <c r="B6" s="105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5">
        <v>4</v>
      </c>
      <c r="B7" s="105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5">
        <v>5</v>
      </c>
      <c r="B8" s="105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5">
        <v>6</v>
      </c>
      <c r="B9" s="105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5">
        <v>7</v>
      </c>
      <c r="B10" s="105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5">
        <v>8</v>
      </c>
      <c r="B11" s="105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5">
        <v>9</v>
      </c>
      <c r="B12" s="105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5">
        <v>10</v>
      </c>
      <c r="B13" s="105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5">
        <v>11</v>
      </c>
      <c r="B14" s="105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5">
        <v>12</v>
      </c>
      <c r="B15" s="105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5">
        <v>13</v>
      </c>
      <c r="B16" s="105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5">
        <v>14</v>
      </c>
      <c r="B17" s="105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5">
        <v>15</v>
      </c>
      <c r="B18" s="105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5">
        <v>16</v>
      </c>
      <c r="B19" s="105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5">
        <v>17</v>
      </c>
      <c r="B20" s="105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5">
        <v>18</v>
      </c>
      <c r="B21" s="105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5">
        <v>19</v>
      </c>
      <c r="B22" s="105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5">
        <v>20</v>
      </c>
      <c r="B23" s="105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5">
        <v>21</v>
      </c>
      <c r="B24" s="105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5">
        <v>22</v>
      </c>
      <c r="B25" s="105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5">
        <v>23</v>
      </c>
      <c r="B26" s="105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5">
        <v>24</v>
      </c>
      <c r="B27" s="105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5">
        <v>25</v>
      </c>
      <c r="B28" s="105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5">
        <v>26</v>
      </c>
      <c r="B29" s="105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5">
        <v>27</v>
      </c>
      <c r="B30" s="105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5">
        <v>28</v>
      </c>
      <c r="B31" s="105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5">
        <v>29</v>
      </c>
      <c r="B32" s="105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5">
        <v>30</v>
      </c>
      <c r="B33" s="105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5">
        <v>1</v>
      </c>
      <c r="B37" s="105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5">
        <v>2</v>
      </c>
      <c r="B38" s="105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5">
        <v>3</v>
      </c>
      <c r="B39" s="105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5">
        <v>4</v>
      </c>
      <c r="B40" s="105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5">
        <v>5</v>
      </c>
      <c r="B41" s="105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5">
        <v>6</v>
      </c>
      <c r="B42" s="105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5">
        <v>7</v>
      </c>
      <c r="B43" s="105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5">
        <v>8</v>
      </c>
      <c r="B44" s="105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5">
        <v>9</v>
      </c>
      <c r="B45" s="105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5">
        <v>10</v>
      </c>
      <c r="B46" s="105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5">
        <v>11</v>
      </c>
      <c r="B47" s="105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5">
        <v>12</v>
      </c>
      <c r="B48" s="105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5">
        <v>13</v>
      </c>
      <c r="B49" s="105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5">
        <v>14</v>
      </c>
      <c r="B50" s="105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5">
        <v>15</v>
      </c>
      <c r="B51" s="105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5">
        <v>16</v>
      </c>
      <c r="B52" s="105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5">
        <v>17</v>
      </c>
      <c r="B53" s="105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5">
        <v>18</v>
      </c>
      <c r="B54" s="105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5">
        <v>19</v>
      </c>
      <c r="B55" s="105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5">
        <v>20</v>
      </c>
      <c r="B56" s="105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5">
        <v>21</v>
      </c>
      <c r="B57" s="105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5">
        <v>22</v>
      </c>
      <c r="B58" s="105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5">
        <v>23</v>
      </c>
      <c r="B59" s="105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5">
        <v>24</v>
      </c>
      <c r="B60" s="105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5">
        <v>25</v>
      </c>
      <c r="B61" s="105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5">
        <v>26</v>
      </c>
      <c r="B62" s="105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5">
        <v>27</v>
      </c>
      <c r="B63" s="105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5">
        <v>28</v>
      </c>
      <c r="B64" s="105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5">
        <v>29</v>
      </c>
      <c r="B65" s="105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5">
        <v>30</v>
      </c>
      <c r="B66" s="105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5">
        <v>1</v>
      </c>
      <c r="B70" s="105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5">
        <v>2</v>
      </c>
      <c r="B71" s="105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5">
        <v>3</v>
      </c>
      <c r="B72" s="105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5">
        <v>4</v>
      </c>
      <c r="B73" s="105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5">
        <v>5</v>
      </c>
      <c r="B74" s="105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5">
        <v>6</v>
      </c>
      <c r="B75" s="105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5">
        <v>7</v>
      </c>
      <c r="B76" s="105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5">
        <v>8</v>
      </c>
      <c r="B77" s="105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5">
        <v>9</v>
      </c>
      <c r="B78" s="105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5">
        <v>10</v>
      </c>
      <c r="B79" s="105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5">
        <v>11</v>
      </c>
      <c r="B80" s="105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5">
        <v>12</v>
      </c>
      <c r="B81" s="105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5">
        <v>13</v>
      </c>
      <c r="B82" s="105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5">
        <v>14</v>
      </c>
      <c r="B83" s="105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5">
        <v>15</v>
      </c>
      <c r="B84" s="105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5">
        <v>16</v>
      </c>
      <c r="B85" s="105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5">
        <v>17</v>
      </c>
      <c r="B86" s="105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5">
        <v>18</v>
      </c>
      <c r="B87" s="105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5">
        <v>19</v>
      </c>
      <c r="B88" s="105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5">
        <v>20</v>
      </c>
      <c r="B89" s="105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5">
        <v>21</v>
      </c>
      <c r="B90" s="105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5">
        <v>22</v>
      </c>
      <c r="B91" s="105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5">
        <v>23</v>
      </c>
      <c r="B92" s="105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5">
        <v>24</v>
      </c>
      <c r="B93" s="105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5">
        <v>25</v>
      </c>
      <c r="B94" s="105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5">
        <v>26</v>
      </c>
      <c r="B95" s="105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5">
        <v>27</v>
      </c>
      <c r="B96" s="105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5">
        <v>28</v>
      </c>
      <c r="B97" s="105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5">
        <v>29</v>
      </c>
      <c r="B98" s="105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5">
        <v>30</v>
      </c>
      <c r="B99" s="105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5">
        <v>1</v>
      </c>
      <c r="B103" s="105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5">
        <v>2</v>
      </c>
      <c r="B104" s="105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5">
        <v>3</v>
      </c>
      <c r="B105" s="105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5">
        <v>4</v>
      </c>
      <c r="B106" s="105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5">
        <v>5</v>
      </c>
      <c r="B107" s="105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5">
        <v>6</v>
      </c>
      <c r="B108" s="105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5">
        <v>7</v>
      </c>
      <c r="B109" s="105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5">
        <v>8</v>
      </c>
      <c r="B110" s="105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5">
        <v>9</v>
      </c>
      <c r="B111" s="105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5">
        <v>10</v>
      </c>
      <c r="B112" s="105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5">
        <v>11</v>
      </c>
      <c r="B113" s="105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5">
        <v>12</v>
      </c>
      <c r="B114" s="105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5">
        <v>13</v>
      </c>
      <c r="B115" s="105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5">
        <v>14</v>
      </c>
      <c r="B116" s="105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5">
        <v>15</v>
      </c>
      <c r="B117" s="105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5">
        <v>16</v>
      </c>
      <c r="B118" s="105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5">
        <v>17</v>
      </c>
      <c r="B119" s="105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5">
        <v>18</v>
      </c>
      <c r="B120" s="105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5">
        <v>19</v>
      </c>
      <c r="B121" s="105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5">
        <v>20</v>
      </c>
      <c r="B122" s="105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5">
        <v>21</v>
      </c>
      <c r="B123" s="105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5">
        <v>22</v>
      </c>
      <c r="B124" s="105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5">
        <v>23</v>
      </c>
      <c r="B125" s="105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5">
        <v>24</v>
      </c>
      <c r="B126" s="105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5">
        <v>25</v>
      </c>
      <c r="B127" s="105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5">
        <v>26</v>
      </c>
      <c r="B128" s="105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5">
        <v>27</v>
      </c>
      <c r="B129" s="105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5">
        <v>28</v>
      </c>
      <c r="B130" s="105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5">
        <v>29</v>
      </c>
      <c r="B131" s="105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5">
        <v>30</v>
      </c>
      <c r="B132" s="105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5">
        <v>1</v>
      </c>
      <c r="B136" s="105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5">
        <v>2</v>
      </c>
      <c r="B137" s="105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5">
        <v>3</v>
      </c>
      <c r="B138" s="105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5">
        <v>4</v>
      </c>
      <c r="B139" s="105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5">
        <v>5</v>
      </c>
      <c r="B140" s="105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5">
        <v>6</v>
      </c>
      <c r="B141" s="105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5">
        <v>7</v>
      </c>
      <c r="B142" s="105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5">
        <v>8</v>
      </c>
      <c r="B143" s="105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5">
        <v>9</v>
      </c>
      <c r="B144" s="105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5">
        <v>10</v>
      </c>
      <c r="B145" s="105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5">
        <v>11</v>
      </c>
      <c r="B146" s="105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5">
        <v>12</v>
      </c>
      <c r="B147" s="105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5">
        <v>13</v>
      </c>
      <c r="B148" s="105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5">
        <v>14</v>
      </c>
      <c r="B149" s="105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5">
        <v>15</v>
      </c>
      <c r="B150" s="105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5">
        <v>16</v>
      </c>
      <c r="B151" s="105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5">
        <v>17</v>
      </c>
      <c r="B152" s="105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5">
        <v>18</v>
      </c>
      <c r="B153" s="105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5">
        <v>19</v>
      </c>
      <c r="B154" s="105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5">
        <v>20</v>
      </c>
      <c r="B155" s="105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5">
        <v>21</v>
      </c>
      <c r="B156" s="105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5">
        <v>22</v>
      </c>
      <c r="B157" s="105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5">
        <v>23</v>
      </c>
      <c r="B158" s="105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5">
        <v>24</v>
      </c>
      <c r="B159" s="105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5">
        <v>25</v>
      </c>
      <c r="B160" s="105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5">
        <v>26</v>
      </c>
      <c r="B161" s="105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5">
        <v>27</v>
      </c>
      <c r="B162" s="105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5">
        <v>28</v>
      </c>
      <c r="B163" s="105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5">
        <v>29</v>
      </c>
      <c r="B164" s="105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5">
        <v>30</v>
      </c>
      <c r="B165" s="105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5">
        <v>1</v>
      </c>
      <c r="B169" s="105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5">
        <v>2</v>
      </c>
      <c r="B170" s="105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5">
        <v>3</v>
      </c>
      <c r="B171" s="105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5">
        <v>4</v>
      </c>
      <c r="B172" s="105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5">
        <v>5</v>
      </c>
      <c r="B173" s="105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5">
        <v>6</v>
      </c>
      <c r="B174" s="105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5">
        <v>7</v>
      </c>
      <c r="B175" s="105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5">
        <v>8</v>
      </c>
      <c r="B176" s="105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5">
        <v>9</v>
      </c>
      <c r="B177" s="105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5">
        <v>10</v>
      </c>
      <c r="B178" s="105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5">
        <v>11</v>
      </c>
      <c r="B179" s="105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5">
        <v>12</v>
      </c>
      <c r="B180" s="105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5">
        <v>13</v>
      </c>
      <c r="B181" s="105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5">
        <v>14</v>
      </c>
      <c r="B182" s="105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5">
        <v>15</v>
      </c>
      <c r="B183" s="105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5">
        <v>16</v>
      </c>
      <c r="B184" s="105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5">
        <v>17</v>
      </c>
      <c r="B185" s="105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5">
        <v>18</v>
      </c>
      <c r="B186" s="105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5">
        <v>19</v>
      </c>
      <c r="B187" s="105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5">
        <v>20</v>
      </c>
      <c r="B188" s="105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5">
        <v>21</v>
      </c>
      <c r="B189" s="105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5">
        <v>22</v>
      </c>
      <c r="B190" s="105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5">
        <v>23</v>
      </c>
      <c r="B191" s="105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5">
        <v>24</v>
      </c>
      <c r="B192" s="105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5">
        <v>25</v>
      </c>
      <c r="B193" s="105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5">
        <v>26</v>
      </c>
      <c r="B194" s="105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5">
        <v>27</v>
      </c>
      <c r="B195" s="105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5">
        <v>28</v>
      </c>
      <c r="B196" s="105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5">
        <v>29</v>
      </c>
      <c r="B197" s="105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5">
        <v>30</v>
      </c>
      <c r="B198" s="105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5">
        <v>1</v>
      </c>
      <c r="B202" s="105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5">
        <v>2</v>
      </c>
      <c r="B203" s="105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5">
        <v>3</v>
      </c>
      <c r="B204" s="105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5">
        <v>4</v>
      </c>
      <c r="B205" s="105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5">
        <v>5</v>
      </c>
      <c r="B206" s="105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5">
        <v>6</v>
      </c>
      <c r="B207" s="105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5">
        <v>7</v>
      </c>
      <c r="B208" s="105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5">
        <v>8</v>
      </c>
      <c r="B209" s="105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5">
        <v>9</v>
      </c>
      <c r="B210" s="105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5">
        <v>10</v>
      </c>
      <c r="B211" s="105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5">
        <v>11</v>
      </c>
      <c r="B212" s="105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5">
        <v>12</v>
      </c>
      <c r="B213" s="105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5">
        <v>13</v>
      </c>
      <c r="B214" s="105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5">
        <v>14</v>
      </c>
      <c r="B215" s="105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5">
        <v>15</v>
      </c>
      <c r="B216" s="105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5">
        <v>16</v>
      </c>
      <c r="B217" s="105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5">
        <v>17</v>
      </c>
      <c r="B218" s="105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5">
        <v>18</v>
      </c>
      <c r="B219" s="105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5">
        <v>19</v>
      </c>
      <c r="B220" s="105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5">
        <v>20</v>
      </c>
      <c r="B221" s="105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5">
        <v>21</v>
      </c>
      <c r="B222" s="105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5">
        <v>22</v>
      </c>
      <c r="B223" s="105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5">
        <v>23</v>
      </c>
      <c r="B224" s="105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5">
        <v>24</v>
      </c>
      <c r="B225" s="105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5">
        <v>25</v>
      </c>
      <c r="B226" s="105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5">
        <v>26</v>
      </c>
      <c r="B227" s="105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5">
        <v>27</v>
      </c>
      <c r="B228" s="105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5">
        <v>28</v>
      </c>
      <c r="B229" s="105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5">
        <v>29</v>
      </c>
      <c r="B230" s="105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5">
        <v>30</v>
      </c>
      <c r="B231" s="105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5">
        <v>1</v>
      </c>
      <c r="B235" s="105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5">
        <v>2</v>
      </c>
      <c r="B236" s="105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5">
        <v>3</v>
      </c>
      <c r="B237" s="105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5">
        <v>4</v>
      </c>
      <c r="B238" s="105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5">
        <v>5</v>
      </c>
      <c r="B239" s="105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5">
        <v>6</v>
      </c>
      <c r="B240" s="105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5">
        <v>7</v>
      </c>
      <c r="B241" s="105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5">
        <v>8</v>
      </c>
      <c r="B242" s="105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5">
        <v>9</v>
      </c>
      <c r="B243" s="105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5">
        <v>10</v>
      </c>
      <c r="B244" s="105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5">
        <v>11</v>
      </c>
      <c r="B245" s="105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5">
        <v>12</v>
      </c>
      <c r="B246" s="105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5">
        <v>13</v>
      </c>
      <c r="B247" s="105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5">
        <v>14</v>
      </c>
      <c r="B248" s="105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5">
        <v>15</v>
      </c>
      <c r="B249" s="105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5">
        <v>16</v>
      </c>
      <c r="B250" s="105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5">
        <v>17</v>
      </c>
      <c r="B251" s="105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5">
        <v>18</v>
      </c>
      <c r="B252" s="105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5">
        <v>19</v>
      </c>
      <c r="B253" s="105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5">
        <v>20</v>
      </c>
      <c r="B254" s="105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5">
        <v>21</v>
      </c>
      <c r="B255" s="105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5">
        <v>22</v>
      </c>
      <c r="B256" s="105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5">
        <v>23</v>
      </c>
      <c r="B257" s="105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5">
        <v>24</v>
      </c>
      <c r="B258" s="105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5">
        <v>25</v>
      </c>
      <c r="B259" s="105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5">
        <v>26</v>
      </c>
      <c r="B260" s="105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5">
        <v>27</v>
      </c>
      <c r="B261" s="105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5">
        <v>28</v>
      </c>
      <c r="B262" s="105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5">
        <v>29</v>
      </c>
      <c r="B263" s="105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5">
        <v>30</v>
      </c>
      <c r="B264" s="105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5">
        <v>1</v>
      </c>
      <c r="B268" s="105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5">
        <v>2</v>
      </c>
      <c r="B269" s="105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5">
        <v>3</v>
      </c>
      <c r="B270" s="105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5">
        <v>4</v>
      </c>
      <c r="B271" s="105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5">
        <v>5</v>
      </c>
      <c r="B272" s="105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5">
        <v>6</v>
      </c>
      <c r="B273" s="105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5">
        <v>7</v>
      </c>
      <c r="B274" s="105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5">
        <v>8</v>
      </c>
      <c r="B275" s="105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5">
        <v>9</v>
      </c>
      <c r="B276" s="105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5">
        <v>10</v>
      </c>
      <c r="B277" s="105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5">
        <v>11</v>
      </c>
      <c r="B278" s="105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5">
        <v>12</v>
      </c>
      <c r="B279" s="105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5">
        <v>13</v>
      </c>
      <c r="B280" s="105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5">
        <v>14</v>
      </c>
      <c r="B281" s="105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5">
        <v>15</v>
      </c>
      <c r="B282" s="105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5">
        <v>16</v>
      </c>
      <c r="B283" s="105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5">
        <v>17</v>
      </c>
      <c r="B284" s="105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5">
        <v>18</v>
      </c>
      <c r="B285" s="105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5">
        <v>19</v>
      </c>
      <c r="B286" s="105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5">
        <v>20</v>
      </c>
      <c r="B287" s="105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5">
        <v>21</v>
      </c>
      <c r="B288" s="105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5">
        <v>22</v>
      </c>
      <c r="B289" s="105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5">
        <v>23</v>
      </c>
      <c r="B290" s="105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5">
        <v>24</v>
      </c>
      <c r="B291" s="105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5">
        <v>25</v>
      </c>
      <c r="B292" s="105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5">
        <v>26</v>
      </c>
      <c r="B293" s="105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5">
        <v>27</v>
      </c>
      <c r="B294" s="105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5">
        <v>28</v>
      </c>
      <c r="B295" s="105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5">
        <v>29</v>
      </c>
      <c r="B296" s="105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5">
        <v>30</v>
      </c>
      <c r="B297" s="105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5">
        <v>1</v>
      </c>
      <c r="B301" s="105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5">
        <v>2</v>
      </c>
      <c r="B302" s="105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5">
        <v>3</v>
      </c>
      <c r="B303" s="105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5">
        <v>4</v>
      </c>
      <c r="B304" s="105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5">
        <v>5</v>
      </c>
      <c r="B305" s="105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5">
        <v>6</v>
      </c>
      <c r="B306" s="105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5">
        <v>7</v>
      </c>
      <c r="B307" s="105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5">
        <v>8</v>
      </c>
      <c r="B308" s="105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5">
        <v>9</v>
      </c>
      <c r="B309" s="105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5">
        <v>10</v>
      </c>
      <c r="B310" s="105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5">
        <v>11</v>
      </c>
      <c r="B311" s="105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5">
        <v>12</v>
      </c>
      <c r="B312" s="105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5">
        <v>13</v>
      </c>
      <c r="B313" s="105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5">
        <v>14</v>
      </c>
      <c r="B314" s="105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5">
        <v>15</v>
      </c>
      <c r="B315" s="105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5">
        <v>16</v>
      </c>
      <c r="B316" s="105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5">
        <v>17</v>
      </c>
      <c r="B317" s="105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5">
        <v>18</v>
      </c>
      <c r="B318" s="105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5">
        <v>19</v>
      </c>
      <c r="B319" s="105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5">
        <v>20</v>
      </c>
      <c r="B320" s="105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5">
        <v>21</v>
      </c>
      <c r="B321" s="105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5">
        <v>22</v>
      </c>
      <c r="B322" s="105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5">
        <v>23</v>
      </c>
      <c r="B323" s="105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5">
        <v>24</v>
      </c>
      <c r="B324" s="105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5">
        <v>25</v>
      </c>
      <c r="B325" s="105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5">
        <v>26</v>
      </c>
      <c r="B326" s="105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5">
        <v>27</v>
      </c>
      <c r="B327" s="105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5">
        <v>28</v>
      </c>
      <c r="B328" s="105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5">
        <v>29</v>
      </c>
      <c r="B329" s="105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5">
        <v>30</v>
      </c>
      <c r="B330" s="105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5">
        <v>1</v>
      </c>
      <c r="B334" s="105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5">
        <v>2</v>
      </c>
      <c r="B335" s="105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5">
        <v>3</v>
      </c>
      <c r="B336" s="105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5">
        <v>4</v>
      </c>
      <c r="B337" s="105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5">
        <v>5</v>
      </c>
      <c r="B338" s="105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5">
        <v>6</v>
      </c>
      <c r="B339" s="105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5">
        <v>7</v>
      </c>
      <c r="B340" s="105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5">
        <v>8</v>
      </c>
      <c r="B341" s="105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5">
        <v>9</v>
      </c>
      <c r="B342" s="105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5">
        <v>10</v>
      </c>
      <c r="B343" s="105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5">
        <v>11</v>
      </c>
      <c r="B344" s="105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5">
        <v>12</v>
      </c>
      <c r="B345" s="105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5">
        <v>13</v>
      </c>
      <c r="B346" s="105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5">
        <v>14</v>
      </c>
      <c r="B347" s="105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5">
        <v>15</v>
      </c>
      <c r="B348" s="105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5">
        <v>16</v>
      </c>
      <c r="B349" s="105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5">
        <v>17</v>
      </c>
      <c r="B350" s="105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5">
        <v>18</v>
      </c>
      <c r="B351" s="105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5">
        <v>19</v>
      </c>
      <c r="B352" s="105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5">
        <v>20</v>
      </c>
      <c r="B353" s="105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5">
        <v>21</v>
      </c>
      <c r="B354" s="105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5">
        <v>22</v>
      </c>
      <c r="B355" s="105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5">
        <v>23</v>
      </c>
      <c r="B356" s="105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5">
        <v>24</v>
      </c>
      <c r="B357" s="105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5">
        <v>25</v>
      </c>
      <c r="B358" s="105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5">
        <v>26</v>
      </c>
      <c r="B359" s="105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5">
        <v>27</v>
      </c>
      <c r="B360" s="105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5">
        <v>28</v>
      </c>
      <c r="B361" s="105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5">
        <v>29</v>
      </c>
      <c r="B362" s="105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5">
        <v>30</v>
      </c>
      <c r="B363" s="105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5">
        <v>1</v>
      </c>
      <c r="B367" s="105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5">
        <v>2</v>
      </c>
      <c r="B368" s="105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5">
        <v>3</v>
      </c>
      <c r="B369" s="105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5">
        <v>4</v>
      </c>
      <c r="B370" s="105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5">
        <v>5</v>
      </c>
      <c r="B371" s="105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5">
        <v>6</v>
      </c>
      <c r="B372" s="105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5">
        <v>7</v>
      </c>
      <c r="B373" s="105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5">
        <v>8</v>
      </c>
      <c r="B374" s="105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5">
        <v>9</v>
      </c>
      <c r="B375" s="105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5">
        <v>10</v>
      </c>
      <c r="B376" s="105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5">
        <v>11</v>
      </c>
      <c r="B377" s="105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5">
        <v>12</v>
      </c>
      <c r="B378" s="105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5">
        <v>13</v>
      </c>
      <c r="B379" s="105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5">
        <v>14</v>
      </c>
      <c r="B380" s="105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5">
        <v>15</v>
      </c>
      <c r="B381" s="105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5">
        <v>16</v>
      </c>
      <c r="B382" s="105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5">
        <v>17</v>
      </c>
      <c r="B383" s="105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5">
        <v>18</v>
      </c>
      <c r="B384" s="105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5">
        <v>19</v>
      </c>
      <c r="B385" s="105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5">
        <v>20</v>
      </c>
      <c r="B386" s="105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5">
        <v>21</v>
      </c>
      <c r="B387" s="105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5">
        <v>22</v>
      </c>
      <c r="B388" s="105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5">
        <v>23</v>
      </c>
      <c r="B389" s="105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5">
        <v>24</v>
      </c>
      <c r="B390" s="105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5">
        <v>25</v>
      </c>
      <c r="B391" s="105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5">
        <v>26</v>
      </c>
      <c r="B392" s="105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5">
        <v>27</v>
      </c>
      <c r="B393" s="105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5">
        <v>28</v>
      </c>
      <c r="B394" s="105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5">
        <v>29</v>
      </c>
      <c r="B395" s="105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5">
        <v>30</v>
      </c>
      <c r="B396" s="105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5">
        <v>1</v>
      </c>
      <c r="B400" s="105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5">
        <v>2</v>
      </c>
      <c r="B401" s="105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5">
        <v>3</v>
      </c>
      <c r="B402" s="105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5">
        <v>4</v>
      </c>
      <c r="B403" s="105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5">
        <v>5</v>
      </c>
      <c r="B404" s="105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5">
        <v>6</v>
      </c>
      <c r="B405" s="105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5">
        <v>7</v>
      </c>
      <c r="B406" s="105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5">
        <v>8</v>
      </c>
      <c r="B407" s="105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5">
        <v>9</v>
      </c>
      <c r="B408" s="105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5">
        <v>10</v>
      </c>
      <c r="B409" s="105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5">
        <v>11</v>
      </c>
      <c r="B410" s="105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5">
        <v>12</v>
      </c>
      <c r="B411" s="105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5">
        <v>13</v>
      </c>
      <c r="B412" s="105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5">
        <v>14</v>
      </c>
      <c r="B413" s="105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5">
        <v>15</v>
      </c>
      <c r="B414" s="105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5">
        <v>16</v>
      </c>
      <c r="B415" s="105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5">
        <v>17</v>
      </c>
      <c r="B416" s="105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5">
        <v>18</v>
      </c>
      <c r="B417" s="105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5">
        <v>19</v>
      </c>
      <c r="B418" s="105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5">
        <v>20</v>
      </c>
      <c r="B419" s="105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5">
        <v>21</v>
      </c>
      <c r="B420" s="105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5">
        <v>22</v>
      </c>
      <c r="B421" s="105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5">
        <v>23</v>
      </c>
      <c r="B422" s="105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5">
        <v>24</v>
      </c>
      <c r="B423" s="105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5">
        <v>25</v>
      </c>
      <c r="B424" s="105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5">
        <v>26</v>
      </c>
      <c r="B425" s="105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5">
        <v>27</v>
      </c>
      <c r="B426" s="105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5">
        <v>28</v>
      </c>
      <c r="B427" s="105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5">
        <v>29</v>
      </c>
      <c r="B428" s="105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5">
        <v>30</v>
      </c>
      <c r="B429" s="105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5">
        <v>1</v>
      </c>
      <c r="B433" s="105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5">
        <v>2</v>
      </c>
      <c r="B434" s="105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5">
        <v>3</v>
      </c>
      <c r="B435" s="105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5">
        <v>4</v>
      </c>
      <c r="B436" s="105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5">
        <v>5</v>
      </c>
      <c r="B437" s="105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5">
        <v>6</v>
      </c>
      <c r="B438" s="105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5">
        <v>7</v>
      </c>
      <c r="B439" s="105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5">
        <v>8</v>
      </c>
      <c r="B440" s="105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5">
        <v>9</v>
      </c>
      <c r="B441" s="105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5">
        <v>10</v>
      </c>
      <c r="B442" s="105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5">
        <v>11</v>
      </c>
      <c r="B443" s="105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5">
        <v>12</v>
      </c>
      <c r="B444" s="105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5">
        <v>13</v>
      </c>
      <c r="B445" s="105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5">
        <v>14</v>
      </c>
      <c r="B446" s="105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5">
        <v>15</v>
      </c>
      <c r="B447" s="105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5">
        <v>16</v>
      </c>
      <c r="B448" s="105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5">
        <v>17</v>
      </c>
      <c r="B449" s="105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5">
        <v>18</v>
      </c>
      <c r="B450" s="105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5">
        <v>19</v>
      </c>
      <c r="B451" s="105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5">
        <v>20</v>
      </c>
      <c r="B452" s="105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5">
        <v>21</v>
      </c>
      <c r="B453" s="105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5">
        <v>22</v>
      </c>
      <c r="B454" s="105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5">
        <v>23</v>
      </c>
      <c r="B455" s="105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5">
        <v>24</v>
      </c>
      <c r="B456" s="105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5">
        <v>25</v>
      </c>
      <c r="B457" s="105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5">
        <v>26</v>
      </c>
      <c r="B458" s="105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5">
        <v>27</v>
      </c>
      <c r="B459" s="105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5">
        <v>28</v>
      </c>
      <c r="B460" s="105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5">
        <v>29</v>
      </c>
      <c r="B461" s="105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5">
        <v>30</v>
      </c>
      <c r="B462" s="105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5">
        <v>1</v>
      </c>
      <c r="B466" s="105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5">
        <v>2</v>
      </c>
      <c r="B467" s="105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5">
        <v>3</v>
      </c>
      <c r="B468" s="105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5">
        <v>4</v>
      </c>
      <c r="B469" s="105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5">
        <v>5</v>
      </c>
      <c r="B470" s="105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5">
        <v>6</v>
      </c>
      <c r="B471" s="105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5">
        <v>7</v>
      </c>
      <c r="B472" s="105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5">
        <v>8</v>
      </c>
      <c r="B473" s="105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5">
        <v>9</v>
      </c>
      <c r="B474" s="105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5">
        <v>10</v>
      </c>
      <c r="B475" s="105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5">
        <v>11</v>
      </c>
      <c r="B476" s="105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5">
        <v>12</v>
      </c>
      <c r="B477" s="105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5">
        <v>13</v>
      </c>
      <c r="B478" s="105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5">
        <v>14</v>
      </c>
      <c r="B479" s="105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5">
        <v>15</v>
      </c>
      <c r="B480" s="105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5">
        <v>16</v>
      </c>
      <c r="B481" s="105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5">
        <v>17</v>
      </c>
      <c r="B482" s="105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5">
        <v>18</v>
      </c>
      <c r="B483" s="105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5">
        <v>19</v>
      </c>
      <c r="B484" s="105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5">
        <v>20</v>
      </c>
      <c r="B485" s="105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5">
        <v>21</v>
      </c>
      <c r="B486" s="105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5">
        <v>22</v>
      </c>
      <c r="B487" s="105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5">
        <v>23</v>
      </c>
      <c r="B488" s="105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5">
        <v>24</v>
      </c>
      <c r="B489" s="105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5">
        <v>25</v>
      </c>
      <c r="B490" s="105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5">
        <v>26</v>
      </c>
      <c r="B491" s="105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5">
        <v>27</v>
      </c>
      <c r="B492" s="105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5">
        <v>28</v>
      </c>
      <c r="B493" s="105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5">
        <v>29</v>
      </c>
      <c r="B494" s="105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5">
        <v>30</v>
      </c>
      <c r="B495" s="105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5">
        <v>1</v>
      </c>
      <c r="B499" s="105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5">
        <v>2</v>
      </c>
      <c r="B500" s="105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5">
        <v>3</v>
      </c>
      <c r="B501" s="105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5">
        <v>4</v>
      </c>
      <c r="B502" s="105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5">
        <v>5</v>
      </c>
      <c r="B503" s="105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5">
        <v>6</v>
      </c>
      <c r="B504" s="105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5">
        <v>7</v>
      </c>
      <c r="B505" s="105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5">
        <v>8</v>
      </c>
      <c r="B506" s="105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5">
        <v>9</v>
      </c>
      <c r="B507" s="105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5">
        <v>10</v>
      </c>
      <c r="B508" s="105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5">
        <v>11</v>
      </c>
      <c r="B509" s="105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5">
        <v>12</v>
      </c>
      <c r="B510" s="105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5">
        <v>13</v>
      </c>
      <c r="B511" s="105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5">
        <v>14</v>
      </c>
      <c r="B512" s="105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5">
        <v>15</v>
      </c>
      <c r="B513" s="105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5">
        <v>16</v>
      </c>
      <c r="B514" s="105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5">
        <v>17</v>
      </c>
      <c r="B515" s="105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5">
        <v>18</v>
      </c>
      <c r="B516" s="105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5">
        <v>19</v>
      </c>
      <c r="B517" s="105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5">
        <v>20</v>
      </c>
      <c r="B518" s="105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5">
        <v>21</v>
      </c>
      <c r="B519" s="105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5">
        <v>22</v>
      </c>
      <c r="B520" s="105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5">
        <v>23</v>
      </c>
      <c r="B521" s="105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5">
        <v>24</v>
      </c>
      <c r="B522" s="105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5">
        <v>25</v>
      </c>
      <c r="B523" s="105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5">
        <v>26</v>
      </c>
      <c r="B524" s="105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5">
        <v>27</v>
      </c>
      <c r="B525" s="105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5">
        <v>28</v>
      </c>
      <c r="B526" s="105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5">
        <v>29</v>
      </c>
      <c r="B527" s="105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5">
        <v>30</v>
      </c>
      <c r="B528" s="105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5">
        <v>1</v>
      </c>
      <c r="B532" s="105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5">
        <v>2</v>
      </c>
      <c r="B533" s="105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5">
        <v>3</v>
      </c>
      <c r="B534" s="105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5">
        <v>4</v>
      </c>
      <c r="B535" s="105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5">
        <v>5</v>
      </c>
      <c r="B536" s="105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5">
        <v>6</v>
      </c>
      <c r="B537" s="105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5">
        <v>7</v>
      </c>
      <c r="B538" s="105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5">
        <v>8</v>
      </c>
      <c r="B539" s="105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5">
        <v>9</v>
      </c>
      <c r="B540" s="105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5">
        <v>10</v>
      </c>
      <c r="B541" s="105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5">
        <v>11</v>
      </c>
      <c r="B542" s="105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5">
        <v>12</v>
      </c>
      <c r="B543" s="105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5">
        <v>13</v>
      </c>
      <c r="B544" s="105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5">
        <v>14</v>
      </c>
      <c r="B545" s="105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5">
        <v>15</v>
      </c>
      <c r="B546" s="105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5">
        <v>16</v>
      </c>
      <c r="B547" s="105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5">
        <v>17</v>
      </c>
      <c r="B548" s="105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5">
        <v>18</v>
      </c>
      <c r="B549" s="105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5">
        <v>19</v>
      </c>
      <c r="B550" s="105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5">
        <v>20</v>
      </c>
      <c r="B551" s="105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5">
        <v>21</v>
      </c>
      <c r="B552" s="105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5">
        <v>22</v>
      </c>
      <c r="B553" s="105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5">
        <v>23</v>
      </c>
      <c r="B554" s="105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5">
        <v>24</v>
      </c>
      <c r="B555" s="105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5">
        <v>25</v>
      </c>
      <c r="B556" s="105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5">
        <v>26</v>
      </c>
      <c r="B557" s="105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5">
        <v>27</v>
      </c>
      <c r="B558" s="105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5">
        <v>28</v>
      </c>
      <c r="B559" s="105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5">
        <v>29</v>
      </c>
      <c r="B560" s="105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5">
        <v>30</v>
      </c>
      <c r="B561" s="105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5">
        <v>1</v>
      </c>
      <c r="B565" s="105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5">
        <v>2</v>
      </c>
      <c r="B566" s="105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5">
        <v>3</v>
      </c>
      <c r="B567" s="105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5">
        <v>4</v>
      </c>
      <c r="B568" s="105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5">
        <v>5</v>
      </c>
      <c r="B569" s="105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5">
        <v>6</v>
      </c>
      <c r="B570" s="105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5">
        <v>7</v>
      </c>
      <c r="B571" s="105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5">
        <v>8</v>
      </c>
      <c r="B572" s="105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5">
        <v>9</v>
      </c>
      <c r="B573" s="105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5">
        <v>10</v>
      </c>
      <c r="B574" s="105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5">
        <v>11</v>
      </c>
      <c r="B575" s="105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5">
        <v>12</v>
      </c>
      <c r="B576" s="105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5">
        <v>13</v>
      </c>
      <c r="B577" s="105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5">
        <v>14</v>
      </c>
      <c r="B578" s="105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5">
        <v>15</v>
      </c>
      <c r="B579" s="105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5">
        <v>16</v>
      </c>
      <c r="B580" s="105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5">
        <v>17</v>
      </c>
      <c r="B581" s="105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5">
        <v>18</v>
      </c>
      <c r="B582" s="105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5">
        <v>19</v>
      </c>
      <c r="B583" s="105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5">
        <v>20</v>
      </c>
      <c r="B584" s="105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5">
        <v>21</v>
      </c>
      <c r="B585" s="105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5">
        <v>22</v>
      </c>
      <c r="B586" s="105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5">
        <v>23</v>
      </c>
      <c r="B587" s="105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5">
        <v>24</v>
      </c>
      <c r="B588" s="105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5">
        <v>25</v>
      </c>
      <c r="B589" s="105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5">
        <v>26</v>
      </c>
      <c r="B590" s="105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5">
        <v>27</v>
      </c>
      <c r="B591" s="105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5">
        <v>28</v>
      </c>
      <c r="B592" s="105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5">
        <v>29</v>
      </c>
      <c r="B593" s="105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5">
        <v>30</v>
      </c>
      <c r="B594" s="105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5">
        <v>1</v>
      </c>
      <c r="B598" s="105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5">
        <v>2</v>
      </c>
      <c r="B599" s="105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5">
        <v>3</v>
      </c>
      <c r="B600" s="105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5">
        <v>4</v>
      </c>
      <c r="B601" s="105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5">
        <v>5</v>
      </c>
      <c r="B602" s="105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5">
        <v>6</v>
      </c>
      <c r="B603" s="105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5">
        <v>7</v>
      </c>
      <c r="B604" s="105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5">
        <v>8</v>
      </c>
      <c r="B605" s="105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5">
        <v>9</v>
      </c>
      <c r="B606" s="105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5">
        <v>10</v>
      </c>
      <c r="B607" s="105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5">
        <v>11</v>
      </c>
      <c r="B608" s="105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5">
        <v>12</v>
      </c>
      <c r="B609" s="105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5">
        <v>13</v>
      </c>
      <c r="B610" s="105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5">
        <v>14</v>
      </c>
      <c r="B611" s="105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5">
        <v>15</v>
      </c>
      <c r="B612" s="105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5">
        <v>16</v>
      </c>
      <c r="B613" s="105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5">
        <v>17</v>
      </c>
      <c r="B614" s="105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5">
        <v>18</v>
      </c>
      <c r="B615" s="105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5">
        <v>19</v>
      </c>
      <c r="B616" s="105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5">
        <v>20</v>
      </c>
      <c r="B617" s="105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5">
        <v>21</v>
      </c>
      <c r="B618" s="105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5">
        <v>22</v>
      </c>
      <c r="B619" s="105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5">
        <v>23</v>
      </c>
      <c r="B620" s="105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5">
        <v>24</v>
      </c>
      <c r="B621" s="105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5">
        <v>25</v>
      </c>
      <c r="B622" s="105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5">
        <v>26</v>
      </c>
      <c r="B623" s="105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5">
        <v>27</v>
      </c>
      <c r="B624" s="105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5">
        <v>28</v>
      </c>
      <c r="B625" s="105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5">
        <v>29</v>
      </c>
      <c r="B626" s="105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5">
        <v>30</v>
      </c>
      <c r="B627" s="105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5">
        <v>1</v>
      </c>
      <c r="B631" s="105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5">
        <v>2</v>
      </c>
      <c r="B632" s="105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5">
        <v>3</v>
      </c>
      <c r="B633" s="105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5">
        <v>4</v>
      </c>
      <c r="B634" s="105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5">
        <v>5</v>
      </c>
      <c r="B635" s="105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5">
        <v>6</v>
      </c>
      <c r="B636" s="105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5">
        <v>7</v>
      </c>
      <c r="B637" s="105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5">
        <v>8</v>
      </c>
      <c r="B638" s="105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5">
        <v>9</v>
      </c>
      <c r="B639" s="105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5">
        <v>10</v>
      </c>
      <c r="B640" s="105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5">
        <v>11</v>
      </c>
      <c r="B641" s="105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5">
        <v>12</v>
      </c>
      <c r="B642" s="105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5">
        <v>13</v>
      </c>
      <c r="B643" s="105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5">
        <v>14</v>
      </c>
      <c r="B644" s="105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5">
        <v>15</v>
      </c>
      <c r="B645" s="105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5">
        <v>16</v>
      </c>
      <c r="B646" s="105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5">
        <v>17</v>
      </c>
      <c r="B647" s="105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5">
        <v>18</v>
      </c>
      <c r="B648" s="105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5">
        <v>19</v>
      </c>
      <c r="B649" s="105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5">
        <v>20</v>
      </c>
      <c r="B650" s="105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5">
        <v>21</v>
      </c>
      <c r="B651" s="105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5">
        <v>22</v>
      </c>
      <c r="B652" s="105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5">
        <v>23</v>
      </c>
      <c r="B653" s="105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5">
        <v>24</v>
      </c>
      <c r="B654" s="105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5">
        <v>25</v>
      </c>
      <c r="B655" s="105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5">
        <v>26</v>
      </c>
      <c r="B656" s="105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5">
        <v>27</v>
      </c>
      <c r="B657" s="105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5">
        <v>28</v>
      </c>
      <c r="B658" s="105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5">
        <v>29</v>
      </c>
      <c r="B659" s="105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5">
        <v>30</v>
      </c>
      <c r="B660" s="105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5">
        <v>1</v>
      </c>
      <c r="B664" s="105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5">
        <v>2</v>
      </c>
      <c r="B665" s="105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5">
        <v>3</v>
      </c>
      <c r="B666" s="105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5">
        <v>4</v>
      </c>
      <c r="B667" s="105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5">
        <v>5</v>
      </c>
      <c r="B668" s="105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5">
        <v>6</v>
      </c>
      <c r="B669" s="105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5">
        <v>7</v>
      </c>
      <c r="B670" s="105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5">
        <v>8</v>
      </c>
      <c r="B671" s="105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5">
        <v>9</v>
      </c>
      <c r="B672" s="105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5">
        <v>10</v>
      </c>
      <c r="B673" s="105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5">
        <v>11</v>
      </c>
      <c r="B674" s="105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5">
        <v>12</v>
      </c>
      <c r="B675" s="105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5">
        <v>13</v>
      </c>
      <c r="B676" s="105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5">
        <v>14</v>
      </c>
      <c r="B677" s="105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5">
        <v>15</v>
      </c>
      <c r="B678" s="105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5">
        <v>16</v>
      </c>
      <c r="B679" s="105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5">
        <v>17</v>
      </c>
      <c r="B680" s="105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5">
        <v>18</v>
      </c>
      <c r="B681" s="105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5">
        <v>19</v>
      </c>
      <c r="B682" s="105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5">
        <v>20</v>
      </c>
      <c r="B683" s="105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5">
        <v>21</v>
      </c>
      <c r="B684" s="105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5">
        <v>22</v>
      </c>
      <c r="B685" s="105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5">
        <v>23</v>
      </c>
      <c r="B686" s="105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5">
        <v>24</v>
      </c>
      <c r="B687" s="105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5">
        <v>25</v>
      </c>
      <c r="B688" s="105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5">
        <v>26</v>
      </c>
      <c r="B689" s="105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5">
        <v>27</v>
      </c>
      <c r="B690" s="105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5">
        <v>28</v>
      </c>
      <c r="B691" s="105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5">
        <v>29</v>
      </c>
      <c r="B692" s="105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5">
        <v>30</v>
      </c>
      <c r="B693" s="105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5">
        <v>1</v>
      </c>
      <c r="B697" s="105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5">
        <v>2</v>
      </c>
      <c r="B698" s="105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5">
        <v>3</v>
      </c>
      <c r="B699" s="105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5">
        <v>4</v>
      </c>
      <c r="B700" s="105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5">
        <v>5</v>
      </c>
      <c r="B701" s="105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5">
        <v>6</v>
      </c>
      <c r="B702" s="105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5">
        <v>7</v>
      </c>
      <c r="B703" s="105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5">
        <v>8</v>
      </c>
      <c r="B704" s="105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5">
        <v>9</v>
      </c>
      <c r="B705" s="105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5">
        <v>10</v>
      </c>
      <c r="B706" s="105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5">
        <v>11</v>
      </c>
      <c r="B707" s="105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5">
        <v>12</v>
      </c>
      <c r="B708" s="105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5">
        <v>13</v>
      </c>
      <c r="B709" s="105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5">
        <v>14</v>
      </c>
      <c r="B710" s="105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5">
        <v>15</v>
      </c>
      <c r="B711" s="105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5">
        <v>16</v>
      </c>
      <c r="B712" s="105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5">
        <v>17</v>
      </c>
      <c r="B713" s="105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5">
        <v>18</v>
      </c>
      <c r="B714" s="105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5">
        <v>19</v>
      </c>
      <c r="B715" s="105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5">
        <v>20</v>
      </c>
      <c r="B716" s="105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5">
        <v>21</v>
      </c>
      <c r="B717" s="105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5">
        <v>22</v>
      </c>
      <c r="B718" s="105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5">
        <v>23</v>
      </c>
      <c r="B719" s="105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5">
        <v>24</v>
      </c>
      <c r="B720" s="105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5">
        <v>25</v>
      </c>
      <c r="B721" s="105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5">
        <v>26</v>
      </c>
      <c r="B722" s="105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5">
        <v>27</v>
      </c>
      <c r="B723" s="105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5">
        <v>28</v>
      </c>
      <c r="B724" s="105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5">
        <v>29</v>
      </c>
      <c r="B725" s="105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5">
        <v>30</v>
      </c>
      <c r="B726" s="105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5">
        <v>1</v>
      </c>
      <c r="B730" s="105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5">
        <v>2</v>
      </c>
      <c r="B731" s="105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5">
        <v>3</v>
      </c>
      <c r="B732" s="105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5">
        <v>4</v>
      </c>
      <c r="B733" s="105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5">
        <v>5</v>
      </c>
      <c r="B734" s="105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5">
        <v>6</v>
      </c>
      <c r="B735" s="105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5">
        <v>7</v>
      </c>
      <c r="B736" s="105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5">
        <v>8</v>
      </c>
      <c r="B737" s="105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5">
        <v>9</v>
      </c>
      <c r="B738" s="105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5">
        <v>10</v>
      </c>
      <c r="B739" s="105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5">
        <v>11</v>
      </c>
      <c r="B740" s="105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5">
        <v>12</v>
      </c>
      <c r="B741" s="105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5">
        <v>13</v>
      </c>
      <c r="B742" s="105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5">
        <v>14</v>
      </c>
      <c r="B743" s="105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5">
        <v>15</v>
      </c>
      <c r="B744" s="105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5">
        <v>16</v>
      </c>
      <c r="B745" s="105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5">
        <v>17</v>
      </c>
      <c r="B746" s="105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5">
        <v>18</v>
      </c>
      <c r="B747" s="105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5">
        <v>19</v>
      </c>
      <c r="B748" s="105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5">
        <v>20</v>
      </c>
      <c r="B749" s="105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5">
        <v>21</v>
      </c>
      <c r="B750" s="105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5">
        <v>22</v>
      </c>
      <c r="B751" s="105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5">
        <v>23</v>
      </c>
      <c r="B752" s="105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5">
        <v>24</v>
      </c>
      <c r="B753" s="105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5">
        <v>25</v>
      </c>
      <c r="B754" s="105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5">
        <v>26</v>
      </c>
      <c r="B755" s="105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5">
        <v>27</v>
      </c>
      <c r="B756" s="105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5">
        <v>28</v>
      </c>
      <c r="B757" s="105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5">
        <v>29</v>
      </c>
      <c r="B758" s="105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5">
        <v>30</v>
      </c>
      <c r="B759" s="105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5">
        <v>1</v>
      </c>
      <c r="B763" s="105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5">
        <v>2</v>
      </c>
      <c r="B764" s="105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5">
        <v>3</v>
      </c>
      <c r="B765" s="105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5">
        <v>4</v>
      </c>
      <c r="B766" s="105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5">
        <v>5</v>
      </c>
      <c r="B767" s="105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5">
        <v>6</v>
      </c>
      <c r="B768" s="105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5">
        <v>7</v>
      </c>
      <c r="B769" s="105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5">
        <v>8</v>
      </c>
      <c r="B770" s="105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5">
        <v>9</v>
      </c>
      <c r="B771" s="105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5">
        <v>10</v>
      </c>
      <c r="B772" s="105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5">
        <v>11</v>
      </c>
      <c r="B773" s="105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5">
        <v>12</v>
      </c>
      <c r="B774" s="105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5">
        <v>13</v>
      </c>
      <c r="B775" s="105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5">
        <v>14</v>
      </c>
      <c r="B776" s="105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5">
        <v>15</v>
      </c>
      <c r="B777" s="105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5">
        <v>16</v>
      </c>
      <c r="B778" s="105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5">
        <v>17</v>
      </c>
      <c r="B779" s="105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5">
        <v>18</v>
      </c>
      <c r="B780" s="105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5">
        <v>19</v>
      </c>
      <c r="B781" s="105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5">
        <v>20</v>
      </c>
      <c r="B782" s="105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5">
        <v>21</v>
      </c>
      <c r="B783" s="105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5">
        <v>22</v>
      </c>
      <c r="B784" s="105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5">
        <v>23</v>
      </c>
      <c r="B785" s="105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5">
        <v>24</v>
      </c>
      <c r="B786" s="105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5">
        <v>25</v>
      </c>
      <c r="B787" s="105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5">
        <v>26</v>
      </c>
      <c r="B788" s="105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5">
        <v>27</v>
      </c>
      <c r="B789" s="105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5">
        <v>28</v>
      </c>
      <c r="B790" s="105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5">
        <v>29</v>
      </c>
      <c r="B791" s="105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5">
        <v>30</v>
      </c>
      <c r="B792" s="105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5">
        <v>1</v>
      </c>
      <c r="B796" s="105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5">
        <v>2</v>
      </c>
      <c r="B797" s="105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5">
        <v>3</v>
      </c>
      <c r="B798" s="105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5">
        <v>4</v>
      </c>
      <c r="B799" s="105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5">
        <v>5</v>
      </c>
      <c r="B800" s="105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5">
        <v>6</v>
      </c>
      <c r="B801" s="105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5">
        <v>7</v>
      </c>
      <c r="B802" s="105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5">
        <v>8</v>
      </c>
      <c r="B803" s="105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5">
        <v>9</v>
      </c>
      <c r="B804" s="105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5">
        <v>10</v>
      </c>
      <c r="B805" s="105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5">
        <v>11</v>
      </c>
      <c r="B806" s="105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5">
        <v>12</v>
      </c>
      <c r="B807" s="105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5">
        <v>13</v>
      </c>
      <c r="B808" s="105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5">
        <v>14</v>
      </c>
      <c r="B809" s="105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5">
        <v>15</v>
      </c>
      <c r="B810" s="105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5">
        <v>16</v>
      </c>
      <c r="B811" s="105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5">
        <v>17</v>
      </c>
      <c r="B812" s="105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5">
        <v>18</v>
      </c>
      <c r="B813" s="105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5">
        <v>19</v>
      </c>
      <c r="B814" s="105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5">
        <v>20</v>
      </c>
      <c r="B815" s="105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5">
        <v>21</v>
      </c>
      <c r="B816" s="105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5">
        <v>22</v>
      </c>
      <c r="B817" s="105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5">
        <v>23</v>
      </c>
      <c r="B818" s="105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5">
        <v>24</v>
      </c>
      <c r="B819" s="105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5">
        <v>25</v>
      </c>
      <c r="B820" s="105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5">
        <v>26</v>
      </c>
      <c r="B821" s="105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5">
        <v>27</v>
      </c>
      <c r="B822" s="105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5">
        <v>28</v>
      </c>
      <c r="B823" s="105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5">
        <v>29</v>
      </c>
      <c r="B824" s="105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5">
        <v>30</v>
      </c>
      <c r="B825" s="105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5">
        <v>1</v>
      </c>
      <c r="B829" s="105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5">
        <v>2</v>
      </c>
      <c r="B830" s="105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5">
        <v>3</v>
      </c>
      <c r="B831" s="105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5">
        <v>4</v>
      </c>
      <c r="B832" s="105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5">
        <v>5</v>
      </c>
      <c r="B833" s="105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5">
        <v>6</v>
      </c>
      <c r="B834" s="105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5">
        <v>7</v>
      </c>
      <c r="B835" s="105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5">
        <v>8</v>
      </c>
      <c r="B836" s="105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5">
        <v>9</v>
      </c>
      <c r="B837" s="105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5">
        <v>10</v>
      </c>
      <c r="B838" s="105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5">
        <v>11</v>
      </c>
      <c r="B839" s="105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5">
        <v>12</v>
      </c>
      <c r="B840" s="105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5">
        <v>13</v>
      </c>
      <c r="B841" s="105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5">
        <v>14</v>
      </c>
      <c r="B842" s="105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5">
        <v>15</v>
      </c>
      <c r="B843" s="105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5">
        <v>16</v>
      </c>
      <c r="B844" s="105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5">
        <v>17</v>
      </c>
      <c r="B845" s="105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5">
        <v>18</v>
      </c>
      <c r="B846" s="105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5">
        <v>19</v>
      </c>
      <c r="B847" s="105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5">
        <v>20</v>
      </c>
      <c r="B848" s="105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5">
        <v>21</v>
      </c>
      <c r="B849" s="105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5">
        <v>22</v>
      </c>
      <c r="B850" s="105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5">
        <v>23</v>
      </c>
      <c r="B851" s="105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5">
        <v>24</v>
      </c>
      <c r="B852" s="105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5">
        <v>25</v>
      </c>
      <c r="B853" s="105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5">
        <v>26</v>
      </c>
      <c r="B854" s="105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5">
        <v>27</v>
      </c>
      <c r="B855" s="105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5">
        <v>28</v>
      </c>
      <c r="B856" s="105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5">
        <v>29</v>
      </c>
      <c r="B857" s="105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5">
        <v>30</v>
      </c>
      <c r="B858" s="105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5">
        <v>1</v>
      </c>
      <c r="B862" s="105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5">
        <v>2</v>
      </c>
      <c r="B863" s="105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5">
        <v>3</v>
      </c>
      <c r="B864" s="105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5">
        <v>4</v>
      </c>
      <c r="B865" s="105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5">
        <v>5</v>
      </c>
      <c r="B866" s="105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5">
        <v>6</v>
      </c>
      <c r="B867" s="105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5">
        <v>7</v>
      </c>
      <c r="B868" s="105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5">
        <v>8</v>
      </c>
      <c r="B869" s="105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5">
        <v>9</v>
      </c>
      <c r="B870" s="105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5">
        <v>10</v>
      </c>
      <c r="B871" s="105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5">
        <v>11</v>
      </c>
      <c r="B872" s="105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5">
        <v>12</v>
      </c>
      <c r="B873" s="105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5">
        <v>13</v>
      </c>
      <c r="B874" s="105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5">
        <v>14</v>
      </c>
      <c r="B875" s="105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5">
        <v>15</v>
      </c>
      <c r="B876" s="105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5">
        <v>16</v>
      </c>
      <c r="B877" s="105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5">
        <v>17</v>
      </c>
      <c r="B878" s="105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5">
        <v>18</v>
      </c>
      <c r="B879" s="105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5">
        <v>19</v>
      </c>
      <c r="B880" s="105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5">
        <v>20</v>
      </c>
      <c r="B881" s="105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5">
        <v>21</v>
      </c>
      <c r="B882" s="105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5">
        <v>22</v>
      </c>
      <c r="B883" s="105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5">
        <v>23</v>
      </c>
      <c r="B884" s="105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5">
        <v>24</v>
      </c>
      <c r="B885" s="105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5">
        <v>25</v>
      </c>
      <c r="B886" s="105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5">
        <v>26</v>
      </c>
      <c r="B887" s="105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5">
        <v>27</v>
      </c>
      <c r="B888" s="105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5">
        <v>28</v>
      </c>
      <c r="B889" s="105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5">
        <v>29</v>
      </c>
      <c r="B890" s="105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5">
        <v>30</v>
      </c>
      <c r="B891" s="105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5">
        <v>1</v>
      </c>
      <c r="B895" s="105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5">
        <v>2</v>
      </c>
      <c r="B896" s="105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5">
        <v>3</v>
      </c>
      <c r="B897" s="105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5">
        <v>4</v>
      </c>
      <c r="B898" s="105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5">
        <v>5</v>
      </c>
      <c r="B899" s="105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5">
        <v>6</v>
      </c>
      <c r="B900" s="105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5">
        <v>7</v>
      </c>
      <c r="B901" s="105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5">
        <v>8</v>
      </c>
      <c r="B902" s="105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5">
        <v>9</v>
      </c>
      <c r="B903" s="105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5">
        <v>10</v>
      </c>
      <c r="B904" s="105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5">
        <v>11</v>
      </c>
      <c r="B905" s="105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5">
        <v>12</v>
      </c>
      <c r="B906" s="105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5">
        <v>13</v>
      </c>
      <c r="B907" s="105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5">
        <v>14</v>
      </c>
      <c r="B908" s="105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5">
        <v>15</v>
      </c>
      <c r="B909" s="105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5">
        <v>16</v>
      </c>
      <c r="B910" s="105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5">
        <v>17</v>
      </c>
      <c r="B911" s="105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5">
        <v>18</v>
      </c>
      <c r="B912" s="105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5">
        <v>19</v>
      </c>
      <c r="B913" s="105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5">
        <v>20</v>
      </c>
      <c r="B914" s="105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5">
        <v>21</v>
      </c>
      <c r="B915" s="105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5">
        <v>22</v>
      </c>
      <c r="B916" s="105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5">
        <v>23</v>
      </c>
      <c r="B917" s="105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5">
        <v>24</v>
      </c>
      <c r="B918" s="105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5">
        <v>25</v>
      </c>
      <c r="B919" s="105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5">
        <v>26</v>
      </c>
      <c r="B920" s="105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5">
        <v>27</v>
      </c>
      <c r="B921" s="105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5">
        <v>28</v>
      </c>
      <c r="B922" s="105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5">
        <v>29</v>
      </c>
      <c r="B923" s="105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5">
        <v>30</v>
      </c>
      <c r="B924" s="105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5">
        <v>1</v>
      </c>
      <c r="B928" s="105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5">
        <v>2</v>
      </c>
      <c r="B929" s="105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5">
        <v>3</v>
      </c>
      <c r="B930" s="105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5">
        <v>4</v>
      </c>
      <c r="B931" s="105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5">
        <v>5</v>
      </c>
      <c r="B932" s="105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5">
        <v>6</v>
      </c>
      <c r="B933" s="105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5">
        <v>7</v>
      </c>
      <c r="B934" s="105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5">
        <v>8</v>
      </c>
      <c r="B935" s="105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5">
        <v>9</v>
      </c>
      <c r="B936" s="105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5">
        <v>10</v>
      </c>
      <c r="B937" s="105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5">
        <v>11</v>
      </c>
      <c r="B938" s="105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5">
        <v>12</v>
      </c>
      <c r="B939" s="105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5">
        <v>13</v>
      </c>
      <c r="B940" s="105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5">
        <v>14</v>
      </c>
      <c r="B941" s="105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5">
        <v>15</v>
      </c>
      <c r="B942" s="105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5">
        <v>16</v>
      </c>
      <c r="B943" s="105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5">
        <v>17</v>
      </c>
      <c r="B944" s="105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5">
        <v>18</v>
      </c>
      <c r="B945" s="105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5">
        <v>19</v>
      </c>
      <c r="B946" s="105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5">
        <v>20</v>
      </c>
      <c r="B947" s="105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5">
        <v>21</v>
      </c>
      <c r="B948" s="105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5">
        <v>22</v>
      </c>
      <c r="B949" s="105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5">
        <v>23</v>
      </c>
      <c r="B950" s="105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5">
        <v>24</v>
      </c>
      <c r="B951" s="105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5">
        <v>25</v>
      </c>
      <c r="B952" s="105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5">
        <v>26</v>
      </c>
      <c r="B953" s="105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5">
        <v>27</v>
      </c>
      <c r="B954" s="105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5">
        <v>28</v>
      </c>
      <c r="B955" s="105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5">
        <v>29</v>
      </c>
      <c r="B956" s="105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5">
        <v>30</v>
      </c>
      <c r="B957" s="105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5">
        <v>1</v>
      </c>
      <c r="B961" s="105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5">
        <v>2</v>
      </c>
      <c r="B962" s="105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5">
        <v>3</v>
      </c>
      <c r="B963" s="105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5">
        <v>4</v>
      </c>
      <c r="B964" s="105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5">
        <v>5</v>
      </c>
      <c r="B965" s="105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5">
        <v>6</v>
      </c>
      <c r="B966" s="105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5">
        <v>7</v>
      </c>
      <c r="B967" s="105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5">
        <v>8</v>
      </c>
      <c r="B968" s="105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5">
        <v>9</v>
      </c>
      <c r="B969" s="105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5">
        <v>10</v>
      </c>
      <c r="B970" s="105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5">
        <v>11</v>
      </c>
      <c r="B971" s="105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5">
        <v>12</v>
      </c>
      <c r="B972" s="105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5">
        <v>13</v>
      </c>
      <c r="B973" s="105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5">
        <v>14</v>
      </c>
      <c r="B974" s="105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5">
        <v>15</v>
      </c>
      <c r="B975" s="105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5">
        <v>16</v>
      </c>
      <c r="B976" s="105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5">
        <v>17</v>
      </c>
      <c r="B977" s="105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5">
        <v>18</v>
      </c>
      <c r="B978" s="105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5">
        <v>19</v>
      </c>
      <c r="B979" s="105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5">
        <v>20</v>
      </c>
      <c r="B980" s="105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5">
        <v>21</v>
      </c>
      <c r="B981" s="105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5">
        <v>22</v>
      </c>
      <c r="B982" s="105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5">
        <v>23</v>
      </c>
      <c r="B983" s="105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5">
        <v>24</v>
      </c>
      <c r="B984" s="105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5">
        <v>25</v>
      </c>
      <c r="B985" s="105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5">
        <v>26</v>
      </c>
      <c r="B986" s="105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5">
        <v>27</v>
      </c>
      <c r="B987" s="105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5">
        <v>28</v>
      </c>
      <c r="B988" s="105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5">
        <v>29</v>
      </c>
      <c r="B989" s="105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5">
        <v>30</v>
      </c>
      <c r="B990" s="105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5">
        <v>1</v>
      </c>
      <c r="B994" s="105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5">
        <v>2</v>
      </c>
      <c r="B995" s="105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5">
        <v>3</v>
      </c>
      <c r="B996" s="105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5">
        <v>4</v>
      </c>
      <c r="B997" s="105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5">
        <v>5</v>
      </c>
      <c r="B998" s="105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5">
        <v>6</v>
      </c>
      <c r="B999" s="105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5">
        <v>7</v>
      </c>
      <c r="B1000" s="105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5">
        <v>8</v>
      </c>
      <c r="B1001" s="105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5">
        <v>9</v>
      </c>
      <c r="B1002" s="105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5">
        <v>10</v>
      </c>
      <c r="B1003" s="105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5">
        <v>11</v>
      </c>
      <c r="B1004" s="105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5">
        <v>12</v>
      </c>
      <c r="B1005" s="105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5">
        <v>13</v>
      </c>
      <c r="B1006" s="105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5">
        <v>14</v>
      </c>
      <c r="B1007" s="105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5">
        <v>15</v>
      </c>
      <c r="B1008" s="105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5">
        <v>16</v>
      </c>
      <c r="B1009" s="105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5">
        <v>17</v>
      </c>
      <c r="B1010" s="105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5">
        <v>18</v>
      </c>
      <c r="B1011" s="105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5">
        <v>19</v>
      </c>
      <c r="B1012" s="105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5">
        <v>20</v>
      </c>
      <c r="B1013" s="105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5">
        <v>21</v>
      </c>
      <c r="B1014" s="105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5">
        <v>22</v>
      </c>
      <c r="B1015" s="105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5">
        <v>23</v>
      </c>
      <c r="B1016" s="105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5">
        <v>24</v>
      </c>
      <c r="B1017" s="105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5">
        <v>25</v>
      </c>
      <c r="B1018" s="105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5">
        <v>26</v>
      </c>
      <c r="B1019" s="105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5">
        <v>27</v>
      </c>
      <c r="B1020" s="105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5">
        <v>28</v>
      </c>
      <c r="B1021" s="105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5">
        <v>29</v>
      </c>
      <c r="B1022" s="105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5">
        <v>30</v>
      </c>
      <c r="B1023" s="105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5">
        <v>1</v>
      </c>
      <c r="B1027" s="105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5">
        <v>2</v>
      </c>
      <c r="B1028" s="105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5">
        <v>3</v>
      </c>
      <c r="B1029" s="105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5">
        <v>4</v>
      </c>
      <c r="B1030" s="105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5">
        <v>5</v>
      </c>
      <c r="B1031" s="105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5">
        <v>6</v>
      </c>
      <c r="B1032" s="105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5">
        <v>7</v>
      </c>
      <c r="B1033" s="105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5">
        <v>8</v>
      </c>
      <c r="B1034" s="105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5">
        <v>9</v>
      </c>
      <c r="B1035" s="105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5">
        <v>10</v>
      </c>
      <c r="B1036" s="105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5">
        <v>11</v>
      </c>
      <c r="B1037" s="105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5">
        <v>12</v>
      </c>
      <c r="B1038" s="105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5">
        <v>13</v>
      </c>
      <c r="B1039" s="105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5">
        <v>14</v>
      </c>
      <c r="B1040" s="105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5">
        <v>15</v>
      </c>
      <c r="B1041" s="105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5">
        <v>16</v>
      </c>
      <c r="B1042" s="105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5">
        <v>17</v>
      </c>
      <c r="B1043" s="105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5">
        <v>18</v>
      </c>
      <c r="B1044" s="105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5">
        <v>19</v>
      </c>
      <c r="B1045" s="105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5">
        <v>20</v>
      </c>
      <c r="B1046" s="105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5">
        <v>21</v>
      </c>
      <c r="B1047" s="105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5">
        <v>22</v>
      </c>
      <c r="B1048" s="105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5">
        <v>23</v>
      </c>
      <c r="B1049" s="105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5">
        <v>24</v>
      </c>
      <c r="B1050" s="105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5">
        <v>25</v>
      </c>
      <c r="B1051" s="105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5">
        <v>26</v>
      </c>
      <c r="B1052" s="105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5">
        <v>27</v>
      </c>
      <c r="B1053" s="105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5">
        <v>28</v>
      </c>
      <c r="B1054" s="105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5">
        <v>29</v>
      </c>
      <c r="B1055" s="105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5">
        <v>30</v>
      </c>
      <c r="B1056" s="105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5">
        <v>1</v>
      </c>
      <c r="B1060" s="105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5">
        <v>2</v>
      </c>
      <c r="B1061" s="105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5">
        <v>3</v>
      </c>
      <c r="B1062" s="105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5">
        <v>4</v>
      </c>
      <c r="B1063" s="105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5">
        <v>5</v>
      </c>
      <c r="B1064" s="105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5">
        <v>6</v>
      </c>
      <c r="B1065" s="105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5">
        <v>7</v>
      </c>
      <c r="B1066" s="105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5">
        <v>8</v>
      </c>
      <c r="B1067" s="105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5">
        <v>9</v>
      </c>
      <c r="B1068" s="105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5">
        <v>10</v>
      </c>
      <c r="B1069" s="105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5">
        <v>11</v>
      </c>
      <c r="B1070" s="105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5">
        <v>12</v>
      </c>
      <c r="B1071" s="105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5">
        <v>13</v>
      </c>
      <c r="B1072" s="105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5">
        <v>14</v>
      </c>
      <c r="B1073" s="105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5">
        <v>15</v>
      </c>
      <c r="B1074" s="105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5">
        <v>16</v>
      </c>
      <c r="B1075" s="105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5">
        <v>17</v>
      </c>
      <c r="B1076" s="105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5">
        <v>18</v>
      </c>
      <c r="B1077" s="105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5">
        <v>19</v>
      </c>
      <c r="B1078" s="105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5">
        <v>20</v>
      </c>
      <c r="B1079" s="105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5">
        <v>21</v>
      </c>
      <c r="B1080" s="105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5">
        <v>22</v>
      </c>
      <c r="B1081" s="105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5">
        <v>23</v>
      </c>
      <c r="B1082" s="105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5">
        <v>24</v>
      </c>
      <c r="B1083" s="105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5">
        <v>25</v>
      </c>
      <c r="B1084" s="105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5">
        <v>26</v>
      </c>
      <c r="B1085" s="105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5">
        <v>27</v>
      </c>
      <c r="B1086" s="105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5">
        <v>28</v>
      </c>
      <c r="B1087" s="105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5">
        <v>29</v>
      </c>
      <c r="B1088" s="105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5">
        <v>30</v>
      </c>
      <c r="B1089" s="105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5">
        <v>1</v>
      </c>
      <c r="B1093" s="105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5">
        <v>2</v>
      </c>
      <c r="B1094" s="105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5">
        <v>3</v>
      </c>
      <c r="B1095" s="105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5">
        <v>4</v>
      </c>
      <c r="B1096" s="105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5">
        <v>5</v>
      </c>
      <c r="B1097" s="105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5">
        <v>6</v>
      </c>
      <c r="B1098" s="105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5">
        <v>7</v>
      </c>
      <c r="B1099" s="105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5">
        <v>8</v>
      </c>
      <c r="B1100" s="105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5">
        <v>9</v>
      </c>
      <c r="B1101" s="105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5">
        <v>10</v>
      </c>
      <c r="B1102" s="105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5">
        <v>11</v>
      </c>
      <c r="B1103" s="105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5">
        <v>12</v>
      </c>
      <c r="B1104" s="105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5">
        <v>13</v>
      </c>
      <c r="B1105" s="105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5">
        <v>14</v>
      </c>
      <c r="B1106" s="105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5">
        <v>15</v>
      </c>
      <c r="B1107" s="105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5">
        <v>16</v>
      </c>
      <c r="B1108" s="105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5">
        <v>17</v>
      </c>
      <c r="B1109" s="105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5">
        <v>18</v>
      </c>
      <c r="B1110" s="105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5">
        <v>19</v>
      </c>
      <c r="B1111" s="105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5">
        <v>20</v>
      </c>
      <c r="B1112" s="105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5">
        <v>21</v>
      </c>
      <c r="B1113" s="105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5">
        <v>22</v>
      </c>
      <c r="B1114" s="105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5">
        <v>23</v>
      </c>
      <c r="B1115" s="105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5">
        <v>24</v>
      </c>
      <c r="B1116" s="105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5">
        <v>25</v>
      </c>
      <c r="B1117" s="105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5">
        <v>26</v>
      </c>
      <c r="B1118" s="105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5">
        <v>27</v>
      </c>
      <c r="B1119" s="105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5">
        <v>28</v>
      </c>
      <c r="B1120" s="105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5">
        <v>29</v>
      </c>
      <c r="B1121" s="105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5">
        <v>30</v>
      </c>
      <c r="B1122" s="105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5">
        <v>1</v>
      </c>
      <c r="B1126" s="105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5">
        <v>2</v>
      </c>
      <c r="B1127" s="105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5">
        <v>3</v>
      </c>
      <c r="B1128" s="105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5">
        <v>4</v>
      </c>
      <c r="B1129" s="105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5">
        <v>5</v>
      </c>
      <c r="B1130" s="105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5">
        <v>6</v>
      </c>
      <c r="B1131" s="105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5">
        <v>7</v>
      </c>
      <c r="B1132" s="105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5">
        <v>8</v>
      </c>
      <c r="B1133" s="105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5">
        <v>9</v>
      </c>
      <c r="B1134" s="105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5">
        <v>10</v>
      </c>
      <c r="B1135" s="105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5">
        <v>11</v>
      </c>
      <c r="B1136" s="105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5">
        <v>12</v>
      </c>
      <c r="B1137" s="105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5">
        <v>13</v>
      </c>
      <c r="B1138" s="105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5">
        <v>14</v>
      </c>
      <c r="B1139" s="105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5">
        <v>15</v>
      </c>
      <c r="B1140" s="105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5">
        <v>16</v>
      </c>
      <c r="B1141" s="105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5">
        <v>17</v>
      </c>
      <c r="B1142" s="105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5">
        <v>18</v>
      </c>
      <c r="B1143" s="105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5">
        <v>19</v>
      </c>
      <c r="B1144" s="105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5">
        <v>20</v>
      </c>
      <c r="B1145" s="105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5">
        <v>21</v>
      </c>
      <c r="B1146" s="105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5">
        <v>22</v>
      </c>
      <c r="B1147" s="105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5">
        <v>23</v>
      </c>
      <c r="B1148" s="105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5">
        <v>24</v>
      </c>
      <c r="B1149" s="105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5">
        <v>25</v>
      </c>
      <c r="B1150" s="105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5">
        <v>26</v>
      </c>
      <c r="B1151" s="105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5">
        <v>27</v>
      </c>
      <c r="B1152" s="105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5">
        <v>28</v>
      </c>
      <c r="B1153" s="105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5">
        <v>29</v>
      </c>
      <c r="B1154" s="105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5">
        <v>30</v>
      </c>
      <c r="B1155" s="105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5">
        <v>1</v>
      </c>
      <c r="B1159" s="105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5">
        <v>2</v>
      </c>
      <c r="B1160" s="105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5">
        <v>3</v>
      </c>
      <c r="B1161" s="105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5">
        <v>4</v>
      </c>
      <c r="B1162" s="105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5">
        <v>5</v>
      </c>
      <c r="B1163" s="105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5">
        <v>6</v>
      </c>
      <c r="B1164" s="105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5">
        <v>7</v>
      </c>
      <c r="B1165" s="105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5">
        <v>8</v>
      </c>
      <c r="B1166" s="105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5">
        <v>9</v>
      </c>
      <c r="B1167" s="105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5">
        <v>10</v>
      </c>
      <c r="B1168" s="105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5">
        <v>11</v>
      </c>
      <c r="B1169" s="105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5">
        <v>12</v>
      </c>
      <c r="B1170" s="105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5">
        <v>13</v>
      </c>
      <c r="B1171" s="105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5">
        <v>14</v>
      </c>
      <c r="B1172" s="105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5">
        <v>15</v>
      </c>
      <c r="B1173" s="105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5">
        <v>16</v>
      </c>
      <c r="B1174" s="105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5">
        <v>17</v>
      </c>
      <c r="B1175" s="105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5">
        <v>18</v>
      </c>
      <c r="B1176" s="105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5">
        <v>19</v>
      </c>
      <c r="B1177" s="105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5">
        <v>20</v>
      </c>
      <c r="B1178" s="105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5">
        <v>21</v>
      </c>
      <c r="B1179" s="105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5">
        <v>22</v>
      </c>
      <c r="B1180" s="105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5">
        <v>23</v>
      </c>
      <c r="B1181" s="105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5">
        <v>24</v>
      </c>
      <c r="B1182" s="105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5">
        <v>25</v>
      </c>
      <c r="B1183" s="105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5">
        <v>26</v>
      </c>
      <c r="B1184" s="105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5">
        <v>27</v>
      </c>
      <c r="B1185" s="105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5">
        <v>28</v>
      </c>
      <c r="B1186" s="105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5">
        <v>29</v>
      </c>
      <c r="B1187" s="105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5">
        <v>30</v>
      </c>
      <c r="B1188" s="105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5">
        <v>1</v>
      </c>
      <c r="B1192" s="105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5">
        <v>2</v>
      </c>
      <c r="B1193" s="105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5">
        <v>3</v>
      </c>
      <c r="B1194" s="105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5">
        <v>4</v>
      </c>
      <c r="B1195" s="105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5">
        <v>5</v>
      </c>
      <c r="B1196" s="105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5">
        <v>6</v>
      </c>
      <c r="B1197" s="105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5">
        <v>7</v>
      </c>
      <c r="B1198" s="105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5">
        <v>8</v>
      </c>
      <c r="B1199" s="105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5">
        <v>9</v>
      </c>
      <c r="B1200" s="105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5">
        <v>10</v>
      </c>
      <c r="B1201" s="105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5">
        <v>11</v>
      </c>
      <c r="B1202" s="105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5">
        <v>12</v>
      </c>
      <c r="B1203" s="105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5">
        <v>13</v>
      </c>
      <c r="B1204" s="105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5">
        <v>14</v>
      </c>
      <c r="B1205" s="105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5">
        <v>15</v>
      </c>
      <c r="B1206" s="105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5">
        <v>16</v>
      </c>
      <c r="B1207" s="105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5">
        <v>17</v>
      </c>
      <c r="B1208" s="105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5">
        <v>18</v>
      </c>
      <c r="B1209" s="105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5">
        <v>19</v>
      </c>
      <c r="B1210" s="105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5">
        <v>20</v>
      </c>
      <c r="B1211" s="105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5">
        <v>21</v>
      </c>
      <c r="B1212" s="105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5">
        <v>22</v>
      </c>
      <c r="B1213" s="105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5">
        <v>23</v>
      </c>
      <c r="B1214" s="105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5">
        <v>24</v>
      </c>
      <c r="B1215" s="105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5">
        <v>25</v>
      </c>
      <c r="B1216" s="105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5">
        <v>26</v>
      </c>
      <c r="B1217" s="105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5">
        <v>27</v>
      </c>
      <c r="B1218" s="105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5">
        <v>28</v>
      </c>
      <c r="B1219" s="105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5">
        <v>29</v>
      </c>
      <c r="B1220" s="105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5">
        <v>30</v>
      </c>
      <c r="B1221" s="105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5">
        <v>1</v>
      </c>
      <c r="B1225" s="105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5">
        <v>2</v>
      </c>
      <c r="B1226" s="105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5">
        <v>3</v>
      </c>
      <c r="B1227" s="105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5">
        <v>4</v>
      </c>
      <c r="B1228" s="105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5">
        <v>5</v>
      </c>
      <c r="B1229" s="105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5">
        <v>6</v>
      </c>
      <c r="B1230" s="105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5">
        <v>7</v>
      </c>
      <c r="B1231" s="105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5">
        <v>8</v>
      </c>
      <c r="B1232" s="105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5">
        <v>9</v>
      </c>
      <c r="B1233" s="105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5">
        <v>10</v>
      </c>
      <c r="B1234" s="105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5">
        <v>11</v>
      </c>
      <c r="B1235" s="105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5">
        <v>12</v>
      </c>
      <c r="B1236" s="105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5">
        <v>13</v>
      </c>
      <c r="B1237" s="105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5">
        <v>14</v>
      </c>
      <c r="B1238" s="105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5">
        <v>15</v>
      </c>
      <c r="B1239" s="105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5">
        <v>16</v>
      </c>
      <c r="B1240" s="105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5">
        <v>17</v>
      </c>
      <c r="B1241" s="105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5">
        <v>18</v>
      </c>
      <c r="B1242" s="105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5">
        <v>19</v>
      </c>
      <c r="B1243" s="105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5">
        <v>20</v>
      </c>
      <c r="B1244" s="105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5">
        <v>21</v>
      </c>
      <c r="B1245" s="105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5">
        <v>22</v>
      </c>
      <c r="B1246" s="105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5">
        <v>23</v>
      </c>
      <c r="B1247" s="105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5">
        <v>24</v>
      </c>
      <c r="B1248" s="105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5">
        <v>25</v>
      </c>
      <c r="B1249" s="105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5">
        <v>26</v>
      </c>
      <c r="B1250" s="105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5">
        <v>27</v>
      </c>
      <c r="B1251" s="105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5">
        <v>28</v>
      </c>
      <c r="B1252" s="105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5">
        <v>29</v>
      </c>
      <c r="B1253" s="105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5">
        <v>30</v>
      </c>
      <c r="B1254" s="105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5">
        <v>1</v>
      </c>
      <c r="B1258" s="105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5">
        <v>2</v>
      </c>
      <c r="B1259" s="105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5">
        <v>3</v>
      </c>
      <c r="B1260" s="105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5">
        <v>4</v>
      </c>
      <c r="B1261" s="105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5">
        <v>5</v>
      </c>
      <c r="B1262" s="105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5">
        <v>6</v>
      </c>
      <c r="B1263" s="105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5">
        <v>7</v>
      </c>
      <c r="B1264" s="105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5">
        <v>8</v>
      </c>
      <c r="B1265" s="105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5">
        <v>9</v>
      </c>
      <c r="B1266" s="105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5">
        <v>10</v>
      </c>
      <c r="B1267" s="105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5">
        <v>11</v>
      </c>
      <c r="B1268" s="105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5">
        <v>12</v>
      </c>
      <c r="B1269" s="105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5">
        <v>13</v>
      </c>
      <c r="B1270" s="105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5">
        <v>14</v>
      </c>
      <c r="B1271" s="105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5">
        <v>15</v>
      </c>
      <c r="B1272" s="105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5">
        <v>16</v>
      </c>
      <c r="B1273" s="105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5">
        <v>17</v>
      </c>
      <c r="B1274" s="105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5">
        <v>18</v>
      </c>
      <c r="B1275" s="105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5">
        <v>19</v>
      </c>
      <c r="B1276" s="105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5">
        <v>20</v>
      </c>
      <c r="B1277" s="105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5">
        <v>21</v>
      </c>
      <c r="B1278" s="105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5">
        <v>22</v>
      </c>
      <c r="B1279" s="105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5">
        <v>23</v>
      </c>
      <c r="B1280" s="105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5">
        <v>24</v>
      </c>
      <c r="B1281" s="105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5">
        <v>25</v>
      </c>
      <c r="B1282" s="105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5">
        <v>26</v>
      </c>
      <c r="B1283" s="105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5">
        <v>27</v>
      </c>
      <c r="B1284" s="105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5">
        <v>28</v>
      </c>
      <c r="B1285" s="105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5">
        <v>29</v>
      </c>
      <c r="B1286" s="105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5">
        <v>30</v>
      </c>
      <c r="B1287" s="105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5">
        <v>1</v>
      </c>
      <c r="B1291" s="105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5">
        <v>2</v>
      </c>
      <c r="B1292" s="105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5">
        <v>3</v>
      </c>
      <c r="B1293" s="105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5">
        <v>4</v>
      </c>
      <c r="B1294" s="105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5">
        <v>5</v>
      </c>
      <c r="B1295" s="105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5">
        <v>6</v>
      </c>
      <c r="B1296" s="105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5">
        <v>7</v>
      </c>
      <c r="B1297" s="105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5">
        <v>8</v>
      </c>
      <c r="B1298" s="105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5">
        <v>9</v>
      </c>
      <c r="B1299" s="105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5">
        <v>10</v>
      </c>
      <c r="B1300" s="105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5">
        <v>11</v>
      </c>
      <c r="B1301" s="105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5">
        <v>12</v>
      </c>
      <c r="B1302" s="105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5">
        <v>13</v>
      </c>
      <c r="B1303" s="105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5">
        <v>14</v>
      </c>
      <c r="B1304" s="105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5">
        <v>15</v>
      </c>
      <c r="B1305" s="105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5">
        <v>16</v>
      </c>
      <c r="B1306" s="105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5">
        <v>17</v>
      </c>
      <c r="B1307" s="105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5">
        <v>18</v>
      </c>
      <c r="B1308" s="105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5">
        <v>19</v>
      </c>
      <c r="B1309" s="105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5">
        <v>20</v>
      </c>
      <c r="B1310" s="105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5">
        <v>21</v>
      </c>
      <c r="B1311" s="105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5">
        <v>22</v>
      </c>
      <c r="B1312" s="105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5">
        <v>23</v>
      </c>
      <c r="B1313" s="105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5">
        <v>24</v>
      </c>
      <c r="B1314" s="105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5">
        <v>25</v>
      </c>
      <c r="B1315" s="105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5">
        <v>26</v>
      </c>
      <c r="B1316" s="105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5">
        <v>27</v>
      </c>
      <c r="B1317" s="105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5">
        <v>28</v>
      </c>
      <c r="B1318" s="105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5">
        <v>29</v>
      </c>
      <c r="B1319" s="105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5">
        <v>30</v>
      </c>
      <c r="B1320" s="105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2018-08-28T15:29:50Z</cp:lastPrinted>
  <dcterms:created xsi:type="dcterms:W3CDTF">2012-03-13T00:50:25Z</dcterms:created>
  <dcterms:modified xsi:type="dcterms:W3CDTF">2018-09-03T01:51:19Z</dcterms:modified>
</cp:coreProperties>
</file>