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70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<sst xmlns="http://schemas.openxmlformats.org/spreadsheetml/2006/main" count="2911" uniqueCount="645">
  <si>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</si>
  <si>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</si>
  <si>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</si>
  <si>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</si>
  <si>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</si>
  <si>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</si>
  <si>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</si>
  <si>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</si>
  <si>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</si>
  <si>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</si>
  <si>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</si>
  <si>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</si>
  <si>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</si>
  <si>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</si>
  <si>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</si>
  <si>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</si>
  <si>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</si>
  <si>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</si>
  <si>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</si>
  <si>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</si>
  <si>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</si>
  <si>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</si>
  <si>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</si>
  <si>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</si>
  <si>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</si>
  <si>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</si>
  <si>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</si>
  <si>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</si>
  <si>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</si>
  <si>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</si>
  <si>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</si>
  <si>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</si>
  <si>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</si>
  <si>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</si>
  <si>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</si>
  <si>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</si>
  <si>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</si>
  <si>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</si>
  <si>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</si>
  <si>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</si>
  <si>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</si>
  <si>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</si>
  <si>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</si>
  <si>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</si>
  <si>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</si>
  <si>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</si>
  <si>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</si>
  <si>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</si>
  <si>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</si>
  <si>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</si>
  <si>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</si>
  <si>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</si>
  <si>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</si>
  <si>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</si>
  <si>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</si>
  <si>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</si>
  <si>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</si>
  <si>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</si>
  <si>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</si>
  <si>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</si>
  <si>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</si>
  <si>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</si>
  <si>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</si>
  <si>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</si>
  <si>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</si>
  <si>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</si>
  <si>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</si>
  <si>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</si>
  <si>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</si>
  <si>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</si>
  <si>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</si>
  <si>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</si>
  <si>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</si>
  <si>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</si>
  <si>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</si>
  <si>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</si>
  <si>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</si>
  <si>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</si>
  <si>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</si>
  <si>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</si>
  <si>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</si>
  <si>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</si>
  <si>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</si>
  <si>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</si>
  <si>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</si>
  <si>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</si>
  <si>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</si>
  <si>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</si>
  <si>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</si>
  <si>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</si>
  <si>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</si>
  <si>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</si>
  <si>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</si>
  <si>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</si>
  <si>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</si>
  <si>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</si>
  <si>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</si>
  <si>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</si>
  <si>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</si>
  <si>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</si>
  <si>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</si>
  <si>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</si>
  <si>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</si>
  <si>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</si>
  <si>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</si>
  <si>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</si>
  <si>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</si>
  <si>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</si>
  <si>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</si>
  <si>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</si>
  <si>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</si>
  <si>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</si>
  <si>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</si>
  <si>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</si>
  <si>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</si>
  <si>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</si>
  <si>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</si>
  <si>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</si>
  <si>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</si>
  <si>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</si>
  <si>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</si>
  <si>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</si>
  <si>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</si>
  <si>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</si>
  <si>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</si>
  <si>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</si>
  <si>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</si>
  <si>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</si>
  <si>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</si>
  <si>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</si>
  <si>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</si>
  <si>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</si>
  <si>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</si>
  <si>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</si>
  <si>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</si>
  <si>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</si>
  <si>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</si>
  <si>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</si>
  <si>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</si>
  <si>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</si>
  <si>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</si>
  <si>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</si>
  <si>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</si>
  <si>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</si>
  <si>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</si>
  <si>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</si>
  <si>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</si>
  <si>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</si>
  <si>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</si>
  <si>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</si>
  <si>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</si>
  <si>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</si>
  <si>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</si>
  <si>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</si>
  <si>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</si>
  <si>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</si>
  <si>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</si>
  <si>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</si>
  <si>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</si>
  <si>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</si>
  <si>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</si>
  <si>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</si>
  <si>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</si>
  <si>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</si>
  <si>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</si>
  <si>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</si>
  <si>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</si>
  <si>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</si>
  <si>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</si>
  <si>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</si>
  <si>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</si>
  <si>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</si>
  <si>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</si>
  <si>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</si>
  <si>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</si>
  <si>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</si>
  <si>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</si>
  <si>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</si>
  <si>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</si>
  <si>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</si>
  <si>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</si>
  <si>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</si>
  <si>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</si>
  <si>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</si>
  <si>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</si>
  <si>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</si>
  <si>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</si>
  <si>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</si>
  <si>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</si>
  <si>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</si>
  <si>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</si>
  <si>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</si>
  <si>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</si>
  <si>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</si>
  <si>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</si>
  <si>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</si>
  <si>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</si>
  <si>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</si>
  <si>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</si>
  <si>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</si>
  <si>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</si>
  <si>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</si>
  <si>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</si>
  <si>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</si>
  <si>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</si>
  <si>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</si>
  <si>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</si>
  <si>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</si>
  <si>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</si>
  <si>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</si>
  <si>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</si>
  <si>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</si>
  <si>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</si>
  <si>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</si>
  <si>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</si>
  <si>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</si>
  <si>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</si>
  <si>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</si>
  <si>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</si>
  <si>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</si>
  <si>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</si>
  <si>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</si>
  <si>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</si>
  <si>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</si>
  <si>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</si>
  <si>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</si>
  <si>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</si>
  <si>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</si>
  <si>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</si>
  <si>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</si>
  <si>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</si>
  <si>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</si>
  <si>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</si>
  <si>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</si>
  <si>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</si>
  <si>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</si>
  <si>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</si>
  <si>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</si>
  <si>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</si>
  <si>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</si>
  <si>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</si>
  <si>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</si>
  <si>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</si>
  <si>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</si>
  <si>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</si>
  <si>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</si>
  <si>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</si>
  <si>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</si>
  <si>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</si>
  <si>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</si>
  <si>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</si>
  <si>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</si>
  <si>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</si>
  <si>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</si>
  <si>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</si>
  <si>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</si>
  <si>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</si>
  <si>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</si>
  <si>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</si>
  <si>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</si>
  <si>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</si>
  <si>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</si>
  <si>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</si>
  <si>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</si>
  <si>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</si>
  <si>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</si>
  <si>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</si>
  <si>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</si>
  <si>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</si>
  <si>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</si>
  <si>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</si>
  <si>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</si>
  <si>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</si>
  <si>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</si>
  <si>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</si>
  <si>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</si>
  <si>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</si>
  <si>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</si>
  <si>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</si>
  <si>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</si>
  <si>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</si>
  <si>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</si>
  <si>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</si>
  <si>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</si>
  <si>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</si>
  <si>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</si>
  <si>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</si>
  <si>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</si>
  <si>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</si>
  <si>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</si>
  <si>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</si>
  <si>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</si>
  <si>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</si>
  <si>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</si>
  <si>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</si>
  <si>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</si>
  <si>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</si>
  <si>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</si>
  <si>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</si>
  <si>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</si>
  <si>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</si>
  <si>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</si>
  <si>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</si>
  <si>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</si>
  <si>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</si>
  <si>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</si>
  <si>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</si>
  <si>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</si>
  <si>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</si>
  <si>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</si>
  <si>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</si>
  <si>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</si>
  <si>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</si>
  <si>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</si>
  <si>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</si>
  <si>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</si>
  <si>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</si>
  <si>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</si>
  <si>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</si>
  <si>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</si>
  <si>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</si>
  <si>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</si>
  <si>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</si>
  <si>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</si>
  <si>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</si>
  <si>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</si>
  <si>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</si>
  <si>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</si>
  <si>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</si>
  <si>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</si>
  <si>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</si>
  <si>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</si>
  <si>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</si>
  <si>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</si>
  <si>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</si>
  <si>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</si>
  <si>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</si>
  <si>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</si>
  <si>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</si>
  <si>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</si>
  <si>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</si>
  <si>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</si>
  <si>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</si>
  <si>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</si>
  <si>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</si>
  <si>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</si>
  <si>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</si>
  <si>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</si>
  <si>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</si>
  <si>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</si>
  <si>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</si>
  <si>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</si>
  <si>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</si>
  <si>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</si>
  <si>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</si>
  <si>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</si>
  <si>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</si>
  <si>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</si>
  <si>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</si>
  <si>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</si>
  <si>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</si>
  <si>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</si>
  <si>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</si>
  <si>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</si>
  <si>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</si>
  <si>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</si>
  <si>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</si>
  <si>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</si>
  <si>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</si>
  <si>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</si>
  <si>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</si>
  <si>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</si>
  <si>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</si>
  <si>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</si>
  <si>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</si>
  <si>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</si>
  <si>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</si>
  <si>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</si>
  <si>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</si>
  <si>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</si>
  <si>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</si>
  <si>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</si>
  <si>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</si>
  <si>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</si>
  <si>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</si>
  <si>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</si>
  <si>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</si>
  <si>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</si>
  <si>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</si>
  <si>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</si>
  <si>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</si>
  <si>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</si>
  <si>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</si>
  <si>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</si>
  <si>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</si>
  <si>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</si>
  <si>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</si>
  <si>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</si>
  <si>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</si>
  <si>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</si>
  <si>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</si>
  <si>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</si>
  <si>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</si>
  <si>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</si>
  <si>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</si>
  <si>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</si>
  <si>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</si>
  <si>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</si>
  <si>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</si>
  <si>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</si>
  <si>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</si>
  <si>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</si>
  <si>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</si>
  <si>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</si>
  <si>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</si>
  <si>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</si>
  <si>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</si>
  <si>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</si>
  <si>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</si>
  <si>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</si>
  <si>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</si>
  <si>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</si>
  <si>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</si>
  <si>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</si>
  <si>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</si>
  <si>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</si>
  <si>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</si>
  <si>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</si>
  <si>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</si>
  <si>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</si>
  <si>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</si>
  <si>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</si>
  <si>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</si>
  <si>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</si>
  <si>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</si>
  <si>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</si>
  <si>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</si>
  <si>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</si>
  <si>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</si>
  <si>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</si>
  <si>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</si>
  <si>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</si>
  <si>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</si>
  <si>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</si>
  <si>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</si>
  <si>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</si>
  <si>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</si>
  <si>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</si>
  <si>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</si>
  <si>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</si>
  <si>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</si>
  <si>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</si>
  <si>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</si>
  <si>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</si>
  <si>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</si>
  <si>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</si>
  <si>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</si>
  <si>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</si>
  <si>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</si>
  <si>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</si>
  <si>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</si>
  <si>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</si>
  <si>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</si>
  <si>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</si>
  <si>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</si>
  <si>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</si>
  <si>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</si>
  <si>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</si>
  <si>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</si>
  <si>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</si>
  <si>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</si>
  <si>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</si>
  <si>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</si>
  <si>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</si>
  <si>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</si>
  <si>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</si>
  <si>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</si>
  <si>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</si>
  <si>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</si>
  <si>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</si>
  <si>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</si>
  <si>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</si>
  <si>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</si>
  <si>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</si>
  <si>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</si>
  <si>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</si>
  <si>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</si>
  <si>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</si>
  <si>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</si>
  <si>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</si>
  <si>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</si>
  <si>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</si>
  <si>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</si>
  <si>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</si>
  <si>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</si>
  <si>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</si>
  <si>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</si>
  <si>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</si>
  <si>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</si>
  <si>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</si>
  <si>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</si>
  <si>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</si>
  <si>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</si>
  <si>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</si>
  <si>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</si>
  <si>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</si>
  <si>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</si>
  <si>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</si>
  <si>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</si>
  <si>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</si>
  <si>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</si>
  <si>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</si>
  <si>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</si>
  <si>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</si>
  <si>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</si>
  <si>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</si>
  <si>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</si>
  <si>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</si>
  <si>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</si>
  <si>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</si>
  <si>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</si>
  <si>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</si>
  <si>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</si>
  <si>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</si>
  <si>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</si>
  <si>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</si>
  <si>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</si>
  <si>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</si>
  <si>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</si>
  <si>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</si>
  <si>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</si>
  <si>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</si>
  <si>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</si>
  <si>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</si>
  <si>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</si>
  <si>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</si>
  <si>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</si>
  <si>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</si>
  <si>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</si>
  <si>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</si>
  <si>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</si>
  <si>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</si>
  <si>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</si>
  <si>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</si>
  <si>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</si>
  <si>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</si>
  <si>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</si>
  <si>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</si>
  <si>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</si>
  <si>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</si>
  <si>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</si>
  <si>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</si>
  <si>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</si>
  <si>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学校教員統計調査</t>
    <rPh sb="0" eb="2">
      <t>ガッコウ</t>
    </rPh>
    <rPh sb="2" eb="4">
      <t>キョウイン</t>
    </rPh>
    <rPh sb="4" eb="6">
      <t>トウケイ</t>
    </rPh>
    <rPh sb="6" eb="8">
      <t>チョウサ</t>
    </rPh>
    <phoneticPr fontId="6"/>
  </si>
  <si>
    <t>生涯学習政策局</t>
    <rPh sb="0" eb="2">
      <t>ショウガイ</t>
    </rPh>
    <rPh sb="2" eb="4">
      <t>ガクシュウ</t>
    </rPh>
    <rPh sb="4" eb="6">
      <t>セイサク</t>
    </rPh>
    <rPh sb="6" eb="7">
      <t>キョク</t>
    </rPh>
    <phoneticPr fontId="6"/>
  </si>
  <si>
    <t>政策課長
寺門　成真</t>
    <rPh sb="0" eb="2">
      <t>セイサク</t>
    </rPh>
    <rPh sb="2" eb="4">
      <t>カチョウ</t>
    </rPh>
    <rPh sb="5" eb="7">
      <t>テラモン</t>
    </rPh>
    <rPh sb="8" eb="9">
      <t>ナ</t>
    </rPh>
    <rPh sb="9" eb="10">
      <t>シン</t>
    </rPh>
    <phoneticPr fontId="6"/>
  </si>
  <si>
    <t>政策課</t>
    <rPh sb="0" eb="2">
      <t>セイサク</t>
    </rPh>
    <rPh sb="2" eb="3">
      <t>カ</t>
    </rPh>
    <phoneticPr fontId="6"/>
  </si>
  <si>
    <t>統計法第9条（基幹統計調査）</t>
    <rPh sb="0" eb="3">
      <t>トウケイホウ</t>
    </rPh>
    <rPh sb="3" eb="4">
      <t>ダイ</t>
    </rPh>
    <rPh sb="5" eb="6">
      <t>ジョウ</t>
    </rPh>
    <rPh sb="7" eb="9">
      <t>キカン</t>
    </rPh>
    <rPh sb="9" eb="11">
      <t>トウケイ</t>
    </rPh>
    <rPh sb="11" eb="13">
      <t>チョウサ</t>
    </rPh>
    <phoneticPr fontId="6"/>
  </si>
  <si>
    <t>　学校の教員構成及び教員の個人属性、職務態様並びに異動状況等を明らかにし、広く国民や研究者等が活用しやすい学校教育行政上の基礎資料を得る。</t>
  </si>
  <si>
    <t>-</t>
  </si>
  <si>
    <t>-</t>
    <phoneticPr fontId="5"/>
  </si>
  <si>
    <t>0044</t>
    <phoneticPr fontId="5"/>
  </si>
  <si>
    <t>0042</t>
    <phoneticPr fontId="5"/>
  </si>
  <si>
    <t>0005</t>
    <phoneticPr fontId="5"/>
  </si>
  <si>
    <t>0005</t>
    <phoneticPr fontId="5"/>
  </si>
  <si>
    <t>学校教員統計調査（http://www.mext.go.jp/b_menu/toukei/chousa01/kyouin/1268573.htm）
政府統計の総合窓口（http://www.e-stat.go.jp/SG1/estat/eStatTopPortal.do）
当該調査が開始した年度は「昭和22年」からであるが、3年周期の調査であり、必要に応じて予算措置されているものである。</t>
    <rPh sb="2" eb="4">
      <t>キョウイン</t>
    </rPh>
    <phoneticPr fontId="6"/>
  </si>
  <si>
    <t>公的統計の整備に関する基本的な計画
（平成30年3月６日閣議決定）</t>
    <rPh sb="0" eb="2">
      <t>コウテキ</t>
    </rPh>
    <rPh sb="2" eb="4">
      <t>トウケイ</t>
    </rPh>
    <rPh sb="5" eb="7">
      <t>セイビ</t>
    </rPh>
    <rPh sb="8" eb="9">
      <t>カン</t>
    </rPh>
    <rPh sb="11" eb="14">
      <t>キホンテキ</t>
    </rPh>
    <rPh sb="15" eb="17">
      <t>ケイカク</t>
    </rPh>
    <rPh sb="19" eb="21">
      <t>ヘイセイ</t>
    </rPh>
    <rPh sb="23" eb="24">
      <t>ネン</t>
    </rPh>
    <rPh sb="25" eb="26">
      <t>ガツ</t>
    </rPh>
    <rPh sb="27" eb="28">
      <t>ニチ</t>
    </rPh>
    <rPh sb="28" eb="30">
      <t>カクギ</t>
    </rPh>
    <rPh sb="30" eb="32">
      <t>ケッテイ</t>
    </rPh>
    <phoneticPr fontId="6"/>
  </si>
  <si>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</si>
  <si>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</si>
  <si>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件</t>
    <rPh sb="0" eb="1">
      <t>ケン</t>
    </rPh>
    <phoneticPr fontId="5"/>
  </si>
  <si>
    <t>-</t>
    <phoneticPr fontId="5"/>
  </si>
  <si>
    <t>-</t>
    <phoneticPr fontId="5"/>
  </si>
  <si>
    <t>-</t>
    <phoneticPr fontId="5"/>
  </si>
  <si>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2" eb="44">
      <t>カガク</t>
    </rPh>
    <rPh sb="44" eb="46">
      <t>ギジュツ</t>
    </rPh>
    <rPh sb="46" eb="48">
      <t>ケンキュウ</t>
    </rPh>
    <rPh sb="48" eb="50">
      <t>チョウサ</t>
    </rPh>
    <rPh sb="60" eb="62">
      <t>ヘイセイ</t>
    </rPh>
    <rPh sb="64" eb="66">
      <t>ネンド</t>
    </rPh>
    <rPh sb="90" eb="92">
      <t>ジョウキ</t>
    </rPh>
    <rPh sb="93" eb="94">
      <t>テン</t>
    </rPh>
    <rPh sb="94" eb="95">
      <t>オヨ</t>
    </rPh>
    <rPh sb="96" eb="98">
      <t>モンブ</t>
    </rPh>
    <rPh sb="98" eb="101">
      <t>カガクショウ</t>
    </rPh>
    <rPh sb="101" eb="104">
      <t>ショクインスウ</t>
    </rPh>
    <rPh sb="105" eb="107">
      <t>ゴウケイ</t>
    </rPh>
    <rPh sb="109" eb="110">
      <t>アタイ</t>
    </rPh>
    <rPh sb="112" eb="113">
      <t>バイ</t>
    </rPh>
    <rPh sb="126" eb="128">
      <t>セイカ</t>
    </rPh>
    <rPh sb="128" eb="130">
      <t>モクヒョウ</t>
    </rPh>
    <rPh sb="131" eb="133">
      <t>セッテイ</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</si>
  <si>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</si>
  <si>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</si>
  <si>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t>
    <phoneticPr fontId="5"/>
  </si>
  <si>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5"/>
  </si>
  <si>
    <t>調査報告書の刊行</t>
    <rPh sb="0" eb="2">
      <t>チョウサ</t>
    </rPh>
    <rPh sb="2" eb="5">
      <t>ホウコクショ</t>
    </rPh>
    <rPh sb="6" eb="8">
      <t>カンコウ</t>
    </rPh>
    <phoneticPr fontId="5"/>
  </si>
  <si>
    <t>調査報告書の作成に要した経費/報告書発行部数　　　　　　　　　　　　　　　　　　　　　　　　　　　　　　　　　　　　　　　　　　　　　　　　　　　　　　　　　　　　　　　　　　　　　　　　　　　　　　　　（中間、最終報告書）　　　　　　　　　　　</t>
  </si>
  <si>
    <t>円</t>
    <rPh sb="0" eb="1">
      <t>エン</t>
    </rPh>
    <phoneticPr fontId="5"/>
  </si>
  <si>
    <t>円/部</t>
    <rPh sb="0" eb="1">
      <t>エン</t>
    </rPh>
    <rPh sb="2" eb="3">
      <t>ブ</t>
    </rPh>
    <phoneticPr fontId="5"/>
  </si>
  <si>
    <t>1　生涯学習社会の実現</t>
  </si>
  <si>
    <t>1-1　教育改革に関する基本的な政策の推進等</t>
  </si>
  <si>
    <t>件</t>
  </si>
  <si>
    <t>-</t>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</si>
  <si>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7"/>
  </si>
  <si>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5"/>
  </si>
  <si>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</si>
  <si>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</si>
  <si>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</si>
  <si>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</si>
  <si>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</si>
  <si>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</si>
  <si>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</si>
  <si>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</si>
  <si>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</si>
  <si>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</si>
  <si>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421,800/1,160</t>
    <phoneticPr fontId="5"/>
  </si>
  <si>
    <t>‐</t>
  </si>
  <si>
    <t>-</t>
    <phoneticPr fontId="5"/>
  </si>
  <si>
    <t xml:space="preserve">国の教員に関する教育行政施策の検討・策定のための基礎資料となっている。                 </t>
    <phoneticPr fontId="5"/>
  </si>
  <si>
    <t xml:space="preserve">当事業は、統計法に基づく基幹統計調査であり、国がその作成者となっている。                 </t>
    <phoneticPr fontId="5"/>
  </si>
  <si>
    <t xml:space="preserve">国の教員に関する教育行政施策の検討・策定のための基礎資料であり、優先度が高い事業である。                 </t>
    <phoneticPr fontId="5"/>
  </si>
  <si>
    <t xml:space="preserve">受益者は特定の者に限ったものではなく、国民一般であり、その負担は国が負うものである。                 </t>
    <phoneticPr fontId="5"/>
  </si>
  <si>
    <t xml:space="preserve">調査の実施における審査業務及び調査結果公表に必要な最小限の経費としている。                 </t>
    <phoneticPr fontId="5"/>
  </si>
  <si>
    <t xml:space="preserve">都道府県から要求される調査実施に係る経費については、必要最小限のものとしている。                 </t>
    <phoneticPr fontId="5"/>
  </si>
  <si>
    <t xml:space="preserve">契約時及び委託費の額の確定手続きにおいて、費目・使途の内容を厳正に精査しており、支出の合理性・必要性について適切にチェックしている。                 </t>
    <phoneticPr fontId="5"/>
  </si>
  <si>
    <t>オンラインによる調査システムの利用を進めることによって、消耗品費等の削減に努めている。</t>
    <phoneticPr fontId="5"/>
  </si>
  <si>
    <t xml:space="preserve">都道府県に対する委託事業として実施しており、他の調査との重複は避けるなど精選を図り、効率的かつ実効性の高い運用を図っている。  </t>
    <phoneticPr fontId="5"/>
  </si>
  <si>
    <t xml:space="preserve">インターネット上での公表とともに調査報告書にまとめ刊行することで、教育関係機関を始め広く一般にも利用できるよう調査の結果を提供している。  </t>
    <phoneticPr fontId="5"/>
  </si>
  <si>
    <t xml:space="preserve">国の教員に関する教育行政施策の検討・策定のための基礎資料等として活用されている。 </t>
    <phoneticPr fontId="5"/>
  </si>
  <si>
    <t>当事業は、統計法に基づく統計調査であり、学校の教員構成並びに教員の個人属性及び異動状況等を明らかにし、教員に対する教育行政施策の検討・策定の基礎資料を得ることを目的としており、綿密な教育行政を遂行するために必要な資料として広く活用されていることから、国として引き続き実施する必要がある。</t>
    <phoneticPr fontId="5"/>
  </si>
  <si>
    <t>今後も引き続き、限られた予算の中で調査実施経費を厳正に精査しつつ、事業の重要性や長期継続の観点から、その推進を図る必要がある。</t>
    <phoneticPr fontId="5"/>
  </si>
  <si>
    <t>-</t>
    <phoneticPr fontId="5"/>
  </si>
  <si>
    <t>-</t>
    <phoneticPr fontId="5"/>
  </si>
  <si>
    <t>政府統計共同利用システムに係る自動連携及び集計システム及びオンライン調査システムの運用に係る補助業務</t>
    <phoneticPr fontId="5"/>
  </si>
  <si>
    <t>株式会社人材バンク</t>
    <rPh sb="0" eb="4">
      <t>カブシキガイシャ</t>
    </rPh>
    <rPh sb="4" eb="6">
      <t>ジンザイ</t>
    </rPh>
    <phoneticPr fontId="5"/>
  </si>
  <si>
    <t>-</t>
    <phoneticPr fontId="5"/>
  </si>
  <si>
    <t>-</t>
    <phoneticPr fontId="5"/>
  </si>
  <si>
    <t>0005</t>
    <phoneticPr fontId="5"/>
  </si>
  <si>
    <t>-</t>
    <phoneticPr fontId="5"/>
  </si>
  <si>
    <t>-</t>
    <phoneticPr fontId="5"/>
  </si>
  <si>
    <t>-</t>
    <phoneticPr fontId="5"/>
  </si>
  <si>
    <t>-</t>
    <phoneticPr fontId="5"/>
  </si>
  <si>
    <t>-</t>
    <phoneticPr fontId="5"/>
  </si>
  <si>
    <t>-</t>
    <phoneticPr fontId="5"/>
  </si>
  <si>
    <t>-</t>
    <phoneticPr fontId="5"/>
  </si>
  <si>
    <t>-</t>
    <phoneticPr fontId="5"/>
  </si>
  <si>
    <t>国の教育諸施策の検討・立案及び国民に調査結果を幅広く提供することを目的とした成果目標を設定し，当該目標を概ね達成している。</t>
    <rPh sb="47" eb="49">
      <t>トウガイ</t>
    </rPh>
    <rPh sb="49" eb="51">
      <t>モクヒョウ</t>
    </rPh>
    <rPh sb="52" eb="53">
      <t>オオム</t>
    </rPh>
    <rPh sb="54" eb="56">
      <t>タッセイ</t>
    </rPh>
    <phoneticPr fontId="5"/>
  </si>
  <si>
    <t>A.株式会社人材バンク</t>
    <rPh sb="2" eb="6">
      <t>カブシキガイシャ</t>
    </rPh>
    <rPh sb="6" eb="8">
      <t>ジンザイ</t>
    </rPh>
    <phoneticPr fontId="5"/>
  </si>
  <si>
    <t>雑役務費</t>
    <rPh sb="0" eb="1">
      <t>ザツ</t>
    </rPh>
    <rPh sb="1" eb="4">
      <t>エキムヒ</t>
    </rPh>
    <phoneticPr fontId="5"/>
  </si>
  <si>
    <t>無</t>
  </si>
  <si>
    <t xml:space="preserve">委託先の選定に当たっては、一般競争を実施し、その妥当性や競争性を確保している。                </t>
    <rPh sb="13" eb="15">
      <t>イッパン</t>
    </rPh>
    <rPh sb="15" eb="17">
      <t>キョウソウ</t>
    </rPh>
    <phoneticPr fontId="5"/>
  </si>
  <si>
    <t>教育統計調査委託費</t>
    <rPh sb="0" eb="2">
      <t>キョウイク</t>
    </rPh>
    <rPh sb="2" eb="4">
      <t>トウケイ</t>
    </rPh>
    <rPh sb="4" eb="6">
      <t>チョウサ</t>
    </rPh>
    <rPh sb="6" eb="8">
      <t>イタク</t>
    </rPh>
    <rPh sb="8" eb="9">
      <t>ヒ</t>
    </rPh>
    <phoneticPr fontId="5"/>
  </si>
  <si>
    <t>庁費</t>
    <rPh sb="0" eb="1">
      <t>チョウ</t>
    </rPh>
    <rPh sb="1" eb="2">
      <t>ヒ</t>
    </rPh>
    <phoneticPr fontId="5"/>
  </si>
  <si>
    <t>職員旅費</t>
    <rPh sb="0" eb="2">
      <t>ショクイン</t>
    </rPh>
    <rPh sb="2" eb="4">
      <t>リョヒ</t>
    </rPh>
    <phoneticPr fontId="5"/>
  </si>
  <si>
    <t>-</t>
    <phoneticPr fontId="5"/>
  </si>
  <si>
    <t>-</t>
    <phoneticPr fontId="5"/>
  </si>
  <si>
    <t>※表示単位未満四捨五入の関係で積み上げと合計は一致しない。
※本調査は３年周期で実施するものであり、平成30年度は事業の実施の予定はないため予算額の計上がないもの。</t>
    <phoneticPr fontId="5"/>
  </si>
  <si>
    <t>外部有識者による点検対象外</t>
    <phoneticPr fontId="5"/>
  </si>
  <si>
    <t>１．事業評価の観点：本事業は学校の教員構成並びに教員の個人属性及び異動状況等を明らかにし、学校教育行政上の基礎資料を得ることを目的に、昭和22年度以降長期に実施している調査事業であり、長期継続事業及び成果の把握方法等工夫・改善の観点から検証を行った。
２．所見：学校教員統計調査は、教育に関する国の諸施策の検討・立案するための基礎資料として活用されていることから今後も引き続き実施することの必要性は認められるが、平成29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</si>
  <si>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統計調査結果公表の所在や結果公表時期等について所在案内や公表周知等の方法を工夫する等，統計データの利活用の促進について努める。</t>
    <phoneticPr fontId="5"/>
  </si>
  <si>
    <t>　当該調査は、統計法に基づく基幹統計調査であり、学校調査（高等学校以下の学校の全数調査）、教員個人調査（高等教育機関は全数、高等学校以下の学校等はサンプル調査）、教員異動調査（全数調査）で構成されており、調査票またはオンライン調査システムにより3年毎に調査を行い、翌年度に報告書を作成している。　調査は、高等学校以下の学校及び専修学校・各種学校については、都道府県に調査事務を委託（法定受託事務）する地方分査の方式により、大学、短期大学、高等専門学校については文部科学省が直接実施し、文部科学省において集計処理を行い、報告書等で公表する。平成29年度は報告書等を作成し、公表した。</t>
    <rPh sb="269" eb="271">
      <t>ヘイセイ</t>
    </rPh>
    <rPh sb="273" eb="275">
      <t>ネンド</t>
    </rPh>
    <rPh sb="276" eb="279">
      <t>ホウコクショ</t>
    </rPh>
    <rPh sb="279" eb="280">
      <t>トウ</t>
    </rPh>
    <rPh sb="281" eb="283">
      <t>サクセイ</t>
    </rPh>
    <rPh sb="285" eb="287">
      <t>コウヒョウ</t>
    </rPh>
    <phoneticPr fontId="6"/>
  </si>
  <si>
    <t>※本省執行分　庁費1.7百万円</t>
    <rPh sb="1" eb="3">
      <t>ホンショウ</t>
    </rPh>
    <rPh sb="3" eb="5">
      <t>シッコウ</t>
    </rPh>
    <rPh sb="5" eb="6">
      <t>ブン</t>
    </rPh>
    <rPh sb="7" eb="8">
      <t>チョウ</t>
    </rPh>
    <rPh sb="8" eb="9">
      <t>ヒ</t>
    </rPh>
    <rPh sb="12" eb="15">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</si>
</sst>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0</xdr:rowOff>
    </xdr:from>
    <xdr:to>
      <xdr:col>32</xdr:col>
      <xdr:colOff>7471</xdr:colOff>
      <xdr:row>747</xdr:row>
      <xdr:rowOff>41088</xdr:rowOff>
    </xdr:to>
    <xdr:sp macro="" textlink="">
      <xdr:nvSpPr>
        <xdr:cNvPr id="2" name="正方形/長方形 1">
          <a:extLst>
            <a:ext uri="{FF2B5EF4-FFF2-40B4-BE49-F238E27FC236}">
              <a16:creationId xmlns:a16="http://schemas.microsoft.com/office/drawing/2014/main" id="{2F3841A8-FCB6-44CF-8FD9-4AAF36EEEFC0}"/>
            </a:ext>
          </a:extLst>
        </xdr:cNvPr>
        <xdr:cNvSpPr/>
      </xdr:nvSpPr>
      <xdr:spPr>
        <a:xfrm>
          <a:off x="2017059" y="40475647"/>
          <a:ext cx="4445000" cy="1778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en-US" altLang="ja-JP" sz="1400">
              <a:solidFill>
                <a:schemeClr val="tx1"/>
              </a:solidFill>
            </a:rPr>
            <a:t>1.7</a:t>
          </a:r>
          <a:r>
            <a:rPr kumimoji="1" lang="ja-JP" altLang="en-US" sz="1400">
              <a:solidFill>
                <a:schemeClr val="tx1"/>
              </a:solidFill>
            </a:rPr>
            <a:t>百万円</a:t>
          </a:r>
        </a:p>
      </xdr:txBody>
    </xdr:sp>
    <xdr:clientData/>
  </xdr:twoCellAnchor>
  <xdr:twoCellAnchor>
    <xdr:from>
      <xdr:col>11</xdr:col>
      <xdr:colOff>22412</xdr:colOff>
      <xdr:row>747</xdr:row>
      <xdr:rowOff>212912</xdr:rowOff>
    </xdr:from>
    <xdr:to>
      <xdr:col>30</xdr:col>
      <xdr:colOff>165101</xdr:colOff>
      <xdr:row>749</xdr:row>
      <xdr:rowOff>13447</xdr:rowOff>
    </xdr:to>
    <xdr:sp macro="" textlink="">
      <xdr:nvSpPr>
        <xdr:cNvPr id="3" name="大かっこ 2">
          <a:extLst>
            <a:ext uri="{FF2B5EF4-FFF2-40B4-BE49-F238E27FC236}">
              <a16:creationId xmlns:a16="http://schemas.microsoft.com/office/drawing/2014/main" id="{FED1751B-710B-405D-868E-D38D2AB9DC11}"/>
            </a:ext>
          </a:extLst>
        </xdr:cNvPr>
        <xdr:cNvSpPr/>
      </xdr:nvSpPr>
      <xdr:spPr>
        <a:xfrm>
          <a:off x="2241177" y="42425471"/>
          <a:ext cx="3975100" cy="4953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集計及び報告書等の作成・公表</a:t>
          </a:r>
        </a:p>
      </xdr:txBody>
    </xdr:sp>
    <xdr:clientData/>
  </xdr:twoCellAnchor>
  <xdr:twoCellAnchor>
    <xdr:from>
      <xdr:col>18</xdr:col>
      <xdr:colOff>100853</xdr:colOff>
      <xdr:row>749</xdr:row>
      <xdr:rowOff>212911</xdr:rowOff>
    </xdr:from>
    <xdr:to>
      <xdr:col>23</xdr:col>
      <xdr:colOff>108324</xdr:colOff>
      <xdr:row>752</xdr:row>
      <xdr:rowOff>161364</xdr:rowOff>
    </xdr:to>
    <xdr:sp macro="" textlink="">
      <xdr:nvSpPr>
        <xdr:cNvPr id="4" name="矢印: 下 3">
          <a:extLst>
            <a:ext uri="{FF2B5EF4-FFF2-40B4-BE49-F238E27FC236}">
              <a16:creationId xmlns:a16="http://schemas.microsoft.com/office/drawing/2014/main" id="{EE19F334-1E0C-4DB0-9E15-CF122D4911C9}"/>
            </a:ext>
          </a:extLst>
        </xdr:cNvPr>
        <xdr:cNvSpPr/>
      </xdr:nvSpPr>
      <xdr:spPr>
        <a:xfrm>
          <a:off x="3731559" y="43120235"/>
          <a:ext cx="1016000" cy="990600"/>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156881</xdr:colOff>
      <xdr:row>753</xdr:row>
      <xdr:rowOff>44823</xdr:rowOff>
    </xdr:from>
    <xdr:to>
      <xdr:col>29</xdr:col>
      <xdr:colOff>11205</xdr:colOff>
      <xdr:row>754</xdr:row>
      <xdr:rowOff>14941</xdr:rowOff>
    </xdr:to>
    <xdr:sp macro="" textlink="">
      <xdr:nvSpPr>
        <xdr:cNvPr id="5" name="正方形/長方形 4">
          <a:extLst>
            <a:ext uri="{FF2B5EF4-FFF2-40B4-BE49-F238E27FC236}">
              <a16:creationId xmlns:a16="http://schemas.microsoft.com/office/drawing/2014/main" id="{C43548B8-0801-4B24-8260-CDD8CD5424A3}"/>
            </a:ext>
          </a:extLst>
        </xdr:cNvPr>
        <xdr:cNvSpPr/>
      </xdr:nvSpPr>
      <xdr:spPr>
        <a:xfrm>
          <a:off x="1972234" y="44341676"/>
          <a:ext cx="3888442"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i="0">
              <a:solidFill>
                <a:schemeClr val="tx1"/>
              </a:solidFill>
              <a:latin typeface="+mj-ea"/>
              <a:ea typeface="+mj-ea"/>
            </a:rPr>
            <a:t>（</a:t>
          </a:r>
          <a:r>
            <a:rPr kumimoji="1" lang="en-US" altLang="ja-JP" sz="1400" b="0" i="0">
              <a:solidFill>
                <a:schemeClr val="tx1"/>
              </a:solidFill>
              <a:latin typeface="+mj-ea"/>
              <a:ea typeface="+mj-ea"/>
            </a:rPr>
            <a:t>A</a:t>
          </a:r>
          <a:r>
            <a:rPr kumimoji="1" lang="ja-JP" altLang="en-US" sz="1400" b="0" i="0">
              <a:solidFill>
                <a:schemeClr val="tx1"/>
              </a:solidFill>
              <a:latin typeface="+mj-ea"/>
              <a:ea typeface="+mj-ea"/>
            </a:rPr>
            <a:t>）</a:t>
          </a:r>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庁費・一般競争契約（最低価格）</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twoCellAnchor>
    <xdr:from>
      <xdr:col>9</xdr:col>
      <xdr:colOff>201705</xdr:colOff>
      <xdr:row>754</xdr:row>
      <xdr:rowOff>11206</xdr:rowOff>
    </xdr:from>
    <xdr:to>
      <xdr:col>32</xdr:col>
      <xdr:colOff>32870</xdr:colOff>
      <xdr:row>756</xdr:row>
      <xdr:rowOff>332441</xdr:rowOff>
    </xdr:to>
    <xdr:sp macro="" textlink="">
      <xdr:nvSpPr>
        <xdr:cNvPr id="6" name="正方形/長方形 5">
          <a:extLst>
            <a:ext uri="{FF2B5EF4-FFF2-40B4-BE49-F238E27FC236}">
              <a16:creationId xmlns:a16="http://schemas.microsoft.com/office/drawing/2014/main" id="{6691CB17-9910-458E-8613-020A6DA358C6}"/>
            </a:ext>
          </a:extLst>
        </xdr:cNvPr>
        <xdr:cNvSpPr/>
      </xdr:nvSpPr>
      <xdr:spPr>
        <a:xfrm>
          <a:off x="2017058" y="44655441"/>
          <a:ext cx="4470400" cy="1016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300">
              <a:solidFill>
                <a:schemeClr val="tx1"/>
              </a:solidFill>
            </a:rPr>
            <a:t>株式会社人材バンク</a:t>
          </a:r>
          <a:endParaRPr kumimoji="1" lang="en-US" altLang="ja-JP" sz="1300">
            <a:solidFill>
              <a:schemeClr val="tx1"/>
            </a:solidFill>
          </a:endParaRPr>
        </a:p>
        <a:p>
          <a:pPr algn="ctr"/>
          <a:r>
            <a:rPr kumimoji="1" lang="en-US" altLang="ja-JP" sz="1300">
              <a:solidFill>
                <a:schemeClr val="tx1"/>
              </a:solidFill>
            </a:rPr>
            <a:t>1.2</a:t>
          </a:r>
          <a:r>
            <a:rPr kumimoji="1" lang="ja-JP" altLang="en-US" sz="1300">
              <a:solidFill>
                <a:schemeClr val="tx1"/>
              </a:solidFill>
            </a:rPr>
            <a:t>百万円</a:t>
          </a:r>
        </a:p>
      </xdr:txBody>
    </xdr:sp>
    <xdr:clientData/>
  </xdr:twoCellAnchor>
  <xdr:twoCellAnchor>
    <xdr:from>
      <xdr:col>9</xdr:col>
      <xdr:colOff>67234</xdr:colOff>
      <xdr:row>756</xdr:row>
      <xdr:rowOff>448236</xdr:rowOff>
    </xdr:from>
    <xdr:to>
      <xdr:col>32</xdr:col>
      <xdr:colOff>134471</xdr:colOff>
      <xdr:row>757</xdr:row>
      <xdr:rowOff>504265</xdr:rowOff>
    </xdr:to>
    <xdr:sp macro="" textlink="">
      <xdr:nvSpPr>
        <xdr:cNvPr id="7" name="大かっこ 6">
          <a:extLst>
            <a:ext uri="{FF2B5EF4-FFF2-40B4-BE49-F238E27FC236}">
              <a16:creationId xmlns:a16="http://schemas.microsoft.com/office/drawing/2014/main" id="{28C93F43-1A69-432D-9705-C9D039D2310F}"/>
            </a:ext>
          </a:extLst>
        </xdr:cNvPr>
        <xdr:cNvSpPr/>
      </xdr:nvSpPr>
      <xdr:spPr>
        <a:xfrm>
          <a:off x="1882587" y="45787236"/>
          <a:ext cx="4706472" cy="72838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政府統計共同利用システムに係る自動連携及び集計システム</a:t>
          </a:r>
          <a:endParaRPr kumimoji="1" lang="en-US" altLang="ja-JP" sz="1200"/>
        </a:p>
        <a:p>
          <a:pPr algn="ctr"/>
          <a:r>
            <a:rPr kumimoji="1" lang="ja-JP" altLang="en-US" sz="1200"/>
            <a:t>及びオンライン調査システムの運用に係る補助業務</a:t>
          </a:r>
        </a:p>
      </xdr:txBody>
    </xdr:sp>
    <xdr:clientData/>
  </xdr:twoCellAnchor>
  <xdr:twoCellAnchor>
    <xdr:from>
      <xdr:col>32</xdr:col>
      <xdr:colOff>156882</xdr:colOff>
      <xdr:row>755</xdr:row>
      <xdr:rowOff>224117</xdr:rowOff>
    </xdr:from>
    <xdr:to>
      <xdr:col>51</xdr:col>
      <xdr:colOff>56030</xdr:colOff>
      <xdr:row>757</xdr:row>
      <xdr:rowOff>179294</xdr:rowOff>
    </xdr:to>
    <xdr:sp macro="" textlink="">
      <xdr:nvSpPr>
        <xdr:cNvPr id="8" name="正方形/長方形 7">
          <a:extLst>
            <a:ext uri="{FF2B5EF4-FFF2-40B4-BE49-F238E27FC236}">
              <a16:creationId xmlns:a16="http://schemas.microsoft.com/office/drawing/2014/main" id="{0D4CAAFB-7095-4F68-A470-3C9BFDC75E1A}"/>
            </a:ext>
          </a:extLst>
        </xdr:cNvPr>
        <xdr:cNvSpPr/>
      </xdr:nvSpPr>
      <xdr:spPr>
        <a:xfrm>
          <a:off x="6611470" y="45215735"/>
          <a:ext cx="4000501" cy="974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b="0" i="0">
              <a:solidFill>
                <a:schemeClr val="tx1"/>
              </a:solidFill>
              <a:latin typeface="+mj-ea"/>
              <a:ea typeface="+mj-ea"/>
            </a:rPr>
            <a:t>※</a:t>
          </a:r>
          <a:r>
            <a:rPr kumimoji="1" lang="ja-JP" altLang="en-US" sz="1050" b="0" i="0">
              <a:solidFill>
                <a:schemeClr val="tx1"/>
              </a:solidFill>
              <a:latin typeface="+mj-ea"/>
              <a:ea typeface="+mj-ea"/>
            </a:rPr>
            <a:t>このほかの庁費の執行は、調査報告書の印刷・梱包</a:t>
          </a:r>
          <a:endParaRPr kumimoji="1" lang="en-US" altLang="ja-JP" sz="1050" b="0" i="0">
            <a:solidFill>
              <a:schemeClr val="tx1"/>
            </a:solidFill>
            <a:latin typeface="+mj-ea"/>
            <a:ea typeface="+mj-ea"/>
          </a:endParaRPr>
        </a:p>
        <a:p>
          <a:pPr algn="l"/>
          <a:r>
            <a:rPr kumimoji="1" lang="ja-JP" altLang="en-US" sz="1050" b="0" i="0">
              <a:solidFill>
                <a:schemeClr val="tx1"/>
              </a:solidFill>
              <a:latin typeface="+mj-ea"/>
              <a:ea typeface="+mj-ea"/>
            </a:rPr>
            <a:t>発送業務等であり、１件百万円以上の支出はない。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75" zoomScaleNormal="75" zoomScaleSheetLayoutView="75" zoomScalePageLayoutView="85" workbookViewId="0">
      <selection activeCell="AM34" sqref="AM34:AP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5</v>
      </c>
      <c r="AT2" s="220"/>
      <c r="AU2" s="220"/>
      <c r="AV2" s="52" t="str">
        <f>IF(AW2="", "", "-")</f>
        <v/>
      </c>
      <c r="AW2" s="397"/>
      <c r="AX2" s="397"/>
    </row>
    <row r="3" spans="1:50" ht="21" customHeight="1" thickBot="1" x14ac:dyDescent="0.2">
      <c r="A3" s="525" t="s">
        <v>535</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550</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112</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556</v>
      </c>
      <c r="AF5" s="719"/>
      <c r="AG5" s="719"/>
      <c r="AH5" s="719"/>
      <c r="AI5" s="719"/>
      <c r="AJ5" s="719"/>
      <c r="AK5" s="719"/>
      <c r="AL5" s="719"/>
      <c r="AM5" s="719"/>
      <c r="AN5" s="719"/>
      <c r="AO5" s="719"/>
      <c r="AP5" s="720"/>
      <c r="AQ5" s="721" t="s">
        <v>555</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5" t="s">
        <v>548</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3" t="str">
        <f>入力規則等!A26</f>
        <v>-</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4" t="s">
        <v>23</v>
      </c>
      <c r="B9" s="145"/>
      <c r="C9" s="145"/>
      <c r="D9" s="145"/>
      <c r="E9" s="145"/>
      <c r="F9" s="145"/>
      <c r="G9" s="574" t="s">
        <v>558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643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536</v>
      </c>
      <c r="AL12" s="298"/>
      <c r="AM12" s="298"/>
      <c r="AN12" s="298"/>
      <c r="AO12" s="298"/>
      <c r="AP12" s="298"/>
      <c r="AQ12" s="299"/>
      <c r="AR12" s="303" t="s">
        <v>537</v>
      </c>
      <c r="AS12" s="298"/>
      <c r="AT12" s="298"/>
      <c r="AU12" s="298"/>
      <c r="AV12" s="298"/>
      <c r="AW12" s="298"/>
      <c r="AX12" s="743"/>
    </row>
    <row r="13" spans="1:50" ht="21" customHeight="1" x14ac:dyDescent="0.15">
      <c r="A13" s="141"/>
      <c r="B13" s="142"/>
      <c r="C13" s="142"/>
      <c r="D13" s="142"/>
      <c r="E13" s="142"/>
      <c r="F13" s="143"/>
      <c r="G13" s="744" t="s">
        <v>6</v>
      </c>
      <c r="H13" s="745"/>
      <c r="I13" s="637" t="s">
        <v>7</v>
      </c>
      <c r="J13" s="638"/>
      <c r="K13" s="638"/>
      <c r="L13" s="638"/>
      <c r="M13" s="638"/>
      <c r="N13" s="638"/>
      <c r="O13" s="639"/>
      <c r="P13" s="99" t="s">
        <v>559</v>
      </c>
      <c r="Q13" s="100"/>
      <c r="R13" s="100"/>
      <c r="S13" s="100"/>
      <c r="T13" s="100"/>
      <c r="U13" s="100"/>
      <c r="V13" s="101"/>
      <c r="W13" s="99">
        <v>14.962</v>
      </c>
      <c r="X13" s="100"/>
      <c r="Y13" s="100"/>
      <c r="Z13" s="100"/>
      <c r="AA13" s="100"/>
      <c r="AB13" s="100"/>
      <c r="AC13" s="101"/>
      <c r="AD13" s="99">
        <v>1.9650000000000001</v>
      </c>
      <c r="AE13" s="100"/>
      <c r="AF13" s="100"/>
      <c r="AG13" s="100"/>
      <c r="AH13" s="100"/>
      <c r="AI13" s="100"/>
      <c r="AJ13" s="101"/>
      <c r="AK13" s="99" t="s">
        <v>560</v>
      </c>
      <c r="AL13" s="100"/>
      <c r="AM13" s="100"/>
      <c r="AN13" s="100"/>
      <c r="AO13" s="100"/>
      <c r="AP13" s="100"/>
      <c r="AQ13" s="101"/>
      <c r="AR13" s="96">
        <v>14.893000000000001</v>
      </c>
      <c r="AS13" s="97"/>
      <c r="AT13" s="97"/>
      <c r="AU13" s="97"/>
      <c r="AV13" s="97"/>
      <c r="AW13" s="97"/>
      <c r="AX13" s="394"/>
    </row>
    <row r="14" spans="1:50" ht="21" customHeight="1" x14ac:dyDescent="0.15">
      <c r="A14" s="141"/>
      <c r="B14" s="142"/>
      <c r="C14" s="142"/>
      <c r="D14" s="142"/>
      <c r="E14" s="142"/>
      <c r="F14" s="143"/>
      <c r="G14" s="746"/>
      <c r="H14" s="747"/>
      <c r="I14" s="577" t="s">
        <v>8</v>
      </c>
      <c r="J14" s="631"/>
      <c r="K14" s="631"/>
      <c r="L14" s="631"/>
      <c r="M14" s="631"/>
      <c r="N14" s="631"/>
      <c r="O14" s="632"/>
      <c r="P14" s="99" t="s">
        <v>559</v>
      </c>
      <c r="Q14" s="100"/>
      <c r="R14" s="100"/>
      <c r="S14" s="100"/>
      <c r="T14" s="100"/>
      <c r="U14" s="100"/>
      <c r="V14" s="101"/>
      <c r="W14" s="99" t="s">
        <v>559</v>
      </c>
      <c r="X14" s="100"/>
      <c r="Y14" s="100"/>
      <c r="Z14" s="100"/>
      <c r="AA14" s="100"/>
      <c r="AB14" s="100"/>
      <c r="AC14" s="101"/>
      <c r="AD14" s="99" t="s">
        <v>559</v>
      </c>
      <c r="AE14" s="100"/>
      <c r="AF14" s="100"/>
      <c r="AG14" s="100"/>
      <c r="AH14" s="100"/>
      <c r="AI14" s="100"/>
      <c r="AJ14" s="101"/>
      <c r="AK14" s="99" t="s">
        <v>559</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6"/>
      <c r="H15" s="747"/>
      <c r="I15" s="577" t="s">
        <v>51</v>
      </c>
      <c r="J15" s="578"/>
      <c r="K15" s="578"/>
      <c r="L15" s="578"/>
      <c r="M15" s="578"/>
      <c r="N15" s="578"/>
      <c r="O15" s="579"/>
      <c r="P15" s="99" t="s">
        <v>559</v>
      </c>
      <c r="Q15" s="100"/>
      <c r="R15" s="100"/>
      <c r="S15" s="100"/>
      <c r="T15" s="100"/>
      <c r="U15" s="100"/>
      <c r="V15" s="101"/>
      <c r="W15" s="99" t="s">
        <v>559</v>
      </c>
      <c r="X15" s="100"/>
      <c r="Y15" s="100"/>
      <c r="Z15" s="100"/>
      <c r="AA15" s="100"/>
      <c r="AB15" s="100"/>
      <c r="AC15" s="101"/>
      <c r="AD15" s="99" t="s">
        <v>559</v>
      </c>
      <c r="AE15" s="100"/>
      <c r="AF15" s="100"/>
      <c r="AG15" s="100"/>
      <c r="AH15" s="100"/>
      <c r="AI15" s="100"/>
      <c r="AJ15" s="101"/>
      <c r="AK15" s="99" t="s">
        <v>559</v>
      </c>
      <c r="AL15" s="100"/>
      <c r="AM15" s="100"/>
      <c r="AN15" s="100"/>
      <c r="AO15" s="100"/>
      <c r="AP15" s="100"/>
      <c r="AQ15" s="101"/>
      <c r="AR15" s="99" t="s">
        <v>559</v>
      </c>
      <c r="AS15" s="100"/>
      <c r="AT15" s="100"/>
      <c r="AU15" s="100"/>
      <c r="AV15" s="100"/>
      <c r="AW15" s="100"/>
      <c r="AX15" s="630"/>
    </row>
    <row r="16" spans="1:50" ht="21" customHeight="1" x14ac:dyDescent="0.15">
      <c r="A16" s="141"/>
      <c r="B16" s="142"/>
      <c r="C16" s="142"/>
      <c r="D16" s="142"/>
      <c r="E16" s="142"/>
      <c r="F16" s="143"/>
      <c r="G16" s="746"/>
      <c r="H16" s="747"/>
      <c r="I16" s="577" t="s">
        <v>52</v>
      </c>
      <c r="J16" s="578"/>
      <c r="K16" s="578"/>
      <c r="L16" s="578"/>
      <c r="M16" s="578"/>
      <c r="N16" s="578"/>
      <c r="O16" s="579"/>
      <c r="P16" s="99" t="s">
        <v>559</v>
      </c>
      <c r="Q16" s="100"/>
      <c r="R16" s="100"/>
      <c r="S16" s="100"/>
      <c r="T16" s="100"/>
      <c r="U16" s="100"/>
      <c r="V16" s="101"/>
      <c r="W16" s="99" t="s">
        <v>559</v>
      </c>
      <c r="X16" s="100"/>
      <c r="Y16" s="100"/>
      <c r="Z16" s="100"/>
      <c r="AA16" s="100"/>
      <c r="AB16" s="100"/>
      <c r="AC16" s="101"/>
      <c r="AD16" s="99" t="s">
        <v>559</v>
      </c>
      <c r="AE16" s="100"/>
      <c r="AF16" s="100"/>
      <c r="AG16" s="100"/>
      <c r="AH16" s="100"/>
      <c r="AI16" s="100"/>
      <c r="AJ16" s="101"/>
      <c r="AK16" s="99" t="s">
        <v>559</v>
      </c>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6"/>
      <c r="H17" s="747"/>
      <c r="I17" s="577" t="s">
        <v>50</v>
      </c>
      <c r="J17" s="631"/>
      <c r="K17" s="631"/>
      <c r="L17" s="631"/>
      <c r="M17" s="631"/>
      <c r="N17" s="631"/>
      <c r="O17" s="632"/>
      <c r="P17" s="99" t="s">
        <v>559</v>
      </c>
      <c r="Q17" s="100"/>
      <c r="R17" s="100"/>
      <c r="S17" s="100"/>
      <c r="T17" s="100"/>
      <c r="U17" s="100"/>
      <c r="V17" s="101"/>
      <c r="W17" s="99" t="s">
        <v>559</v>
      </c>
      <c r="X17" s="100"/>
      <c r="Y17" s="100"/>
      <c r="Z17" s="100"/>
      <c r="AA17" s="100"/>
      <c r="AB17" s="100"/>
      <c r="AC17" s="101"/>
      <c r="AD17" s="99" t="s">
        <v>559</v>
      </c>
      <c r="AE17" s="100"/>
      <c r="AF17" s="100"/>
      <c r="AG17" s="100"/>
      <c r="AH17" s="100"/>
      <c r="AI17" s="100"/>
      <c r="AJ17" s="101"/>
      <c r="AK17" s="99" t="s">
        <v>559</v>
      </c>
      <c r="AL17" s="100"/>
      <c r="AM17" s="100"/>
      <c r="AN17" s="100"/>
      <c r="AO17" s="100"/>
      <c r="AP17" s="100"/>
      <c r="AQ17" s="101"/>
      <c r="AR17" s="392"/>
      <c r="AS17" s="392"/>
      <c r="AT17" s="392"/>
      <c r="AU17" s="392"/>
      <c r="AV17" s="392"/>
      <c r="AW17" s="392"/>
      <c r="AX17" s="393"/>
    </row>
    <row r="18" spans="1:50" ht="24.75" customHeight="1" x14ac:dyDescent="0.15">
      <c r="A18" s="141"/>
      <c r="B18" s="142"/>
      <c r="C18" s="142"/>
      <c r="D18" s="142"/>
      <c r="E18" s="142"/>
      <c r="F18" s="143"/>
      <c r="G18" s="748"/>
      <c r="H18" s="749"/>
      <c r="I18" s="736" t="s">
        <v>20</v>
      </c>
      <c r="J18" s="737"/>
      <c r="K18" s="737"/>
      <c r="L18" s="737"/>
      <c r="M18" s="737"/>
      <c r="N18" s="737"/>
      <c r="O18" s="738"/>
      <c r="P18" s="105">
        <f>SUM(P13:V17)</f>
        <v>0</v>
      </c>
      <c r="Q18" s="106"/>
      <c r="R18" s="106"/>
      <c r="S18" s="106"/>
      <c r="T18" s="106"/>
      <c r="U18" s="106"/>
      <c r="V18" s="107"/>
      <c r="W18" s="105">
        <f>SUM(W13:AC17)</f>
        <v>14.962</v>
      </c>
      <c r="X18" s="106"/>
      <c r="Y18" s="106"/>
      <c r="Z18" s="106"/>
      <c r="AA18" s="106"/>
      <c r="AB18" s="106"/>
      <c r="AC18" s="107"/>
      <c r="AD18" s="105">
        <f>SUM(AD13:AJ17)</f>
        <v>1.9650000000000001</v>
      </c>
      <c r="AE18" s="106"/>
      <c r="AF18" s="106"/>
      <c r="AG18" s="106"/>
      <c r="AH18" s="106"/>
      <c r="AI18" s="106"/>
      <c r="AJ18" s="107"/>
      <c r="AK18" s="105">
        <f>SUM(AK13:AQ17)</f>
        <v>0</v>
      </c>
      <c r="AL18" s="106"/>
      <c r="AM18" s="106"/>
      <c r="AN18" s="106"/>
      <c r="AO18" s="106"/>
      <c r="AP18" s="106"/>
      <c r="AQ18" s="107"/>
      <c r="AR18" s="105">
        <f>SUM(AR13:AX17)</f>
        <v>14.893000000000001</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0</v>
      </c>
      <c r="Q19" s="100"/>
      <c r="R19" s="100"/>
      <c r="S19" s="100"/>
      <c r="T19" s="100"/>
      <c r="U19" s="100"/>
      <c r="V19" s="101"/>
      <c r="W19" s="99">
        <v>14.603999999999999</v>
      </c>
      <c r="X19" s="100"/>
      <c r="Y19" s="100"/>
      <c r="Z19" s="100"/>
      <c r="AA19" s="100"/>
      <c r="AB19" s="100"/>
      <c r="AC19" s="101"/>
      <c r="AD19" s="99">
        <v>1.696</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t="str">
        <f>IF(P18=0, "-", SUM(P19)/P18)</f>
        <v>-</v>
      </c>
      <c r="Q20" s="541"/>
      <c r="R20" s="541"/>
      <c r="S20" s="541"/>
      <c r="T20" s="541"/>
      <c r="U20" s="541"/>
      <c r="V20" s="541"/>
      <c r="W20" s="541">
        <f t="shared" ref="W20" si="0">IF(W18=0, "-", SUM(W19)/W18)</f>
        <v>0.97607271755112945</v>
      </c>
      <c r="X20" s="541"/>
      <c r="Y20" s="541"/>
      <c r="Z20" s="541"/>
      <c r="AA20" s="541"/>
      <c r="AB20" s="541"/>
      <c r="AC20" s="541"/>
      <c r="AD20" s="541">
        <f t="shared" ref="AD20" si="1">IF(AD18=0, "-", SUM(AD19)/AD18)</f>
        <v>0.86310432569974549</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1" t="s">
        <v>497</v>
      </c>
      <c r="H21" s="932"/>
      <c r="I21" s="932"/>
      <c r="J21" s="932"/>
      <c r="K21" s="932"/>
      <c r="L21" s="932"/>
      <c r="M21" s="932"/>
      <c r="N21" s="932"/>
      <c r="O21" s="932"/>
      <c r="P21" s="541" t="str">
        <f>IF(P19=0, "-", SUM(P19)/SUM(P13,P14))</f>
        <v>-</v>
      </c>
      <c r="Q21" s="541"/>
      <c r="R21" s="541"/>
      <c r="S21" s="541"/>
      <c r="T21" s="541"/>
      <c r="U21" s="541"/>
      <c r="V21" s="541"/>
      <c r="W21" s="541">
        <f t="shared" ref="W21" si="2">IF(W19=0, "-", SUM(W19)/SUM(W13,W14))</f>
        <v>0.97607271755112945</v>
      </c>
      <c r="X21" s="541"/>
      <c r="Y21" s="541"/>
      <c r="Z21" s="541"/>
      <c r="AA21" s="541"/>
      <c r="AB21" s="541"/>
      <c r="AC21" s="541"/>
      <c r="AD21" s="541">
        <f t="shared" ref="AD21" si="3">IF(AD19=0, "-", SUM(AD19)/SUM(AD13,AD14))</f>
        <v>0.86310432569974549</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540</v>
      </c>
      <c r="B22" s="198"/>
      <c r="C22" s="198"/>
      <c r="D22" s="198"/>
      <c r="E22" s="198"/>
      <c r="F22" s="199"/>
      <c r="G22" s="182" t="s">
        <v>474</v>
      </c>
      <c r="H22" s="183"/>
      <c r="I22" s="183"/>
      <c r="J22" s="183"/>
      <c r="K22" s="183"/>
      <c r="L22" s="183"/>
      <c r="M22" s="183"/>
      <c r="N22" s="183"/>
      <c r="O22" s="184"/>
      <c r="P22" s="206" t="s">
        <v>538</v>
      </c>
      <c r="Q22" s="183"/>
      <c r="R22" s="183"/>
      <c r="S22" s="183"/>
      <c r="T22" s="183"/>
      <c r="U22" s="183"/>
      <c r="V22" s="184"/>
      <c r="W22" s="206" t="s">
        <v>539</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634</v>
      </c>
      <c r="H23" s="186"/>
      <c r="I23" s="186"/>
      <c r="J23" s="186"/>
      <c r="K23" s="186"/>
      <c r="L23" s="186"/>
      <c r="M23" s="186"/>
      <c r="N23" s="186"/>
      <c r="O23" s="187"/>
      <c r="P23" s="96" t="s">
        <v>593</v>
      </c>
      <c r="Q23" s="97"/>
      <c r="R23" s="97"/>
      <c r="S23" s="97"/>
      <c r="T23" s="97"/>
      <c r="U23" s="97"/>
      <c r="V23" s="98"/>
      <c r="W23" s="96">
        <v>7.8140000000000001</v>
      </c>
      <c r="X23" s="97"/>
      <c r="Y23" s="97"/>
      <c r="Z23" s="97"/>
      <c r="AA23" s="97"/>
      <c r="AB23" s="97"/>
      <c r="AC23" s="98"/>
      <c r="AD23" s="208" t="s">
        <v>639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635</v>
      </c>
      <c r="H24" s="189"/>
      <c r="I24" s="189"/>
      <c r="J24" s="189"/>
      <c r="K24" s="189"/>
      <c r="L24" s="189"/>
      <c r="M24" s="189"/>
      <c r="N24" s="189"/>
      <c r="O24" s="190"/>
      <c r="P24" s="99" t="s">
        <v>594</v>
      </c>
      <c r="Q24" s="100"/>
      <c r="R24" s="100"/>
      <c r="S24" s="100"/>
      <c r="T24" s="100"/>
      <c r="U24" s="100"/>
      <c r="V24" s="101"/>
      <c r="W24" s="99">
        <v>6.9749999999999996</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636</v>
      </c>
      <c r="H25" s="189"/>
      <c r="I25" s="189"/>
      <c r="J25" s="189"/>
      <c r="K25" s="189"/>
      <c r="L25" s="189"/>
      <c r="M25" s="189"/>
      <c r="N25" s="189"/>
      <c r="O25" s="190"/>
      <c r="P25" s="99" t="s">
        <v>595</v>
      </c>
      <c r="Q25" s="100"/>
      <c r="R25" s="100"/>
      <c r="S25" s="100"/>
      <c r="T25" s="100"/>
      <c r="U25" s="100"/>
      <c r="V25" s="101"/>
      <c r="W25" s="99">
        <v>0.104</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t="e">
        <f>P29-SUM(P23:P27)</f>
        <v>#VALUE!</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t="str">
        <f>AK13</f>
        <v>-</v>
      </c>
      <c r="Q29" s="228"/>
      <c r="R29" s="228"/>
      <c r="S29" s="228"/>
      <c r="T29" s="228"/>
      <c r="U29" s="228"/>
      <c r="V29" s="229"/>
      <c r="W29" s="227">
        <f>AR13</f>
        <v>14.893000000000001</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40" t="s">
        <v>355</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7">
        <v>34</v>
      </c>
      <c r="AR31" s="135"/>
      <c r="AS31" s="136" t="s">
        <v>356</v>
      </c>
      <c r="AT31" s="171"/>
      <c r="AU31" s="271" t="s">
        <v>572</v>
      </c>
      <c r="AV31" s="271"/>
      <c r="AW31" s="379" t="s">
        <v>300</v>
      </c>
      <c r="AX31" s="380"/>
    </row>
    <row r="32" spans="1:50" ht="23.25" customHeight="1" x14ac:dyDescent="0.15">
      <c r="A32" s="517"/>
      <c r="B32" s="515"/>
      <c r="C32" s="515"/>
      <c r="D32" s="515"/>
      <c r="E32" s="515"/>
      <c r="F32" s="516"/>
      <c r="G32" s="542" t="s">
        <v>567</v>
      </c>
      <c r="H32" s="543"/>
      <c r="I32" s="543"/>
      <c r="J32" s="543"/>
      <c r="K32" s="543"/>
      <c r="L32" s="543"/>
      <c r="M32" s="543"/>
      <c r="N32" s="543"/>
      <c r="O32" s="544"/>
      <c r="P32" s="160" t="s">
        <v>587</v>
      </c>
      <c r="Q32" s="160"/>
      <c r="R32" s="160"/>
      <c r="S32" s="160"/>
      <c r="T32" s="160"/>
      <c r="U32" s="160"/>
      <c r="V32" s="160"/>
      <c r="W32" s="160"/>
      <c r="X32" s="231"/>
      <c r="Y32" s="338" t="s">
        <v>12</v>
      </c>
      <c r="Z32" s="551"/>
      <c r="AA32" s="552"/>
      <c r="AB32" s="553" t="s">
        <v>569</v>
      </c>
      <c r="AC32" s="553"/>
      <c r="AD32" s="553"/>
      <c r="AE32" s="364">
        <v>2735468</v>
      </c>
      <c r="AF32" s="365"/>
      <c r="AG32" s="365"/>
      <c r="AH32" s="365"/>
      <c r="AI32" s="364">
        <v>2648023</v>
      </c>
      <c r="AJ32" s="365"/>
      <c r="AK32" s="365"/>
      <c r="AL32" s="365"/>
      <c r="AM32" s="364">
        <v>2789627</v>
      </c>
      <c r="AN32" s="365"/>
      <c r="AO32" s="365"/>
      <c r="AP32" s="365"/>
      <c r="AQ32" s="102" t="s">
        <v>589</v>
      </c>
      <c r="AR32" s="103"/>
      <c r="AS32" s="103"/>
      <c r="AT32" s="104"/>
      <c r="AU32" s="365" t="s">
        <v>589</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569</v>
      </c>
      <c r="AC33" s="524"/>
      <c r="AD33" s="524"/>
      <c r="AE33" s="364">
        <v>750000</v>
      </c>
      <c r="AF33" s="365"/>
      <c r="AG33" s="365"/>
      <c r="AH33" s="365"/>
      <c r="AI33" s="364">
        <v>2671306</v>
      </c>
      <c r="AJ33" s="365"/>
      <c r="AK33" s="365"/>
      <c r="AL33" s="365"/>
      <c r="AM33" s="364">
        <v>2671306</v>
      </c>
      <c r="AN33" s="365"/>
      <c r="AO33" s="365"/>
      <c r="AP33" s="365"/>
      <c r="AQ33" s="102">
        <v>2671306</v>
      </c>
      <c r="AR33" s="103"/>
      <c r="AS33" s="103"/>
      <c r="AT33" s="104"/>
      <c r="AU33" s="365" t="s">
        <v>627</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4">
        <f>AE32/AE33*100</f>
        <v>364.72906666666665</v>
      </c>
      <c r="AF34" s="365"/>
      <c r="AG34" s="365"/>
      <c r="AH34" s="365"/>
      <c r="AI34" s="364">
        <f>AI32/AI33*100</f>
        <v>99.128403859385642</v>
      </c>
      <c r="AJ34" s="365"/>
      <c r="AK34" s="365"/>
      <c r="AL34" s="365"/>
      <c r="AM34" s="364">
        <f>AM32/AM33*100</f>
        <v>104.42933157040039</v>
      </c>
      <c r="AN34" s="365"/>
      <c r="AO34" s="365"/>
      <c r="AP34" s="365"/>
      <c r="AQ34" s="102" t="s">
        <v>570</v>
      </c>
      <c r="AR34" s="103"/>
      <c r="AS34" s="103"/>
      <c r="AT34" s="104"/>
      <c r="AU34" s="365" t="s">
        <v>571</v>
      </c>
      <c r="AV34" s="365"/>
      <c r="AW34" s="365"/>
      <c r="AX34" s="367"/>
    </row>
    <row r="35" spans="1:50" ht="23.25" customHeight="1" x14ac:dyDescent="0.15">
      <c r="A35" s="902" t="s">
        <v>528</v>
      </c>
      <c r="B35" s="903"/>
      <c r="C35" s="903"/>
      <c r="D35" s="903"/>
      <c r="E35" s="903"/>
      <c r="F35" s="904"/>
      <c r="G35" s="908" t="s">
        <v>573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3" t="s">
        <v>491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7">
        <v>34</v>
      </c>
      <c r="AR38" s="135"/>
      <c r="AS38" s="136" t="s">
        <v>356</v>
      </c>
      <c r="AT38" s="171"/>
      <c r="AU38" s="271" t="s">
        <v>576</v>
      </c>
      <c r="AV38" s="271"/>
      <c r="AW38" s="379" t="s">
        <v>300</v>
      </c>
      <c r="AX38" s="380"/>
    </row>
    <row r="39" spans="1:50" ht="23.25" customHeight="1" x14ac:dyDescent="0.15">
      <c r="A39" s="517"/>
      <c r="B39" s="515"/>
      <c r="C39" s="515"/>
      <c r="D39" s="515"/>
      <c r="E39" s="515"/>
      <c r="F39" s="516"/>
      <c r="G39" s="542" t="s">
        <v>574</v>
      </c>
      <c r="H39" s="543"/>
      <c r="I39" s="543"/>
      <c r="J39" s="543"/>
      <c r="K39" s="543"/>
      <c r="L39" s="543"/>
      <c r="M39" s="543"/>
      <c r="N39" s="543"/>
      <c r="O39" s="544"/>
      <c r="P39" s="160" t="s">
        <v>588</v>
      </c>
      <c r="Q39" s="160"/>
      <c r="R39" s="160"/>
      <c r="S39" s="160"/>
      <c r="T39" s="160"/>
      <c r="U39" s="160"/>
      <c r="V39" s="160"/>
      <c r="W39" s="160"/>
      <c r="X39" s="231"/>
      <c r="Y39" s="338" t="s">
        <v>12</v>
      </c>
      <c r="Z39" s="551"/>
      <c r="AA39" s="552"/>
      <c r="AB39" s="553" t="s">
        <v>569</v>
      </c>
      <c r="AC39" s="553"/>
      <c r="AD39" s="553"/>
      <c r="AE39" s="364">
        <v>338</v>
      </c>
      <c r="AF39" s="365"/>
      <c r="AG39" s="365"/>
      <c r="AH39" s="365"/>
      <c r="AI39" s="364">
        <v>325</v>
      </c>
      <c r="AJ39" s="365"/>
      <c r="AK39" s="365"/>
      <c r="AL39" s="365"/>
      <c r="AM39" s="364">
        <v>260</v>
      </c>
      <c r="AN39" s="365"/>
      <c r="AO39" s="365"/>
      <c r="AP39" s="365"/>
      <c r="AQ39" s="102" t="s">
        <v>590</v>
      </c>
      <c r="AR39" s="103"/>
      <c r="AS39" s="103"/>
      <c r="AT39" s="104"/>
      <c r="AU39" s="365" t="s">
        <v>591</v>
      </c>
      <c r="AV39" s="365"/>
      <c r="AW39" s="365"/>
      <c r="AX39" s="367"/>
    </row>
    <row r="40" spans="1:50" ht="23.25"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569</v>
      </c>
      <c r="AC40" s="524"/>
      <c r="AD40" s="524"/>
      <c r="AE40" s="364">
        <v>300</v>
      </c>
      <c r="AF40" s="365"/>
      <c r="AG40" s="365"/>
      <c r="AH40" s="365"/>
      <c r="AI40" s="364">
        <v>356</v>
      </c>
      <c r="AJ40" s="365"/>
      <c r="AK40" s="365"/>
      <c r="AL40" s="365"/>
      <c r="AM40" s="364">
        <v>356</v>
      </c>
      <c r="AN40" s="365"/>
      <c r="AO40" s="365"/>
      <c r="AP40" s="365"/>
      <c r="AQ40" s="102">
        <v>356</v>
      </c>
      <c r="AR40" s="103"/>
      <c r="AS40" s="103"/>
      <c r="AT40" s="104"/>
      <c r="AU40" s="365" t="s">
        <v>628</v>
      </c>
      <c r="AV40" s="365"/>
      <c r="AW40" s="365"/>
      <c r="AX40" s="367"/>
    </row>
    <row r="41" spans="1:50" ht="23.25"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4">
        <f>AE39/AE40*100</f>
        <v>112.66666666666667</v>
      </c>
      <c r="AF41" s="365"/>
      <c r="AG41" s="365"/>
      <c r="AH41" s="365"/>
      <c r="AI41" s="364">
        <f>AI39/AI40*100</f>
        <v>91.292134831460672</v>
      </c>
      <c r="AJ41" s="365"/>
      <c r="AK41" s="365"/>
      <c r="AL41" s="365"/>
      <c r="AM41" s="364">
        <f>AM39/AM40*100</f>
        <v>73.033707865168537</v>
      </c>
      <c r="AN41" s="365"/>
      <c r="AO41" s="365"/>
      <c r="AP41" s="365"/>
      <c r="AQ41" s="102" t="s">
        <v>576</v>
      </c>
      <c r="AR41" s="103"/>
      <c r="AS41" s="103"/>
      <c r="AT41" s="104"/>
      <c r="AU41" s="365" t="s">
        <v>576</v>
      </c>
      <c r="AV41" s="365"/>
      <c r="AW41" s="365"/>
      <c r="AX41" s="367"/>
    </row>
    <row r="42" spans="1:50" ht="23.25" customHeight="1" x14ac:dyDescent="0.15">
      <c r="A42" s="902" t="s">
        <v>528</v>
      </c>
      <c r="B42" s="903"/>
      <c r="C42" s="903"/>
      <c r="D42" s="903"/>
      <c r="E42" s="903"/>
      <c r="F42" s="904"/>
      <c r="G42" s="908" t="s">
        <v>577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7"/>
      <c r="AR45" s="135"/>
      <c r="AS45" s="136" t="s">
        <v>356</v>
      </c>
      <c r="AT45" s="171"/>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38" t="s">
        <v>12</v>
      </c>
      <c r="Z46" s="551"/>
      <c r="AA46" s="552"/>
      <c r="AB46" s="553"/>
      <c r="AC46" s="553"/>
      <c r="AD46" s="553"/>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7"/>
      <c r="AR52" s="135"/>
      <c r="AS52" s="136" t="s">
        <v>356</v>
      </c>
      <c r="AT52" s="171"/>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38" t="s">
        <v>12</v>
      </c>
      <c r="Z53" s="551"/>
      <c r="AA53" s="552"/>
      <c r="AB53" s="553"/>
      <c r="AC53" s="553"/>
      <c r="AD53" s="553"/>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7"/>
      <c r="AR59" s="135"/>
      <c r="AS59" s="136" t="s">
        <v>356</v>
      </c>
      <c r="AT59" s="171"/>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38" t="s">
        <v>12</v>
      </c>
      <c r="Z60" s="551"/>
      <c r="AA60" s="552"/>
      <c r="AB60" s="553"/>
      <c r="AC60" s="553"/>
      <c r="AD60" s="553"/>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356</v>
      </c>
      <c r="AT66" s="871"/>
      <c r="AU66" s="271"/>
      <c r="AV66" s="271"/>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518</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519</v>
      </c>
      <c r="AC69" s="980"/>
      <c r="AD69" s="980"/>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518</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519</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68" t="s">
        <v>357</v>
      </c>
      <c r="AF73" s="369"/>
      <c r="AG73" s="369"/>
      <c r="AH73" s="370"/>
      <c r="AI73" s="368" t="s">
        <v>363</v>
      </c>
      <c r="AJ73" s="369"/>
      <c r="AK73" s="369"/>
      <c r="AL73" s="370"/>
      <c r="AM73" s="375" t="s">
        <v>472</v>
      </c>
      <c r="AN73" s="375"/>
      <c r="AO73" s="375"/>
      <c r="AP73" s="368"/>
      <c r="AQ73" s="175" t="s">
        <v>355</v>
      </c>
      <c r="AR73" s="168"/>
      <c r="AS73" s="168"/>
      <c r="AT73" s="169"/>
      <c r="AU73" s="273" t="s">
        <v>253</v>
      </c>
      <c r="AV73" s="133"/>
      <c r="AW73" s="133"/>
      <c r="AX73" s="134"/>
    </row>
    <row r="74" spans="1:50" ht="18.75" hidden="1" customHeight="1" x14ac:dyDescent="0.15">
      <c r="A74" s="845"/>
      <c r="B74" s="846"/>
      <c r="C74" s="846"/>
      <c r="D74" s="846"/>
      <c r="E74" s="846"/>
      <c r="F74" s="847"/>
      <c r="G74" s="812"/>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6"/>
      <c r="AN74" s="376"/>
      <c r="AO74" s="376"/>
      <c r="AP74" s="332"/>
      <c r="AQ74" s="217"/>
      <c r="AR74" s="135"/>
      <c r="AS74" s="136" t="s">
        <v>356</v>
      </c>
      <c r="AT74" s="171"/>
      <c r="AU74" s="217"/>
      <c r="AV74" s="135"/>
      <c r="AW74" s="136" t="s">
        <v>300</v>
      </c>
      <c r="AX74" s="137"/>
    </row>
    <row r="75" spans="1:50" ht="23.25" hidden="1" customHeight="1" x14ac:dyDescent="0.15">
      <c r="A75" s="845"/>
      <c r="B75" s="846"/>
      <c r="C75" s="846"/>
      <c r="D75" s="846"/>
      <c r="E75" s="846"/>
      <c r="F75" s="847"/>
      <c r="G75" s="78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5"/>
      <c r="AV75" s="365"/>
      <c r="AW75" s="365"/>
      <c r="AX75" s="367"/>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5"/>
      <c r="AV76" s="365"/>
      <c r="AW76" s="365"/>
      <c r="AX76" s="367"/>
    </row>
    <row r="77" spans="1:50" ht="23.25" hidden="1" customHeight="1" x14ac:dyDescent="0.15">
      <c r="A77" s="845"/>
      <c r="B77" s="846"/>
      <c r="C77" s="846"/>
      <c r="D77" s="846"/>
      <c r="E77" s="846"/>
      <c r="F77" s="847"/>
      <c r="G77" s="78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2"/>
      <c r="AR77" s="103"/>
      <c r="AS77" s="103"/>
      <c r="AT77" s="104"/>
      <c r="AU77" s="365"/>
      <c r="AV77" s="365"/>
      <c r="AW77" s="365"/>
      <c r="AX77" s="367"/>
    </row>
    <row r="78" spans="1:50" ht="69.75" hidden="1" customHeight="1" x14ac:dyDescent="0.15">
      <c r="A78" s="916" t="s">
        <v>531</v>
      </c>
      <c r="B78" s="917"/>
      <c r="C78" s="917"/>
      <c r="D78" s="917"/>
      <c r="E78" s="914" t="s">
        <v>465</v>
      </c>
      <c r="F78" s="915"/>
      <c r="G78" s="57" t="s">
        <v>365</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7" t="s">
        <v>486</v>
      </c>
      <c r="AP79" s="148"/>
      <c r="AQ79" s="148"/>
      <c r="AR79" s="81" t="s">
        <v>484</v>
      </c>
      <c r="AS79" s="147"/>
      <c r="AT79" s="148"/>
      <c r="AU79" s="148"/>
      <c r="AV79" s="148"/>
      <c r="AW79" s="148"/>
      <c r="AX79" s="149"/>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60" t="s">
        <v>11</v>
      </c>
      <c r="AC85" s="461"/>
      <c r="AD85" s="462"/>
      <c r="AE85" s="368" t="s">
        <v>357</v>
      </c>
      <c r="AF85" s="369"/>
      <c r="AG85" s="369"/>
      <c r="AH85" s="370"/>
      <c r="AI85" s="368" t="s">
        <v>363</v>
      </c>
      <c r="AJ85" s="369"/>
      <c r="AK85" s="369"/>
      <c r="AL85" s="370"/>
      <c r="AM85" s="375" t="s">
        <v>472</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70"/>
      <c r="AR86" s="271"/>
      <c r="AS86" s="136" t="s">
        <v>356</v>
      </c>
      <c r="AT86" s="171"/>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4"/>
      <c r="R87" s="804"/>
      <c r="S87" s="804"/>
      <c r="T87" s="804"/>
      <c r="U87" s="804"/>
      <c r="V87" s="804"/>
      <c r="W87" s="804"/>
      <c r="X87" s="805"/>
      <c r="Y87" s="757" t="s">
        <v>62</v>
      </c>
      <c r="Z87" s="758"/>
      <c r="AA87" s="759"/>
      <c r="AB87" s="553"/>
      <c r="AC87" s="553"/>
      <c r="AD87" s="553"/>
      <c r="AE87" s="364"/>
      <c r="AF87" s="365"/>
      <c r="AG87" s="365"/>
      <c r="AH87" s="365"/>
      <c r="AI87" s="364"/>
      <c r="AJ87" s="365"/>
      <c r="AK87" s="365"/>
      <c r="AL87" s="365"/>
      <c r="AM87" s="364"/>
      <c r="AN87" s="365"/>
      <c r="AO87" s="365"/>
      <c r="AP87" s="365"/>
      <c r="AQ87" s="102"/>
      <c r="AR87" s="103"/>
      <c r="AS87" s="103"/>
      <c r="AT87" s="104"/>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c r="AC88" s="524"/>
      <c r="AD88" s="524"/>
      <c r="AE88" s="364"/>
      <c r="AF88" s="365"/>
      <c r="AG88" s="365"/>
      <c r="AH88" s="365"/>
      <c r="AI88" s="364"/>
      <c r="AJ88" s="365"/>
      <c r="AK88" s="365"/>
      <c r="AL88" s="365"/>
      <c r="AM88" s="364"/>
      <c r="AN88" s="365"/>
      <c r="AO88" s="365"/>
      <c r="AP88" s="365"/>
      <c r="AQ88" s="102"/>
      <c r="AR88" s="103"/>
      <c r="AS88" s="103"/>
      <c r="AT88" s="104"/>
      <c r="AU88" s="365"/>
      <c r="AV88" s="365"/>
      <c r="AW88" s="365"/>
      <c r="AX88" s="367"/>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8"/>
      <c r="Y89" s="731" t="s">
        <v>13</v>
      </c>
      <c r="Z89" s="732"/>
      <c r="AA89" s="733"/>
      <c r="AB89" s="463" t="s">
        <v>14</v>
      </c>
      <c r="AC89" s="463"/>
      <c r="AD89" s="463"/>
      <c r="AE89" s="364"/>
      <c r="AF89" s="365"/>
      <c r="AG89" s="365"/>
      <c r="AH89" s="365"/>
      <c r="AI89" s="364"/>
      <c r="AJ89" s="365"/>
      <c r="AK89" s="365"/>
      <c r="AL89" s="365"/>
      <c r="AM89" s="364"/>
      <c r="AN89" s="365"/>
      <c r="AO89" s="365"/>
      <c r="AP89" s="365"/>
      <c r="AQ89" s="102"/>
      <c r="AR89" s="103"/>
      <c r="AS89" s="103"/>
      <c r="AT89" s="104"/>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60" t="s">
        <v>11</v>
      </c>
      <c r="AC90" s="461"/>
      <c r="AD90" s="462"/>
      <c r="AE90" s="368" t="s">
        <v>357</v>
      </c>
      <c r="AF90" s="369"/>
      <c r="AG90" s="369"/>
      <c r="AH90" s="370"/>
      <c r="AI90" s="368" t="s">
        <v>363</v>
      </c>
      <c r="AJ90" s="369"/>
      <c r="AK90" s="369"/>
      <c r="AL90" s="370"/>
      <c r="AM90" s="375" t="s">
        <v>472</v>
      </c>
      <c r="AN90" s="375"/>
      <c r="AO90" s="375"/>
      <c r="AP90" s="368"/>
      <c r="AQ90" s="175" t="s">
        <v>355</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70"/>
      <c r="AR91" s="271"/>
      <c r="AS91" s="136" t="s">
        <v>356</v>
      </c>
      <c r="AT91" s="171"/>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4"/>
      <c r="R92" s="804"/>
      <c r="S92" s="804"/>
      <c r="T92" s="804"/>
      <c r="U92" s="804"/>
      <c r="V92" s="804"/>
      <c r="W92" s="804"/>
      <c r="X92" s="805"/>
      <c r="Y92" s="757" t="s">
        <v>62</v>
      </c>
      <c r="Z92" s="758"/>
      <c r="AA92" s="759"/>
      <c r="AB92" s="553"/>
      <c r="AC92" s="553"/>
      <c r="AD92" s="553"/>
      <c r="AE92" s="364"/>
      <c r="AF92" s="365"/>
      <c r="AG92" s="365"/>
      <c r="AH92" s="365"/>
      <c r="AI92" s="364"/>
      <c r="AJ92" s="365"/>
      <c r="AK92" s="365"/>
      <c r="AL92" s="365"/>
      <c r="AM92" s="364"/>
      <c r="AN92" s="365"/>
      <c r="AO92" s="365"/>
      <c r="AP92" s="365"/>
      <c r="AQ92" s="102"/>
      <c r="AR92" s="103"/>
      <c r="AS92" s="103"/>
      <c r="AT92" s="104"/>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4"/>
      <c r="AF93" s="365"/>
      <c r="AG93" s="365"/>
      <c r="AH93" s="365"/>
      <c r="AI93" s="364"/>
      <c r="AJ93" s="365"/>
      <c r="AK93" s="365"/>
      <c r="AL93" s="365"/>
      <c r="AM93" s="364"/>
      <c r="AN93" s="365"/>
      <c r="AO93" s="365"/>
      <c r="AP93" s="365"/>
      <c r="AQ93" s="102"/>
      <c r="AR93" s="103"/>
      <c r="AS93" s="103"/>
      <c r="AT93" s="104"/>
      <c r="AU93" s="365"/>
      <c r="AV93" s="365"/>
      <c r="AW93" s="365"/>
      <c r="AX93" s="367"/>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8"/>
      <c r="Y94" s="731" t="s">
        <v>13</v>
      </c>
      <c r="Z94" s="732"/>
      <c r="AA94" s="733"/>
      <c r="AB94" s="463" t="s">
        <v>14</v>
      </c>
      <c r="AC94" s="463"/>
      <c r="AD94" s="463"/>
      <c r="AE94" s="364"/>
      <c r="AF94" s="365"/>
      <c r="AG94" s="365"/>
      <c r="AH94" s="365"/>
      <c r="AI94" s="364"/>
      <c r="AJ94" s="365"/>
      <c r="AK94" s="365"/>
      <c r="AL94" s="365"/>
      <c r="AM94" s="364"/>
      <c r="AN94" s="365"/>
      <c r="AO94" s="365"/>
      <c r="AP94" s="365"/>
      <c r="AQ94" s="102"/>
      <c r="AR94" s="103"/>
      <c r="AS94" s="103"/>
      <c r="AT94" s="104"/>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60" t="s">
        <v>11</v>
      </c>
      <c r="AC95" s="461"/>
      <c r="AD95" s="462"/>
      <c r="AE95" s="368" t="s">
        <v>357</v>
      </c>
      <c r="AF95" s="369"/>
      <c r="AG95" s="369"/>
      <c r="AH95" s="370"/>
      <c r="AI95" s="368" t="s">
        <v>363</v>
      </c>
      <c r="AJ95" s="369"/>
      <c r="AK95" s="369"/>
      <c r="AL95" s="370"/>
      <c r="AM95" s="375" t="s">
        <v>472</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70"/>
      <c r="AR96" s="271"/>
      <c r="AS96" s="136" t="s">
        <v>356</v>
      </c>
      <c r="AT96" s="171"/>
      <c r="AU96" s="271"/>
      <c r="AV96" s="271"/>
      <c r="AW96" s="379" t="s">
        <v>300</v>
      </c>
      <c r="AX96" s="380"/>
    </row>
    <row r="97" spans="1:60" ht="23.25" hidden="1" customHeight="1" x14ac:dyDescent="0.15">
      <c r="A97" s="522"/>
      <c r="B97" s="554"/>
      <c r="C97" s="554"/>
      <c r="D97" s="554"/>
      <c r="E97" s="554"/>
      <c r="F97" s="555"/>
      <c r="G97" s="230"/>
      <c r="H97" s="160"/>
      <c r="I97" s="160"/>
      <c r="J97" s="160"/>
      <c r="K97" s="160"/>
      <c r="L97" s="160"/>
      <c r="M97" s="160"/>
      <c r="N97" s="160"/>
      <c r="O97" s="231"/>
      <c r="P97" s="160"/>
      <c r="Q97" s="804"/>
      <c r="R97" s="804"/>
      <c r="S97" s="804"/>
      <c r="T97" s="804"/>
      <c r="U97" s="804"/>
      <c r="V97" s="804"/>
      <c r="W97" s="804"/>
      <c r="X97" s="805"/>
      <c r="Y97" s="757" t="s">
        <v>62</v>
      </c>
      <c r="Z97" s="758"/>
      <c r="AA97" s="759"/>
      <c r="AB97" s="406"/>
      <c r="AC97" s="407"/>
      <c r="AD97" s="408"/>
      <c r="AE97" s="364"/>
      <c r="AF97" s="365"/>
      <c r="AG97" s="365"/>
      <c r="AH97" s="366"/>
      <c r="AI97" s="364"/>
      <c r="AJ97" s="365"/>
      <c r="AK97" s="365"/>
      <c r="AL97" s="366"/>
      <c r="AM97" s="364"/>
      <c r="AN97" s="365"/>
      <c r="AO97" s="365"/>
      <c r="AP97" s="365"/>
      <c r="AQ97" s="102"/>
      <c r="AR97" s="103"/>
      <c r="AS97" s="103"/>
      <c r="AT97" s="104"/>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801"/>
      <c r="AC98" s="802"/>
      <c r="AD98" s="803"/>
      <c r="AE98" s="364"/>
      <c r="AF98" s="365"/>
      <c r="AG98" s="365"/>
      <c r="AH98" s="366"/>
      <c r="AI98" s="364"/>
      <c r="AJ98" s="365"/>
      <c r="AK98" s="365"/>
      <c r="AL98" s="366"/>
      <c r="AM98" s="364"/>
      <c r="AN98" s="365"/>
      <c r="AO98" s="365"/>
      <c r="AP98" s="365"/>
      <c r="AQ98" s="102"/>
      <c r="AR98" s="103"/>
      <c r="AS98" s="103"/>
      <c r="AT98" s="104"/>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3"/>
      <c r="B101" s="494"/>
      <c r="C101" s="494"/>
      <c r="D101" s="494"/>
      <c r="E101" s="494"/>
      <c r="F101" s="495"/>
      <c r="G101" s="160" t="s">
        <v>578</v>
      </c>
      <c r="H101" s="160"/>
      <c r="I101" s="160"/>
      <c r="J101" s="160"/>
      <c r="K101" s="160"/>
      <c r="L101" s="160"/>
      <c r="M101" s="160"/>
      <c r="N101" s="160"/>
      <c r="O101" s="160"/>
      <c r="P101" s="160"/>
      <c r="Q101" s="160"/>
      <c r="R101" s="160"/>
      <c r="S101" s="160"/>
      <c r="T101" s="160"/>
      <c r="U101" s="160"/>
      <c r="V101" s="160"/>
      <c r="W101" s="160"/>
      <c r="X101" s="231"/>
      <c r="Y101" s="818" t="s">
        <v>55</v>
      </c>
      <c r="Z101" s="717"/>
      <c r="AA101" s="718"/>
      <c r="AB101" s="553" t="s">
        <v>569</v>
      </c>
      <c r="AC101" s="553"/>
      <c r="AD101" s="553"/>
      <c r="AE101" s="364" t="s">
        <v>559</v>
      </c>
      <c r="AF101" s="365"/>
      <c r="AG101" s="365"/>
      <c r="AH101" s="366"/>
      <c r="AI101" s="364" t="s">
        <v>559</v>
      </c>
      <c r="AJ101" s="365"/>
      <c r="AK101" s="365"/>
      <c r="AL101" s="366"/>
      <c r="AM101" s="364">
        <v>1</v>
      </c>
      <c r="AN101" s="365"/>
      <c r="AO101" s="365"/>
      <c r="AP101" s="366"/>
      <c r="AQ101" s="364" t="s">
        <v>637</v>
      </c>
      <c r="AR101" s="365"/>
      <c r="AS101" s="365"/>
      <c r="AT101" s="366"/>
      <c r="AU101" s="364" t="s">
        <v>638</v>
      </c>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53" t="s">
        <v>569</v>
      </c>
      <c r="AC102" s="553"/>
      <c r="AD102" s="553"/>
      <c r="AE102" s="358" t="s">
        <v>559</v>
      </c>
      <c r="AF102" s="358"/>
      <c r="AG102" s="358"/>
      <c r="AH102" s="358"/>
      <c r="AI102" s="358" t="s">
        <v>559</v>
      </c>
      <c r="AJ102" s="358"/>
      <c r="AK102" s="358"/>
      <c r="AL102" s="358"/>
      <c r="AM102" s="358">
        <v>1</v>
      </c>
      <c r="AN102" s="358"/>
      <c r="AO102" s="358"/>
      <c r="AP102" s="358"/>
      <c r="AQ102" s="819" t="s">
        <v>576</v>
      </c>
      <c r="AR102" s="820"/>
      <c r="AS102" s="820"/>
      <c r="AT102" s="821"/>
      <c r="AU102" s="819" t="s">
        <v>638</v>
      </c>
      <c r="AV102" s="820"/>
      <c r="AW102" s="820"/>
      <c r="AX102" s="821"/>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541</v>
      </c>
      <c r="AV103" s="361"/>
      <c r="AW103" s="361"/>
      <c r="AX103" s="363"/>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19"/>
      <c r="AV105" s="820"/>
      <c r="AW105" s="820"/>
      <c r="AX105" s="821"/>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541</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t="s">
        <v>638</v>
      </c>
      <c r="AV108" s="820"/>
      <c r="AW108" s="820"/>
      <c r="AX108" s="821"/>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541</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541</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542</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559</v>
      </c>
      <c r="AF116" s="358"/>
      <c r="AG116" s="358"/>
      <c r="AH116" s="358"/>
      <c r="AI116" s="358" t="s">
        <v>559</v>
      </c>
      <c r="AJ116" s="358"/>
      <c r="AK116" s="358"/>
      <c r="AL116" s="358"/>
      <c r="AM116" s="358">
        <v>364</v>
      </c>
      <c r="AN116" s="358"/>
      <c r="AO116" s="358"/>
      <c r="AP116" s="358"/>
      <c r="AQ116" s="364" t="s">
        <v>596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559</v>
      </c>
      <c r="AF117" s="306"/>
      <c r="AG117" s="306"/>
      <c r="AH117" s="306"/>
      <c r="AI117" s="306" t="s">
        <v>559</v>
      </c>
      <c r="AJ117" s="306"/>
      <c r="AK117" s="306"/>
      <c r="AL117" s="306"/>
      <c r="AM117" s="306" t="s">
        <v>598</v>
      </c>
      <c r="AN117" s="306"/>
      <c r="AO117" s="306"/>
      <c r="AP117" s="306"/>
      <c r="AQ117" s="306" t="s">
        <v>597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542</v>
      </c>
      <c r="AR118" s="336"/>
      <c r="AS118" s="336"/>
      <c r="AT118" s="336"/>
      <c r="AU118" s="336"/>
      <c r="AV118" s="336"/>
      <c r="AW118" s="336"/>
      <c r="AX118" s="337"/>
    </row>
    <row r="119" spans="1:50" ht="23.25" hidden="1" customHeight="1" x14ac:dyDescent="0.15">
      <c r="A119" s="292"/>
      <c r="B119" s="293"/>
      <c r="C119" s="293"/>
      <c r="D119" s="293"/>
      <c r="E119" s="293"/>
      <c r="F119" s="294"/>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542</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542</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542</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398</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v>34</v>
      </c>
      <c r="AR133" s="271"/>
      <c r="AS133" s="136" t="s">
        <v>356</v>
      </c>
      <c r="AT133" s="171"/>
      <c r="AU133" s="135" t="s">
        <v>576</v>
      </c>
      <c r="AV133" s="135"/>
      <c r="AW133" s="136" t="s">
        <v>300</v>
      </c>
      <c r="AX133" s="137"/>
    </row>
    <row r="134" spans="1:50" ht="39.75" customHeight="1" x14ac:dyDescent="0.15">
      <c r="A134" s="999"/>
      <c r="B134" s="252"/>
      <c r="C134" s="251"/>
      <c r="D134" s="252"/>
      <c r="E134" s="251"/>
      <c r="F134" s="314"/>
      <c r="G134" s="230" t="s">
        <v>568</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569</v>
      </c>
      <c r="AC134" s="221"/>
      <c r="AD134" s="221"/>
      <c r="AE134" s="266">
        <v>2735468</v>
      </c>
      <c r="AF134" s="103"/>
      <c r="AG134" s="103"/>
      <c r="AH134" s="103"/>
      <c r="AI134" s="266">
        <v>2648023</v>
      </c>
      <c r="AJ134" s="103"/>
      <c r="AK134" s="103"/>
      <c r="AL134" s="103"/>
      <c r="AM134" s="266">
        <v>2789627</v>
      </c>
      <c r="AN134" s="103"/>
      <c r="AO134" s="103"/>
      <c r="AP134" s="103"/>
      <c r="AQ134" s="266" t="s">
        <v>592</v>
      </c>
      <c r="AR134" s="103"/>
      <c r="AS134" s="103"/>
      <c r="AT134" s="103"/>
      <c r="AU134" s="266" t="s">
        <v>589</v>
      </c>
      <c r="AV134" s="103"/>
      <c r="AW134" s="103"/>
      <c r="AX134" s="222"/>
    </row>
    <row r="135" spans="1:50" ht="39.75" customHeight="1" x14ac:dyDescent="0.15">
      <c r="A135" s="99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569</v>
      </c>
      <c r="AC135" s="132"/>
      <c r="AD135" s="132"/>
      <c r="AE135" s="266">
        <v>750000</v>
      </c>
      <c r="AF135" s="103"/>
      <c r="AG135" s="103"/>
      <c r="AH135" s="103"/>
      <c r="AI135" s="266">
        <v>2671306</v>
      </c>
      <c r="AJ135" s="103"/>
      <c r="AK135" s="103"/>
      <c r="AL135" s="103"/>
      <c r="AM135" s="266">
        <v>2671306</v>
      </c>
      <c r="AN135" s="103"/>
      <c r="AO135" s="103"/>
      <c r="AP135" s="103"/>
      <c r="AQ135" s="266">
        <v>2671306</v>
      </c>
      <c r="AR135" s="103"/>
      <c r="AS135" s="103"/>
      <c r="AT135" s="103"/>
      <c r="AU135" s="266" t="s">
        <v>627</v>
      </c>
      <c r="AV135" s="103"/>
      <c r="AW135" s="103"/>
      <c r="AX135" s="222"/>
    </row>
    <row r="136" spans="1:50" ht="18.75" customHeight="1" x14ac:dyDescent="0.15">
      <c r="A136" s="99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customHeight="1" x14ac:dyDescent="0.15">
      <c r="A137" s="99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v>34</v>
      </c>
      <c r="AR137" s="271"/>
      <c r="AS137" s="136" t="s">
        <v>356</v>
      </c>
      <c r="AT137" s="171"/>
      <c r="AU137" s="135" t="s">
        <v>585</v>
      </c>
      <c r="AV137" s="135"/>
      <c r="AW137" s="136" t="s">
        <v>300</v>
      </c>
      <c r="AX137" s="137"/>
    </row>
    <row r="138" spans="1:50" ht="39.75" customHeight="1" x14ac:dyDescent="0.15">
      <c r="A138" s="999"/>
      <c r="B138" s="252"/>
      <c r="C138" s="251"/>
      <c r="D138" s="252"/>
      <c r="E138" s="251"/>
      <c r="F138" s="314"/>
      <c r="G138" s="230" t="s">
        <v>575</v>
      </c>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t="s">
        <v>584</v>
      </c>
      <c r="AC138" s="221"/>
      <c r="AD138" s="221"/>
      <c r="AE138" s="266">
        <v>338</v>
      </c>
      <c r="AF138" s="103"/>
      <c r="AG138" s="103"/>
      <c r="AH138" s="103"/>
      <c r="AI138" s="266">
        <v>325</v>
      </c>
      <c r="AJ138" s="103"/>
      <c r="AK138" s="103"/>
      <c r="AL138" s="103"/>
      <c r="AM138" s="266">
        <v>260</v>
      </c>
      <c r="AN138" s="103"/>
      <c r="AO138" s="103"/>
      <c r="AP138" s="103"/>
      <c r="AQ138" s="266" t="s">
        <v>589</v>
      </c>
      <c r="AR138" s="103"/>
      <c r="AS138" s="103"/>
      <c r="AT138" s="103"/>
      <c r="AU138" s="266" t="s">
        <v>589</v>
      </c>
      <c r="AV138" s="103"/>
      <c r="AW138" s="103"/>
      <c r="AX138" s="222"/>
    </row>
    <row r="139" spans="1:50" ht="39.75" customHeight="1" x14ac:dyDescent="0.15">
      <c r="A139" s="99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t="s">
        <v>584</v>
      </c>
      <c r="AC139" s="132"/>
      <c r="AD139" s="132"/>
      <c r="AE139" s="266">
        <v>300</v>
      </c>
      <c r="AF139" s="103"/>
      <c r="AG139" s="103"/>
      <c r="AH139" s="103"/>
      <c r="AI139" s="266">
        <v>356</v>
      </c>
      <c r="AJ139" s="103"/>
      <c r="AK139" s="103"/>
      <c r="AL139" s="103"/>
      <c r="AM139" s="266">
        <v>356</v>
      </c>
      <c r="AN139" s="103"/>
      <c r="AO139" s="103"/>
      <c r="AP139" s="103"/>
      <c r="AQ139" s="266">
        <v>356</v>
      </c>
      <c r="AR139" s="103"/>
      <c r="AS139" s="103"/>
      <c r="AT139" s="103"/>
      <c r="AU139" s="266" t="s">
        <v>627</v>
      </c>
      <c r="AV139" s="103"/>
      <c r="AW139" s="103"/>
      <c r="AX139" s="222"/>
    </row>
    <row r="140" spans="1:50" ht="18.75" hidden="1" customHeight="1" x14ac:dyDescent="0.15">
      <c r="A140" s="99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99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99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99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99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99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99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999"/>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99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9"/>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2"/>
      <c r="C188" s="251"/>
      <c r="D188" s="252"/>
      <c r="E188" s="159" t="s">
        <v>586</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99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9"/>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9"/>
      <c r="B214" s="252"/>
      <c r="C214" s="251"/>
      <c r="D214" s="252"/>
      <c r="E214" s="251"/>
      <c r="F214" s="314"/>
      <c r="G214" s="230"/>
      <c r="H214" s="160"/>
      <c r="I214" s="160"/>
      <c r="J214" s="160"/>
      <c r="K214" s="160"/>
      <c r="L214" s="160"/>
      <c r="M214" s="160"/>
      <c r="N214" s="160"/>
      <c r="O214" s="160"/>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2"/>
      <c r="C218" s="251"/>
      <c r="D218" s="252"/>
      <c r="E218" s="251"/>
      <c r="F218" s="314"/>
      <c r="G218" s="235"/>
      <c r="H218" s="163"/>
      <c r="I218" s="163"/>
      <c r="J218" s="163"/>
      <c r="K218" s="163"/>
      <c r="L218" s="163"/>
      <c r="M218" s="163"/>
      <c r="N218" s="163"/>
      <c r="O218" s="163"/>
      <c r="P218" s="236"/>
      <c r="Q218" s="992"/>
      <c r="R218" s="993"/>
      <c r="S218" s="993"/>
      <c r="T218" s="993"/>
      <c r="U218" s="993"/>
      <c r="V218" s="993"/>
      <c r="W218" s="993"/>
      <c r="X218" s="993"/>
      <c r="Y218" s="993"/>
      <c r="Z218" s="993"/>
      <c r="AA218" s="99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0"/>
      <c r="I221" s="160"/>
      <c r="J221" s="160"/>
      <c r="K221" s="160"/>
      <c r="L221" s="160"/>
      <c r="M221" s="160"/>
      <c r="N221" s="160"/>
      <c r="O221" s="160"/>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2"/>
      <c r="C225" s="251"/>
      <c r="D225" s="252"/>
      <c r="E225" s="251"/>
      <c r="F225" s="314"/>
      <c r="G225" s="235"/>
      <c r="H225" s="163"/>
      <c r="I225" s="163"/>
      <c r="J225" s="163"/>
      <c r="K225" s="163"/>
      <c r="L225" s="163"/>
      <c r="M225" s="163"/>
      <c r="N225" s="163"/>
      <c r="O225" s="163"/>
      <c r="P225" s="236"/>
      <c r="Q225" s="992"/>
      <c r="R225" s="993"/>
      <c r="S225" s="993"/>
      <c r="T225" s="993"/>
      <c r="U225" s="993"/>
      <c r="V225" s="993"/>
      <c r="W225" s="993"/>
      <c r="X225" s="993"/>
      <c r="Y225" s="993"/>
      <c r="Z225" s="993"/>
      <c r="AA225" s="99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0"/>
      <c r="I228" s="160"/>
      <c r="J228" s="160"/>
      <c r="K228" s="160"/>
      <c r="L228" s="160"/>
      <c r="M228" s="160"/>
      <c r="N228" s="160"/>
      <c r="O228" s="160"/>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2"/>
      <c r="C232" s="251"/>
      <c r="D232" s="252"/>
      <c r="E232" s="251"/>
      <c r="F232" s="314"/>
      <c r="G232" s="235"/>
      <c r="H232" s="163"/>
      <c r="I232" s="163"/>
      <c r="J232" s="163"/>
      <c r="K232" s="163"/>
      <c r="L232" s="163"/>
      <c r="M232" s="163"/>
      <c r="N232" s="163"/>
      <c r="O232" s="163"/>
      <c r="P232" s="236"/>
      <c r="Q232" s="992"/>
      <c r="R232" s="993"/>
      <c r="S232" s="993"/>
      <c r="T232" s="993"/>
      <c r="U232" s="993"/>
      <c r="V232" s="993"/>
      <c r="W232" s="993"/>
      <c r="X232" s="993"/>
      <c r="Y232" s="993"/>
      <c r="Z232" s="993"/>
      <c r="AA232" s="99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0"/>
      <c r="I235" s="160"/>
      <c r="J235" s="160"/>
      <c r="K235" s="160"/>
      <c r="L235" s="160"/>
      <c r="M235" s="160"/>
      <c r="N235" s="160"/>
      <c r="O235" s="160"/>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2"/>
      <c r="C239" s="251"/>
      <c r="D239" s="252"/>
      <c r="E239" s="251"/>
      <c r="F239" s="314"/>
      <c r="G239" s="235"/>
      <c r="H239" s="163"/>
      <c r="I239" s="163"/>
      <c r="J239" s="163"/>
      <c r="K239" s="163"/>
      <c r="L239" s="163"/>
      <c r="M239" s="163"/>
      <c r="N239" s="163"/>
      <c r="O239" s="163"/>
      <c r="P239" s="236"/>
      <c r="Q239" s="992"/>
      <c r="R239" s="993"/>
      <c r="S239" s="993"/>
      <c r="T239" s="993"/>
      <c r="U239" s="993"/>
      <c r="V239" s="993"/>
      <c r="W239" s="993"/>
      <c r="X239" s="993"/>
      <c r="Y239" s="993"/>
      <c r="Z239" s="993"/>
      <c r="AA239" s="99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0"/>
      <c r="I242" s="160"/>
      <c r="J242" s="160"/>
      <c r="K242" s="160"/>
      <c r="L242" s="160"/>
      <c r="M242" s="160"/>
      <c r="N242" s="160"/>
      <c r="O242" s="160"/>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2"/>
      <c r="C246" s="251"/>
      <c r="D246" s="252"/>
      <c r="E246" s="315"/>
      <c r="F246" s="316"/>
      <c r="G246" s="235"/>
      <c r="H246" s="163"/>
      <c r="I246" s="163"/>
      <c r="J246" s="163"/>
      <c r="K246" s="163"/>
      <c r="L246" s="163"/>
      <c r="M246" s="163"/>
      <c r="N246" s="163"/>
      <c r="O246" s="163"/>
      <c r="P246" s="236"/>
      <c r="Q246" s="992"/>
      <c r="R246" s="993"/>
      <c r="S246" s="993"/>
      <c r="T246" s="993"/>
      <c r="U246" s="993"/>
      <c r="V246" s="993"/>
      <c r="W246" s="993"/>
      <c r="X246" s="993"/>
      <c r="Y246" s="993"/>
      <c r="Z246" s="993"/>
      <c r="AA246" s="99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9"/>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9"/>
      <c r="B274" s="252"/>
      <c r="C274" s="251"/>
      <c r="D274" s="252"/>
      <c r="E274" s="251"/>
      <c r="F274" s="314"/>
      <c r="G274" s="230"/>
      <c r="H274" s="160"/>
      <c r="I274" s="160"/>
      <c r="J274" s="160"/>
      <c r="K274" s="160"/>
      <c r="L274" s="160"/>
      <c r="M274" s="160"/>
      <c r="N274" s="160"/>
      <c r="O274" s="160"/>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2"/>
      <c r="C278" s="251"/>
      <c r="D278" s="252"/>
      <c r="E278" s="251"/>
      <c r="F278" s="314"/>
      <c r="G278" s="235"/>
      <c r="H278" s="163"/>
      <c r="I278" s="163"/>
      <c r="J278" s="163"/>
      <c r="K278" s="163"/>
      <c r="L278" s="163"/>
      <c r="M278" s="163"/>
      <c r="N278" s="163"/>
      <c r="O278" s="163"/>
      <c r="P278" s="236"/>
      <c r="Q278" s="992"/>
      <c r="R278" s="993"/>
      <c r="S278" s="993"/>
      <c r="T278" s="993"/>
      <c r="U278" s="993"/>
      <c r="V278" s="993"/>
      <c r="W278" s="993"/>
      <c r="X278" s="993"/>
      <c r="Y278" s="993"/>
      <c r="Z278" s="993"/>
      <c r="AA278" s="99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0"/>
      <c r="I281" s="160"/>
      <c r="J281" s="160"/>
      <c r="K281" s="160"/>
      <c r="L281" s="160"/>
      <c r="M281" s="160"/>
      <c r="N281" s="160"/>
      <c r="O281" s="160"/>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2"/>
      <c r="C285" s="251"/>
      <c r="D285" s="252"/>
      <c r="E285" s="251"/>
      <c r="F285" s="314"/>
      <c r="G285" s="235"/>
      <c r="H285" s="163"/>
      <c r="I285" s="163"/>
      <c r="J285" s="163"/>
      <c r="K285" s="163"/>
      <c r="L285" s="163"/>
      <c r="M285" s="163"/>
      <c r="N285" s="163"/>
      <c r="O285" s="163"/>
      <c r="P285" s="236"/>
      <c r="Q285" s="992"/>
      <c r="R285" s="993"/>
      <c r="S285" s="993"/>
      <c r="T285" s="993"/>
      <c r="U285" s="993"/>
      <c r="V285" s="993"/>
      <c r="W285" s="993"/>
      <c r="X285" s="993"/>
      <c r="Y285" s="993"/>
      <c r="Z285" s="993"/>
      <c r="AA285" s="99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0"/>
      <c r="I288" s="160"/>
      <c r="J288" s="160"/>
      <c r="K288" s="160"/>
      <c r="L288" s="160"/>
      <c r="M288" s="160"/>
      <c r="N288" s="160"/>
      <c r="O288" s="160"/>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2"/>
      <c r="C292" s="251"/>
      <c r="D292" s="252"/>
      <c r="E292" s="251"/>
      <c r="F292" s="314"/>
      <c r="G292" s="235"/>
      <c r="H292" s="163"/>
      <c r="I292" s="163"/>
      <c r="J292" s="163"/>
      <c r="K292" s="163"/>
      <c r="L292" s="163"/>
      <c r="M292" s="163"/>
      <c r="N292" s="163"/>
      <c r="O292" s="163"/>
      <c r="P292" s="236"/>
      <c r="Q292" s="992"/>
      <c r="R292" s="993"/>
      <c r="S292" s="993"/>
      <c r="T292" s="993"/>
      <c r="U292" s="993"/>
      <c r="V292" s="993"/>
      <c r="W292" s="993"/>
      <c r="X292" s="993"/>
      <c r="Y292" s="993"/>
      <c r="Z292" s="993"/>
      <c r="AA292" s="99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0"/>
      <c r="I295" s="160"/>
      <c r="J295" s="160"/>
      <c r="K295" s="160"/>
      <c r="L295" s="160"/>
      <c r="M295" s="160"/>
      <c r="N295" s="160"/>
      <c r="O295" s="160"/>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2"/>
      <c r="C299" s="251"/>
      <c r="D299" s="252"/>
      <c r="E299" s="251"/>
      <c r="F299" s="314"/>
      <c r="G299" s="235"/>
      <c r="H299" s="163"/>
      <c r="I299" s="163"/>
      <c r="J299" s="163"/>
      <c r="K299" s="163"/>
      <c r="L299" s="163"/>
      <c r="M299" s="163"/>
      <c r="N299" s="163"/>
      <c r="O299" s="163"/>
      <c r="P299" s="236"/>
      <c r="Q299" s="992"/>
      <c r="R299" s="993"/>
      <c r="S299" s="993"/>
      <c r="T299" s="993"/>
      <c r="U299" s="993"/>
      <c r="V299" s="993"/>
      <c r="W299" s="993"/>
      <c r="X299" s="993"/>
      <c r="Y299" s="993"/>
      <c r="Z299" s="993"/>
      <c r="AA299" s="99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0"/>
      <c r="I302" s="160"/>
      <c r="J302" s="160"/>
      <c r="K302" s="160"/>
      <c r="L302" s="160"/>
      <c r="M302" s="160"/>
      <c r="N302" s="160"/>
      <c r="O302" s="160"/>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2"/>
      <c r="C306" s="251"/>
      <c r="D306" s="252"/>
      <c r="E306" s="315"/>
      <c r="F306" s="316"/>
      <c r="G306" s="235"/>
      <c r="H306" s="163"/>
      <c r="I306" s="163"/>
      <c r="J306" s="163"/>
      <c r="K306" s="163"/>
      <c r="L306" s="163"/>
      <c r="M306" s="163"/>
      <c r="N306" s="163"/>
      <c r="O306" s="163"/>
      <c r="P306" s="236"/>
      <c r="Q306" s="992"/>
      <c r="R306" s="993"/>
      <c r="S306" s="993"/>
      <c r="T306" s="993"/>
      <c r="U306" s="993"/>
      <c r="V306" s="993"/>
      <c r="W306" s="993"/>
      <c r="X306" s="993"/>
      <c r="Y306" s="993"/>
      <c r="Z306" s="993"/>
      <c r="AA306" s="99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9"/>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9"/>
      <c r="B334" s="252"/>
      <c r="C334" s="251"/>
      <c r="D334" s="252"/>
      <c r="E334" s="251"/>
      <c r="F334" s="314"/>
      <c r="G334" s="230"/>
      <c r="H334" s="160"/>
      <c r="I334" s="160"/>
      <c r="J334" s="160"/>
      <c r="K334" s="160"/>
      <c r="L334" s="160"/>
      <c r="M334" s="160"/>
      <c r="N334" s="160"/>
      <c r="O334" s="160"/>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2"/>
      <c r="C338" s="251"/>
      <c r="D338" s="252"/>
      <c r="E338" s="251"/>
      <c r="F338" s="314"/>
      <c r="G338" s="235"/>
      <c r="H338" s="163"/>
      <c r="I338" s="163"/>
      <c r="J338" s="163"/>
      <c r="K338" s="163"/>
      <c r="L338" s="163"/>
      <c r="M338" s="163"/>
      <c r="N338" s="163"/>
      <c r="O338" s="163"/>
      <c r="P338" s="236"/>
      <c r="Q338" s="992"/>
      <c r="R338" s="993"/>
      <c r="S338" s="993"/>
      <c r="T338" s="993"/>
      <c r="U338" s="993"/>
      <c r="V338" s="993"/>
      <c r="W338" s="993"/>
      <c r="X338" s="993"/>
      <c r="Y338" s="993"/>
      <c r="Z338" s="993"/>
      <c r="AA338" s="99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0"/>
      <c r="I341" s="160"/>
      <c r="J341" s="160"/>
      <c r="K341" s="160"/>
      <c r="L341" s="160"/>
      <c r="M341" s="160"/>
      <c r="N341" s="160"/>
      <c r="O341" s="160"/>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2"/>
      <c r="C345" s="251"/>
      <c r="D345" s="252"/>
      <c r="E345" s="251"/>
      <c r="F345" s="314"/>
      <c r="G345" s="235"/>
      <c r="H345" s="163"/>
      <c r="I345" s="163"/>
      <c r="J345" s="163"/>
      <c r="K345" s="163"/>
      <c r="L345" s="163"/>
      <c r="M345" s="163"/>
      <c r="N345" s="163"/>
      <c r="O345" s="163"/>
      <c r="P345" s="236"/>
      <c r="Q345" s="992"/>
      <c r="R345" s="993"/>
      <c r="S345" s="993"/>
      <c r="T345" s="993"/>
      <c r="U345" s="993"/>
      <c r="V345" s="993"/>
      <c r="W345" s="993"/>
      <c r="X345" s="993"/>
      <c r="Y345" s="993"/>
      <c r="Z345" s="993"/>
      <c r="AA345" s="99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0"/>
      <c r="I348" s="160"/>
      <c r="J348" s="160"/>
      <c r="K348" s="160"/>
      <c r="L348" s="160"/>
      <c r="M348" s="160"/>
      <c r="N348" s="160"/>
      <c r="O348" s="160"/>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2"/>
      <c r="C352" s="251"/>
      <c r="D352" s="252"/>
      <c r="E352" s="251"/>
      <c r="F352" s="314"/>
      <c r="G352" s="235"/>
      <c r="H352" s="163"/>
      <c r="I352" s="163"/>
      <c r="J352" s="163"/>
      <c r="K352" s="163"/>
      <c r="L352" s="163"/>
      <c r="M352" s="163"/>
      <c r="N352" s="163"/>
      <c r="O352" s="163"/>
      <c r="P352" s="236"/>
      <c r="Q352" s="992"/>
      <c r="R352" s="993"/>
      <c r="S352" s="993"/>
      <c r="T352" s="993"/>
      <c r="U352" s="993"/>
      <c r="V352" s="993"/>
      <c r="W352" s="993"/>
      <c r="X352" s="993"/>
      <c r="Y352" s="993"/>
      <c r="Z352" s="993"/>
      <c r="AA352" s="99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0"/>
      <c r="I355" s="160"/>
      <c r="J355" s="160"/>
      <c r="K355" s="160"/>
      <c r="L355" s="160"/>
      <c r="M355" s="160"/>
      <c r="N355" s="160"/>
      <c r="O355" s="160"/>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2"/>
      <c r="C359" s="251"/>
      <c r="D359" s="252"/>
      <c r="E359" s="251"/>
      <c r="F359" s="314"/>
      <c r="G359" s="235"/>
      <c r="H359" s="163"/>
      <c r="I359" s="163"/>
      <c r="J359" s="163"/>
      <c r="K359" s="163"/>
      <c r="L359" s="163"/>
      <c r="M359" s="163"/>
      <c r="N359" s="163"/>
      <c r="O359" s="163"/>
      <c r="P359" s="236"/>
      <c r="Q359" s="992"/>
      <c r="R359" s="993"/>
      <c r="S359" s="993"/>
      <c r="T359" s="993"/>
      <c r="U359" s="993"/>
      <c r="V359" s="993"/>
      <c r="W359" s="993"/>
      <c r="X359" s="993"/>
      <c r="Y359" s="993"/>
      <c r="Z359" s="993"/>
      <c r="AA359" s="99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0"/>
      <c r="I362" s="160"/>
      <c r="J362" s="160"/>
      <c r="K362" s="160"/>
      <c r="L362" s="160"/>
      <c r="M362" s="160"/>
      <c r="N362" s="160"/>
      <c r="O362" s="160"/>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2"/>
      <c r="C366" s="251"/>
      <c r="D366" s="252"/>
      <c r="E366" s="315"/>
      <c r="F366" s="316"/>
      <c r="G366" s="235"/>
      <c r="H366" s="163"/>
      <c r="I366" s="163"/>
      <c r="J366" s="163"/>
      <c r="K366" s="163"/>
      <c r="L366" s="163"/>
      <c r="M366" s="163"/>
      <c r="N366" s="163"/>
      <c r="O366" s="163"/>
      <c r="P366" s="236"/>
      <c r="Q366" s="992"/>
      <c r="R366" s="993"/>
      <c r="S366" s="993"/>
      <c r="T366" s="993"/>
      <c r="U366" s="993"/>
      <c r="V366" s="993"/>
      <c r="W366" s="993"/>
      <c r="X366" s="993"/>
      <c r="Y366" s="993"/>
      <c r="Z366" s="993"/>
      <c r="AA366" s="99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99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9"/>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9"/>
      <c r="B394" s="252"/>
      <c r="C394" s="251"/>
      <c r="D394" s="252"/>
      <c r="E394" s="251"/>
      <c r="F394" s="314"/>
      <c r="G394" s="230"/>
      <c r="H394" s="160"/>
      <c r="I394" s="160"/>
      <c r="J394" s="160"/>
      <c r="K394" s="160"/>
      <c r="L394" s="160"/>
      <c r="M394" s="160"/>
      <c r="N394" s="160"/>
      <c r="O394" s="160"/>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2"/>
      <c r="C398" s="251"/>
      <c r="D398" s="252"/>
      <c r="E398" s="251"/>
      <c r="F398" s="314"/>
      <c r="G398" s="235"/>
      <c r="H398" s="163"/>
      <c r="I398" s="163"/>
      <c r="J398" s="163"/>
      <c r="K398" s="163"/>
      <c r="L398" s="163"/>
      <c r="M398" s="163"/>
      <c r="N398" s="163"/>
      <c r="O398" s="163"/>
      <c r="P398" s="236"/>
      <c r="Q398" s="992"/>
      <c r="R398" s="993"/>
      <c r="S398" s="993"/>
      <c r="T398" s="993"/>
      <c r="U398" s="993"/>
      <c r="V398" s="993"/>
      <c r="W398" s="993"/>
      <c r="X398" s="993"/>
      <c r="Y398" s="993"/>
      <c r="Z398" s="993"/>
      <c r="AA398" s="99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0"/>
      <c r="I401" s="160"/>
      <c r="J401" s="160"/>
      <c r="K401" s="160"/>
      <c r="L401" s="160"/>
      <c r="M401" s="160"/>
      <c r="N401" s="160"/>
      <c r="O401" s="160"/>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2"/>
      <c r="C405" s="251"/>
      <c r="D405" s="252"/>
      <c r="E405" s="251"/>
      <c r="F405" s="314"/>
      <c r="G405" s="235"/>
      <c r="H405" s="163"/>
      <c r="I405" s="163"/>
      <c r="J405" s="163"/>
      <c r="K405" s="163"/>
      <c r="L405" s="163"/>
      <c r="M405" s="163"/>
      <c r="N405" s="163"/>
      <c r="O405" s="163"/>
      <c r="P405" s="236"/>
      <c r="Q405" s="992"/>
      <c r="R405" s="993"/>
      <c r="S405" s="993"/>
      <c r="T405" s="993"/>
      <c r="U405" s="993"/>
      <c r="V405" s="993"/>
      <c r="W405" s="993"/>
      <c r="X405" s="993"/>
      <c r="Y405" s="993"/>
      <c r="Z405" s="993"/>
      <c r="AA405" s="99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0"/>
      <c r="I408" s="160"/>
      <c r="J408" s="160"/>
      <c r="K408" s="160"/>
      <c r="L408" s="160"/>
      <c r="M408" s="160"/>
      <c r="N408" s="160"/>
      <c r="O408" s="160"/>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2"/>
      <c r="C412" s="251"/>
      <c r="D412" s="252"/>
      <c r="E412" s="251"/>
      <c r="F412" s="314"/>
      <c r="G412" s="235"/>
      <c r="H412" s="163"/>
      <c r="I412" s="163"/>
      <c r="J412" s="163"/>
      <c r="K412" s="163"/>
      <c r="L412" s="163"/>
      <c r="M412" s="163"/>
      <c r="N412" s="163"/>
      <c r="O412" s="163"/>
      <c r="P412" s="236"/>
      <c r="Q412" s="992"/>
      <c r="R412" s="993"/>
      <c r="S412" s="993"/>
      <c r="T412" s="993"/>
      <c r="U412" s="993"/>
      <c r="V412" s="993"/>
      <c r="W412" s="993"/>
      <c r="X412" s="993"/>
      <c r="Y412" s="993"/>
      <c r="Z412" s="993"/>
      <c r="AA412" s="99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9"/>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0"/>
      <c r="I415" s="160"/>
      <c r="J415" s="160"/>
      <c r="K415" s="160"/>
      <c r="L415" s="160"/>
      <c r="M415" s="160"/>
      <c r="N415" s="160"/>
      <c r="O415" s="160"/>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2"/>
      <c r="C419" s="251"/>
      <c r="D419" s="252"/>
      <c r="E419" s="251"/>
      <c r="F419" s="314"/>
      <c r="G419" s="235"/>
      <c r="H419" s="163"/>
      <c r="I419" s="163"/>
      <c r="J419" s="163"/>
      <c r="K419" s="163"/>
      <c r="L419" s="163"/>
      <c r="M419" s="163"/>
      <c r="N419" s="163"/>
      <c r="O419" s="163"/>
      <c r="P419" s="236"/>
      <c r="Q419" s="992"/>
      <c r="R419" s="993"/>
      <c r="S419" s="993"/>
      <c r="T419" s="993"/>
      <c r="U419" s="993"/>
      <c r="V419" s="993"/>
      <c r="W419" s="993"/>
      <c r="X419" s="993"/>
      <c r="Y419" s="993"/>
      <c r="Z419" s="993"/>
      <c r="AA419" s="99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0"/>
      <c r="I422" s="160"/>
      <c r="J422" s="160"/>
      <c r="K422" s="160"/>
      <c r="L422" s="160"/>
      <c r="M422" s="160"/>
      <c r="N422" s="160"/>
      <c r="O422" s="160"/>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2"/>
      <c r="C426" s="251"/>
      <c r="D426" s="252"/>
      <c r="E426" s="315"/>
      <c r="F426" s="316"/>
      <c r="G426" s="235"/>
      <c r="H426" s="163"/>
      <c r="I426" s="163"/>
      <c r="J426" s="163"/>
      <c r="K426" s="163"/>
      <c r="L426" s="163"/>
      <c r="M426" s="163"/>
      <c r="N426" s="163"/>
      <c r="O426" s="163"/>
      <c r="P426" s="236"/>
      <c r="Q426" s="992"/>
      <c r="R426" s="993"/>
      <c r="S426" s="993"/>
      <c r="T426" s="993"/>
      <c r="U426" s="993"/>
      <c r="V426" s="993"/>
      <c r="W426" s="993"/>
      <c r="X426" s="993"/>
      <c r="Y426" s="993"/>
      <c r="Z426" s="993"/>
      <c r="AA426" s="99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2"/>
      <c r="C429" s="315"/>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2"/>
      <c r="C430" s="249" t="s">
        <v>368</v>
      </c>
      <c r="D430" s="250"/>
      <c r="E430" s="238" t="s">
        <v>388</v>
      </c>
      <c r="F430" s="239"/>
      <c r="G430" s="240" t="s">
        <v>384</v>
      </c>
      <c r="H430" s="157"/>
      <c r="I430" s="157"/>
      <c r="J430" s="241" t="s">
        <v>559</v>
      </c>
      <c r="K430" s="242"/>
      <c r="L430" s="242"/>
      <c r="M430" s="242"/>
      <c r="N430" s="242"/>
      <c r="O430" s="242"/>
      <c r="P430" s="242"/>
      <c r="Q430" s="242"/>
      <c r="R430" s="242"/>
      <c r="S430" s="242"/>
      <c r="T430" s="243"/>
      <c r="U430" s="244" t="s">
        <v>621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536</v>
      </c>
      <c r="AN431" s="180"/>
      <c r="AO431" s="180"/>
      <c r="AP431" s="175"/>
      <c r="AQ431" s="175" t="s">
        <v>355</v>
      </c>
      <c r="AR431" s="168"/>
      <c r="AS431" s="168"/>
      <c r="AT431" s="169"/>
      <c r="AU431" s="133" t="s">
        <v>253</v>
      </c>
      <c r="AV431" s="133"/>
      <c r="AW431" s="133"/>
      <c r="AX431" s="134"/>
    </row>
    <row r="432" spans="1:50" ht="18.75" customHeight="1" x14ac:dyDescent="0.15">
      <c r="A432" s="99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623</v>
      </c>
      <c r="AF432" s="135"/>
      <c r="AG432" s="136" t="s">
        <v>356</v>
      </c>
      <c r="AH432" s="171"/>
      <c r="AI432" s="181"/>
      <c r="AJ432" s="181"/>
      <c r="AK432" s="181"/>
      <c r="AL432" s="176"/>
      <c r="AM432" s="181"/>
      <c r="AN432" s="181"/>
      <c r="AO432" s="181"/>
      <c r="AP432" s="176"/>
      <c r="AQ432" s="217" t="s">
        <v>621</v>
      </c>
      <c r="AR432" s="135"/>
      <c r="AS432" s="136" t="s">
        <v>356</v>
      </c>
      <c r="AT432" s="171"/>
      <c r="AU432" s="135" t="s">
        <v>621</v>
      </c>
      <c r="AV432" s="135"/>
      <c r="AW432" s="136" t="s">
        <v>300</v>
      </c>
      <c r="AX432" s="137"/>
    </row>
    <row r="433" spans="1:50" ht="23.25" customHeight="1" x14ac:dyDescent="0.15">
      <c r="A433" s="999"/>
      <c r="B433" s="252"/>
      <c r="C433" s="251"/>
      <c r="D433" s="252"/>
      <c r="E433" s="165"/>
      <c r="F433" s="166"/>
      <c r="G433" s="230" t="s">
        <v>622</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621</v>
      </c>
      <c r="AC433" s="132"/>
      <c r="AD433" s="132"/>
      <c r="AE433" s="102" t="s">
        <v>621</v>
      </c>
      <c r="AF433" s="103"/>
      <c r="AG433" s="103"/>
      <c r="AH433" s="103"/>
      <c r="AI433" s="102" t="s">
        <v>559</v>
      </c>
      <c r="AJ433" s="103"/>
      <c r="AK433" s="103"/>
      <c r="AL433" s="103"/>
      <c r="AM433" s="102" t="s">
        <v>559</v>
      </c>
      <c r="AN433" s="103"/>
      <c r="AO433" s="103"/>
      <c r="AP433" s="104"/>
      <c r="AQ433" s="102" t="s">
        <v>559</v>
      </c>
      <c r="AR433" s="103"/>
      <c r="AS433" s="103"/>
      <c r="AT433" s="104"/>
      <c r="AU433" s="103" t="s">
        <v>624</v>
      </c>
      <c r="AV433" s="103"/>
      <c r="AW433" s="103"/>
      <c r="AX433" s="222"/>
    </row>
    <row r="434" spans="1:50" ht="23.25" customHeight="1" x14ac:dyDescent="0.15">
      <c r="A434" s="99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621</v>
      </c>
      <c r="AC434" s="221"/>
      <c r="AD434" s="221"/>
      <c r="AE434" s="102" t="s">
        <v>559</v>
      </c>
      <c r="AF434" s="103"/>
      <c r="AG434" s="103"/>
      <c r="AH434" s="104"/>
      <c r="AI434" s="102" t="s">
        <v>559</v>
      </c>
      <c r="AJ434" s="103"/>
      <c r="AK434" s="103"/>
      <c r="AL434" s="103"/>
      <c r="AM434" s="102" t="s">
        <v>559</v>
      </c>
      <c r="AN434" s="103"/>
      <c r="AO434" s="103"/>
      <c r="AP434" s="104"/>
      <c r="AQ434" s="102" t="s">
        <v>559</v>
      </c>
      <c r="AR434" s="103"/>
      <c r="AS434" s="103"/>
      <c r="AT434" s="104"/>
      <c r="AU434" s="103" t="s">
        <v>624</v>
      </c>
      <c r="AV434" s="103"/>
      <c r="AW434" s="103"/>
      <c r="AX434" s="222"/>
    </row>
    <row r="435" spans="1:50" ht="23.25" customHeight="1" x14ac:dyDescent="0.15">
      <c r="A435" s="99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559</v>
      </c>
      <c r="AF435" s="103"/>
      <c r="AG435" s="103"/>
      <c r="AH435" s="104"/>
      <c r="AI435" s="102" t="s">
        <v>559</v>
      </c>
      <c r="AJ435" s="103"/>
      <c r="AK435" s="103"/>
      <c r="AL435" s="103"/>
      <c r="AM435" s="102" t="s">
        <v>559</v>
      </c>
      <c r="AN435" s="103"/>
      <c r="AO435" s="103"/>
      <c r="AP435" s="104"/>
      <c r="AQ435" s="102" t="s">
        <v>559</v>
      </c>
      <c r="AR435" s="103"/>
      <c r="AS435" s="103"/>
      <c r="AT435" s="104"/>
      <c r="AU435" s="103" t="s">
        <v>621</v>
      </c>
      <c r="AV435" s="103"/>
      <c r="AW435" s="103"/>
      <c r="AX435" s="222"/>
    </row>
    <row r="436" spans="1:50" ht="18.75" hidden="1" customHeight="1" x14ac:dyDescent="0.15">
      <c r="A436" s="99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536</v>
      </c>
      <c r="AN436" s="180"/>
      <c r="AO436" s="180"/>
      <c r="AP436" s="175"/>
      <c r="AQ436" s="175" t="s">
        <v>355</v>
      </c>
      <c r="AR436" s="168"/>
      <c r="AS436" s="168"/>
      <c r="AT436" s="169"/>
      <c r="AU436" s="133" t="s">
        <v>253</v>
      </c>
      <c r="AV436" s="133"/>
      <c r="AW436" s="133"/>
      <c r="AX436" s="134"/>
    </row>
    <row r="437" spans="1:50" ht="18.75" hidden="1" customHeight="1" x14ac:dyDescent="0.15">
      <c r="A437" s="99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99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536</v>
      </c>
      <c r="AN441" s="180"/>
      <c r="AO441" s="180"/>
      <c r="AP441" s="175"/>
      <c r="AQ441" s="175" t="s">
        <v>355</v>
      </c>
      <c r="AR441" s="168"/>
      <c r="AS441" s="168"/>
      <c r="AT441" s="169"/>
      <c r="AU441" s="133" t="s">
        <v>253</v>
      </c>
      <c r="AV441" s="133"/>
      <c r="AW441" s="133"/>
      <c r="AX441" s="134"/>
    </row>
    <row r="442" spans="1:50" ht="18.75" hidden="1" customHeight="1" x14ac:dyDescent="0.15">
      <c r="A442" s="99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536</v>
      </c>
      <c r="AN446" s="180"/>
      <c r="AO446" s="180"/>
      <c r="AP446" s="175"/>
      <c r="AQ446" s="175" t="s">
        <v>355</v>
      </c>
      <c r="AR446" s="168"/>
      <c r="AS446" s="168"/>
      <c r="AT446" s="169"/>
      <c r="AU446" s="133" t="s">
        <v>253</v>
      </c>
      <c r="AV446" s="133"/>
      <c r="AW446" s="133"/>
      <c r="AX446" s="134"/>
    </row>
    <row r="447" spans="1:50" ht="18.75" hidden="1" customHeight="1" x14ac:dyDescent="0.15">
      <c r="A447" s="99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536</v>
      </c>
      <c r="AN451" s="180"/>
      <c r="AO451" s="180"/>
      <c r="AP451" s="175"/>
      <c r="AQ451" s="175" t="s">
        <v>355</v>
      </c>
      <c r="AR451" s="168"/>
      <c r="AS451" s="168"/>
      <c r="AT451" s="169"/>
      <c r="AU451" s="133" t="s">
        <v>253</v>
      </c>
      <c r="AV451" s="133"/>
      <c r="AW451" s="133"/>
      <c r="AX451" s="134"/>
    </row>
    <row r="452" spans="1:50" ht="18.75" hidden="1" customHeight="1" x14ac:dyDescent="0.15">
      <c r="A452" s="99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99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536</v>
      </c>
      <c r="AN456" s="180"/>
      <c r="AO456" s="180"/>
      <c r="AP456" s="175"/>
      <c r="AQ456" s="175" t="s">
        <v>355</v>
      </c>
      <c r="AR456" s="168"/>
      <c r="AS456" s="168"/>
      <c r="AT456" s="169"/>
      <c r="AU456" s="133" t="s">
        <v>253</v>
      </c>
      <c r="AV456" s="133"/>
      <c r="AW456" s="133"/>
      <c r="AX456" s="134"/>
    </row>
    <row r="457" spans="1:50" ht="18.75" customHeight="1" x14ac:dyDescent="0.15">
      <c r="A457" s="99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621</v>
      </c>
      <c r="AF457" s="135"/>
      <c r="AG457" s="136" t="s">
        <v>356</v>
      </c>
      <c r="AH457" s="171"/>
      <c r="AI457" s="181"/>
      <c r="AJ457" s="181"/>
      <c r="AK457" s="181"/>
      <c r="AL457" s="176"/>
      <c r="AM457" s="181"/>
      <c r="AN457" s="181"/>
      <c r="AO457" s="181"/>
      <c r="AP457" s="176"/>
      <c r="AQ457" s="217" t="s">
        <v>624</v>
      </c>
      <c r="AR457" s="135"/>
      <c r="AS457" s="136" t="s">
        <v>356</v>
      </c>
      <c r="AT457" s="171"/>
      <c r="AU457" s="135" t="s">
        <v>621</v>
      </c>
      <c r="AV457" s="135"/>
      <c r="AW457" s="136" t="s">
        <v>300</v>
      </c>
      <c r="AX457" s="137"/>
    </row>
    <row r="458" spans="1:50" ht="23.25" customHeight="1" x14ac:dyDescent="0.15">
      <c r="A458" s="999"/>
      <c r="B458" s="252"/>
      <c r="C458" s="251"/>
      <c r="D458" s="252"/>
      <c r="E458" s="165"/>
      <c r="F458" s="166"/>
      <c r="G458" s="230" t="s">
        <v>622</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625</v>
      </c>
      <c r="AC458" s="132"/>
      <c r="AD458" s="132"/>
      <c r="AE458" s="102" t="s">
        <v>621</v>
      </c>
      <c r="AF458" s="103"/>
      <c r="AG458" s="103"/>
      <c r="AH458" s="103"/>
      <c r="AI458" s="102" t="s">
        <v>559</v>
      </c>
      <c r="AJ458" s="103"/>
      <c r="AK458" s="103"/>
      <c r="AL458" s="103"/>
      <c r="AM458" s="102" t="s">
        <v>559</v>
      </c>
      <c r="AN458" s="103"/>
      <c r="AO458" s="103"/>
      <c r="AP458" s="104"/>
      <c r="AQ458" s="102" t="s">
        <v>559</v>
      </c>
      <c r="AR458" s="103"/>
      <c r="AS458" s="103"/>
      <c r="AT458" s="104"/>
      <c r="AU458" s="103" t="s">
        <v>621</v>
      </c>
      <c r="AV458" s="103"/>
      <c r="AW458" s="103"/>
      <c r="AX458" s="222"/>
    </row>
    <row r="459" spans="1:50" ht="23.25" customHeight="1" x14ac:dyDescent="0.15">
      <c r="A459" s="99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626</v>
      </c>
      <c r="AC459" s="221"/>
      <c r="AD459" s="221"/>
      <c r="AE459" s="102" t="s">
        <v>559</v>
      </c>
      <c r="AF459" s="103"/>
      <c r="AG459" s="103"/>
      <c r="AH459" s="104"/>
      <c r="AI459" s="102" t="s">
        <v>559</v>
      </c>
      <c r="AJ459" s="103"/>
      <c r="AK459" s="103"/>
      <c r="AL459" s="103"/>
      <c r="AM459" s="102" t="s">
        <v>559</v>
      </c>
      <c r="AN459" s="103"/>
      <c r="AO459" s="103"/>
      <c r="AP459" s="104"/>
      <c r="AQ459" s="102" t="s">
        <v>559</v>
      </c>
      <c r="AR459" s="103"/>
      <c r="AS459" s="103"/>
      <c r="AT459" s="104"/>
      <c r="AU459" s="103" t="s">
        <v>621</v>
      </c>
      <c r="AV459" s="103"/>
      <c r="AW459" s="103"/>
      <c r="AX459" s="222"/>
    </row>
    <row r="460" spans="1:50" ht="23.25" customHeight="1" x14ac:dyDescent="0.15">
      <c r="A460" s="99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559</v>
      </c>
      <c r="AF460" s="103"/>
      <c r="AG460" s="103"/>
      <c r="AH460" s="104"/>
      <c r="AI460" s="102" t="s">
        <v>559</v>
      </c>
      <c r="AJ460" s="103"/>
      <c r="AK460" s="103"/>
      <c r="AL460" s="103"/>
      <c r="AM460" s="102" t="s">
        <v>559</v>
      </c>
      <c r="AN460" s="103"/>
      <c r="AO460" s="103"/>
      <c r="AP460" s="104"/>
      <c r="AQ460" s="102" t="s">
        <v>559</v>
      </c>
      <c r="AR460" s="103"/>
      <c r="AS460" s="103"/>
      <c r="AT460" s="104"/>
      <c r="AU460" s="103" t="s">
        <v>621</v>
      </c>
      <c r="AV460" s="103"/>
      <c r="AW460" s="103"/>
      <c r="AX460" s="222"/>
    </row>
    <row r="461" spans="1:50" ht="18.75" hidden="1" customHeight="1" x14ac:dyDescent="0.15">
      <c r="A461" s="99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536</v>
      </c>
      <c r="AN461" s="180"/>
      <c r="AO461" s="180"/>
      <c r="AP461" s="175"/>
      <c r="AQ461" s="175" t="s">
        <v>355</v>
      </c>
      <c r="AR461" s="168"/>
      <c r="AS461" s="168"/>
      <c r="AT461" s="169"/>
      <c r="AU461" s="133" t="s">
        <v>253</v>
      </c>
      <c r="AV461" s="133"/>
      <c r="AW461" s="133"/>
      <c r="AX461" s="134"/>
    </row>
    <row r="462" spans="1:50" ht="18.75" hidden="1" customHeight="1" x14ac:dyDescent="0.15">
      <c r="A462" s="99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99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536</v>
      </c>
      <c r="AN466" s="180"/>
      <c r="AO466" s="180"/>
      <c r="AP466" s="175"/>
      <c r="AQ466" s="175" t="s">
        <v>355</v>
      </c>
      <c r="AR466" s="168"/>
      <c r="AS466" s="168"/>
      <c r="AT466" s="169"/>
      <c r="AU466" s="133" t="s">
        <v>253</v>
      </c>
      <c r="AV466" s="133"/>
      <c r="AW466" s="133"/>
      <c r="AX466" s="134"/>
    </row>
    <row r="467" spans="1:50" ht="18.75" hidden="1" customHeight="1" x14ac:dyDescent="0.15">
      <c r="A467" s="99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536</v>
      </c>
      <c r="AN471" s="180"/>
      <c r="AO471" s="180"/>
      <c r="AP471" s="175"/>
      <c r="AQ471" s="175" t="s">
        <v>355</v>
      </c>
      <c r="AR471" s="168"/>
      <c r="AS471" s="168"/>
      <c r="AT471" s="169"/>
      <c r="AU471" s="133" t="s">
        <v>253</v>
      </c>
      <c r="AV471" s="133"/>
      <c r="AW471" s="133"/>
      <c r="AX471" s="134"/>
    </row>
    <row r="472" spans="1:50" ht="18.75" hidden="1" customHeight="1" x14ac:dyDescent="0.15">
      <c r="A472" s="99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536</v>
      </c>
      <c r="AN476" s="180"/>
      <c r="AO476" s="180"/>
      <c r="AP476" s="175"/>
      <c r="AQ476" s="175" t="s">
        <v>355</v>
      </c>
      <c r="AR476" s="168"/>
      <c r="AS476" s="168"/>
      <c r="AT476" s="169"/>
      <c r="AU476" s="133" t="s">
        <v>253</v>
      </c>
      <c r="AV476" s="133"/>
      <c r="AW476" s="133"/>
      <c r="AX476" s="134"/>
    </row>
    <row r="477" spans="1:50" ht="18.75" hidden="1" customHeight="1" x14ac:dyDescent="0.15">
      <c r="A477" s="99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99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9"/>
      <c r="B482" s="252"/>
      <c r="C482" s="251"/>
      <c r="D482" s="252"/>
      <c r="E482" s="159" t="s">
        <v>621</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536</v>
      </c>
      <c r="AN485" s="180"/>
      <c r="AO485" s="180"/>
      <c r="AP485" s="175"/>
      <c r="AQ485" s="175" t="s">
        <v>355</v>
      </c>
      <c r="AR485" s="168"/>
      <c r="AS485" s="168"/>
      <c r="AT485" s="169"/>
      <c r="AU485" s="133" t="s">
        <v>253</v>
      </c>
      <c r="AV485" s="133"/>
      <c r="AW485" s="133"/>
      <c r="AX485" s="134"/>
    </row>
    <row r="486" spans="1:50" ht="18.75" hidden="1" customHeight="1" x14ac:dyDescent="0.15">
      <c r="A486" s="99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99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99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99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536</v>
      </c>
      <c r="AN490" s="180"/>
      <c r="AO490" s="180"/>
      <c r="AP490" s="175"/>
      <c r="AQ490" s="175" t="s">
        <v>355</v>
      </c>
      <c r="AR490" s="168"/>
      <c r="AS490" s="168"/>
      <c r="AT490" s="169"/>
      <c r="AU490" s="133" t="s">
        <v>253</v>
      </c>
      <c r="AV490" s="133"/>
      <c r="AW490" s="133"/>
      <c r="AX490" s="134"/>
    </row>
    <row r="491" spans="1:50" ht="18.75" hidden="1" customHeight="1" x14ac:dyDescent="0.15">
      <c r="A491" s="99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99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99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99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536</v>
      </c>
      <c r="AN495" s="180"/>
      <c r="AO495" s="180"/>
      <c r="AP495" s="175"/>
      <c r="AQ495" s="175" t="s">
        <v>355</v>
      </c>
      <c r="AR495" s="168"/>
      <c r="AS495" s="168"/>
      <c r="AT495" s="169"/>
      <c r="AU495" s="133" t="s">
        <v>253</v>
      </c>
      <c r="AV495" s="133"/>
      <c r="AW495" s="133"/>
      <c r="AX495" s="134"/>
    </row>
    <row r="496" spans="1:50" ht="18.75" hidden="1" customHeight="1" x14ac:dyDescent="0.15">
      <c r="A496" s="99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99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99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99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536</v>
      </c>
      <c r="AN500" s="180"/>
      <c r="AO500" s="180"/>
      <c r="AP500" s="175"/>
      <c r="AQ500" s="175" t="s">
        <v>355</v>
      </c>
      <c r="AR500" s="168"/>
      <c r="AS500" s="168"/>
      <c r="AT500" s="169"/>
      <c r="AU500" s="133" t="s">
        <v>253</v>
      </c>
      <c r="AV500" s="133"/>
      <c r="AW500" s="133"/>
      <c r="AX500" s="134"/>
    </row>
    <row r="501" spans="1:50" ht="18.75" hidden="1" customHeight="1" x14ac:dyDescent="0.15">
      <c r="A501" s="99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99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99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99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536</v>
      </c>
      <c r="AN505" s="180"/>
      <c r="AO505" s="180"/>
      <c r="AP505" s="175"/>
      <c r="AQ505" s="175" t="s">
        <v>355</v>
      </c>
      <c r="AR505" s="168"/>
      <c r="AS505" s="168"/>
      <c r="AT505" s="169"/>
      <c r="AU505" s="133" t="s">
        <v>253</v>
      </c>
      <c r="AV505" s="133"/>
      <c r="AW505" s="133"/>
      <c r="AX505" s="134"/>
    </row>
    <row r="506" spans="1:50" ht="18.75" hidden="1" customHeight="1" x14ac:dyDescent="0.15">
      <c r="A506" s="99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99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99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99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536</v>
      </c>
      <c r="AN510" s="180"/>
      <c r="AO510" s="180"/>
      <c r="AP510" s="175"/>
      <c r="AQ510" s="175" t="s">
        <v>355</v>
      </c>
      <c r="AR510" s="168"/>
      <c r="AS510" s="168"/>
      <c r="AT510" s="169"/>
      <c r="AU510" s="133" t="s">
        <v>253</v>
      </c>
      <c r="AV510" s="133"/>
      <c r="AW510" s="133"/>
      <c r="AX510" s="134"/>
    </row>
    <row r="511" spans="1:50" ht="18.75" hidden="1" customHeight="1" x14ac:dyDescent="0.15">
      <c r="A511" s="99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99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99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99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536</v>
      </c>
      <c r="AN515" s="180"/>
      <c r="AO515" s="180"/>
      <c r="AP515" s="175"/>
      <c r="AQ515" s="175" t="s">
        <v>355</v>
      </c>
      <c r="AR515" s="168"/>
      <c r="AS515" s="168"/>
      <c r="AT515" s="169"/>
      <c r="AU515" s="133" t="s">
        <v>253</v>
      </c>
      <c r="AV515" s="133"/>
      <c r="AW515" s="133"/>
      <c r="AX515" s="134"/>
    </row>
    <row r="516" spans="1:50" ht="18.75" hidden="1" customHeight="1" x14ac:dyDescent="0.15">
      <c r="A516" s="99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99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99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99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536</v>
      </c>
      <c r="AN520" s="180"/>
      <c r="AO520" s="180"/>
      <c r="AP520" s="175"/>
      <c r="AQ520" s="175" t="s">
        <v>355</v>
      </c>
      <c r="AR520" s="168"/>
      <c r="AS520" s="168"/>
      <c r="AT520" s="169"/>
      <c r="AU520" s="133" t="s">
        <v>253</v>
      </c>
      <c r="AV520" s="133"/>
      <c r="AW520" s="133"/>
      <c r="AX520" s="134"/>
    </row>
    <row r="521" spans="1:50" ht="18.75" hidden="1" customHeight="1" x14ac:dyDescent="0.15">
      <c r="A521" s="99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99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99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99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536</v>
      </c>
      <c r="AN525" s="180"/>
      <c r="AO525" s="180"/>
      <c r="AP525" s="175"/>
      <c r="AQ525" s="175" t="s">
        <v>355</v>
      </c>
      <c r="AR525" s="168"/>
      <c r="AS525" s="168"/>
      <c r="AT525" s="169"/>
      <c r="AU525" s="133" t="s">
        <v>253</v>
      </c>
      <c r="AV525" s="133"/>
      <c r="AW525" s="133"/>
      <c r="AX525" s="134"/>
    </row>
    <row r="526" spans="1:50" ht="18.75" hidden="1" customHeight="1" x14ac:dyDescent="0.15">
      <c r="A526" s="99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99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99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99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536</v>
      </c>
      <c r="AN530" s="180"/>
      <c r="AO530" s="180"/>
      <c r="AP530" s="175"/>
      <c r="AQ530" s="175" t="s">
        <v>355</v>
      </c>
      <c r="AR530" s="168"/>
      <c r="AS530" s="168"/>
      <c r="AT530" s="169"/>
      <c r="AU530" s="133" t="s">
        <v>253</v>
      </c>
      <c r="AV530" s="133"/>
      <c r="AW530" s="133"/>
      <c r="AX530" s="134"/>
    </row>
    <row r="531" spans="1:50" ht="18.75" hidden="1" customHeight="1" x14ac:dyDescent="0.15">
      <c r="A531" s="99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99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99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99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536</v>
      </c>
      <c r="AN539" s="180"/>
      <c r="AO539" s="180"/>
      <c r="AP539" s="175"/>
      <c r="AQ539" s="175" t="s">
        <v>355</v>
      </c>
      <c r="AR539" s="168"/>
      <c r="AS539" s="168"/>
      <c r="AT539" s="169"/>
      <c r="AU539" s="133" t="s">
        <v>253</v>
      </c>
      <c r="AV539" s="133"/>
      <c r="AW539" s="133"/>
      <c r="AX539" s="134"/>
    </row>
    <row r="540" spans="1:50" ht="18.75" hidden="1" customHeight="1" x14ac:dyDescent="0.15">
      <c r="A540" s="99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99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99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99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536</v>
      </c>
      <c r="AN544" s="180"/>
      <c r="AO544" s="180"/>
      <c r="AP544" s="175"/>
      <c r="AQ544" s="175" t="s">
        <v>355</v>
      </c>
      <c r="AR544" s="168"/>
      <c r="AS544" s="168"/>
      <c r="AT544" s="169"/>
      <c r="AU544" s="133" t="s">
        <v>253</v>
      </c>
      <c r="AV544" s="133"/>
      <c r="AW544" s="133"/>
      <c r="AX544" s="134"/>
    </row>
    <row r="545" spans="1:50" ht="18.75" hidden="1" customHeight="1" x14ac:dyDescent="0.15">
      <c r="A545" s="99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99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99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99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536</v>
      </c>
      <c r="AN549" s="180"/>
      <c r="AO549" s="180"/>
      <c r="AP549" s="175"/>
      <c r="AQ549" s="175" t="s">
        <v>355</v>
      </c>
      <c r="AR549" s="168"/>
      <c r="AS549" s="168"/>
      <c r="AT549" s="169"/>
      <c r="AU549" s="133" t="s">
        <v>253</v>
      </c>
      <c r="AV549" s="133"/>
      <c r="AW549" s="133"/>
      <c r="AX549" s="134"/>
    </row>
    <row r="550" spans="1:50" ht="18.75" hidden="1" customHeight="1" x14ac:dyDescent="0.15">
      <c r="A550" s="99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99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99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99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536</v>
      </c>
      <c r="AN554" s="180"/>
      <c r="AO554" s="180"/>
      <c r="AP554" s="175"/>
      <c r="AQ554" s="175" t="s">
        <v>355</v>
      </c>
      <c r="AR554" s="168"/>
      <c r="AS554" s="168"/>
      <c r="AT554" s="169"/>
      <c r="AU554" s="133" t="s">
        <v>253</v>
      </c>
      <c r="AV554" s="133"/>
      <c r="AW554" s="133"/>
      <c r="AX554" s="134"/>
    </row>
    <row r="555" spans="1:50" ht="18.75" hidden="1" customHeight="1" x14ac:dyDescent="0.15">
      <c r="A555" s="99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99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99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99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536</v>
      </c>
      <c r="AN559" s="180"/>
      <c r="AO559" s="180"/>
      <c r="AP559" s="175"/>
      <c r="AQ559" s="175" t="s">
        <v>355</v>
      </c>
      <c r="AR559" s="168"/>
      <c r="AS559" s="168"/>
      <c r="AT559" s="169"/>
      <c r="AU559" s="133" t="s">
        <v>253</v>
      </c>
      <c r="AV559" s="133"/>
      <c r="AW559" s="133"/>
      <c r="AX559" s="134"/>
    </row>
    <row r="560" spans="1:50" ht="18.75" hidden="1" customHeight="1" x14ac:dyDescent="0.15">
      <c r="A560" s="99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99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99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99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536</v>
      </c>
      <c r="AN564" s="180"/>
      <c r="AO564" s="180"/>
      <c r="AP564" s="175"/>
      <c r="AQ564" s="175" t="s">
        <v>355</v>
      </c>
      <c r="AR564" s="168"/>
      <c r="AS564" s="168"/>
      <c r="AT564" s="169"/>
      <c r="AU564" s="133" t="s">
        <v>253</v>
      </c>
      <c r="AV564" s="133"/>
      <c r="AW564" s="133"/>
      <c r="AX564" s="134"/>
    </row>
    <row r="565" spans="1:50" ht="18.75" hidden="1" customHeight="1" x14ac:dyDescent="0.15">
      <c r="A565" s="99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99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99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99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536</v>
      </c>
      <c r="AN569" s="180"/>
      <c r="AO569" s="180"/>
      <c r="AP569" s="175"/>
      <c r="AQ569" s="175" t="s">
        <v>355</v>
      </c>
      <c r="AR569" s="168"/>
      <c r="AS569" s="168"/>
      <c r="AT569" s="169"/>
      <c r="AU569" s="133" t="s">
        <v>253</v>
      </c>
      <c r="AV569" s="133"/>
      <c r="AW569" s="133"/>
      <c r="AX569" s="134"/>
    </row>
    <row r="570" spans="1:50" ht="18.75" hidden="1" customHeight="1" x14ac:dyDescent="0.15">
      <c r="A570" s="99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99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99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99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536</v>
      </c>
      <c r="AN574" s="180"/>
      <c r="AO574" s="180"/>
      <c r="AP574" s="175"/>
      <c r="AQ574" s="175" t="s">
        <v>355</v>
      </c>
      <c r="AR574" s="168"/>
      <c r="AS574" s="168"/>
      <c r="AT574" s="169"/>
      <c r="AU574" s="133" t="s">
        <v>253</v>
      </c>
      <c r="AV574" s="133"/>
      <c r="AW574" s="133"/>
      <c r="AX574" s="134"/>
    </row>
    <row r="575" spans="1:50" ht="18.75" hidden="1" customHeight="1" x14ac:dyDescent="0.15">
      <c r="A575" s="99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99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99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99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536</v>
      </c>
      <c r="AN579" s="180"/>
      <c r="AO579" s="180"/>
      <c r="AP579" s="175"/>
      <c r="AQ579" s="175" t="s">
        <v>355</v>
      </c>
      <c r="AR579" s="168"/>
      <c r="AS579" s="168"/>
      <c r="AT579" s="169"/>
      <c r="AU579" s="133" t="s">
        <v>253</v>
      </c>
      <c r="AV579" s="133"/>
      <c r="AW579" s="133"/>
      <c r="AX579" s="134"/>
    </row>
    <row r="580" spans="1:50" ht="18.75" hidden="1" customHeight="1" x14ac:dyDescent="0.15">
      <c r="A580" s="99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99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99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99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536</v>
      </c>
      <c r="AN584" s="180"/>
      <c r="AO584" s="180"/>
      <c r="AP584" s="175"/>
      <c r="AQ584" s="175" t="s">
        <v>355</v>
      </c>
      <c r="AR584" s="168"/>
      <c r="AS584" s="168"/>
      <c r="AT584" s="169"/>
      <c r="AU584" s="133" t="s">
        <v>253</v>
      </c>
      <c r="AV584" s="133"/>
      <c r="AW584" s="133"/>
      <c r="AX584" s="134"/>
    </row>
    <row r="585" spans="1:50" ht="18.75" hidden="1" customHeight="1" x14ac:dyDescent="0.15">
      <c r="A585" s="99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99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99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99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536</v>
      </c>
      <c r="AN593" s="180"/>
      <c r="AO593" s="180"/>
      <c r="AP593" s="175"/>
      <c r="AQ593" s="175" t="s">
        <v>355</v>
      </c>
      <c r="AR593" s="168"/>
      <c r="AS593" s="168"/>
      <c r="AT593" s="169"/>
      <c r="AU593" s="133" t="s">
        <v>253</v>
      </c>
      <c r="AV593" s="133"/>
      <c r="AW593" s="133"/>
      <c r="AX593" s="134"/>
    </row>
    <row r="594" spans="1:50" ht="18.75" hidden="1" customHeight="1" x14ac:dyDescent="0.15">
      <c r="A594" s="99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99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99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99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536</v>
      </c>
      <c r="AN598" s="180"/>
      <c r="AO598" s="180"/>
      <c r="AP598" s="175"/>
      <c r="AQ598" s="175" t="s">
        <v>355</v>
      </c>
      <c r="AR598" s="168"/>
      <c r="AS598" s="168"/>
      <c r="AT598" s="169"/>
      <c r="AU598" s="133" t="s">
        <v>253</v>
      </c>
      <c r="AV598" s="133"/>
      <c r="AW598" s="133"/>
      <c r="AX598" s="134"/>
    </row>
    <row r="599" spans="1:50" ht="18.75" hidden="1" customHeight="1" x14ac:dyDescent="0.15">
      <c r="A599" s="99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99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99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99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536</v>
      </c>
      <c r="AN603" s="180"/>
      <c r="AO603" s="180"/>
      <c r="AP603" s="175"/>
      <c r="AQ603" s="175" t="s">
        <v>355</v>
      </c>
      <c r="AR603" s="168"/>
      <c r="AS603" s="168"/>
      <c r="AT603" s="169"/>
      <c r="AU603" s="133" t="s">
        <v>253</v>
      </c>
      <c r="AV603" s="133"/>
      <c r="AW603" s="133"/>
      <c r="AX603" s="134"/>
    </row>
    <row r="604" spans="1:50" ht="18.75" hidden="1" customHeight="1" x14ac:dyDescent="0.15">
      <c r="A604" s="99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99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99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99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536</v>
      </c>
      <c r="AN608" s="180"/>
      <c r="AO608" s="180"/>
      <c r="AP608" s="175"/>
      <c r="AQ608" s="175" t="s">
        <v>355</v>
      </c>
      <c r="AR608" s="168"/>
      <c r="AS608" s="168"/>
      <c r="AT608" s="169"/>
      <c r="AU608" s="133" t="s">
        <v>253</v>
      </c>
      <c r="AV608" s="133"/>
      <c r="AW608" s="133"/>
      <c r="AX608" s="134"/>
    </row>
    <row r="609" spans="1:50" ht="18.75" hidden="1" customHeight="1" x14ac:dyDescent="0.15">
      <c r="A609" s="99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99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99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99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536</v>
      </c>
      <c r="AN613" s="180"/>
      <c r="AO613" s="180"/>
      <c r="AP613" s="175"/>
      <c r="AQ613" s="175" t="s">
        <v>355</v>
      </c>
      <c r="AR613" s="168"/>
      <c r="AS613" s="168"/>
      <c r="AT613" s="169"/>
      <c r="AU613" s="133" t="s">
        <v>253</v>
      </c>
      <c r="AV613" s="133"/>
      <c r="AW613" s="133"/>
      <c r="AX613" s="134"/>
    </row>
    <row r="614" spans="1:50" ht="18.75" hidden="1" customHeight="1" x14ac:dyDescent="0.15">
      <c r="A614" s="99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99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99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99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536</v>
      </c>
      <c r="AN618" s="180"/>
      <c r="AO618" s="180"/>
      <c r="AP618" s="175"/>
      <c r="AQ618" s="175" t="s">
        <v>355</v>
      </c>
      <c r="AR618" s="168"/>
      <c r="AS618" s="168"/>
      <c r="AT618" s="169"/>
      <c r="AU618" s="133" t="s">
        <v>253</v>
      </c>
      <c r="AV618" s="133"/>
      <c r="AW618" s="133"/>
      <c r="AX618" s="134"/>
    </row>
    <row r="619" spans="1:50" ht="18.75" hidden="1" customHeight="1" x14ac:dyDescent="0.15">
      <c r="A619" s="99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99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99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99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536</v>
      </c>
      <c r="AN623" s="180"/>
      <c r="AO623" s="180"/>
      <c r="AP623" s="175"/>
      <c r="AQ623" s="175" t="s">
        <v>355</v>
      </c>
      <c r="AR623" s="168"/>
      <c r="AS623" s="168"/>
      <c r="AT623" s="169"/>
      <c r="AU623" s="133" t="s">
        <v>253</v>
      </c>
      <c r="AV623" s="133"/>
      <c r="AW623" s="133"/>
      <c r="AX623" s="134"/>
    </row>
    <row r="624" spans="1:50" ht="18.75" hidden="1" customHeight="1" x14ac:dyDescent="0.15">
      <c r="A624" s="99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99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99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99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536</v>
      </c>
      <c r="AN628" s="180"/>
      <c r="AO628" s="180"/>
      <c r="AP628" s="175"/>
      <c r="AQ628" s="175" t="s">
        <v>355</v>
      </c>
      <c r="AR628" s="168"/>
      <c r="AS628" s="168"/>
      <c r="AT628" s="169"/>
      <c r="AU628" s="133" t="s">
        <v>253</v>
      </c>
      <c r="AV628" s="133"/>
      <c r="AW628" s="133"/>
      <c r="AX628" s="134"/>
    </row>
    <row r="629" spans="1:50" ht="18.75" hidden="1" customHeight="1" x14ac:dyDescent="0.15">
      <c r="A629" s="99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99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99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99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536</v>
      </c>
      <c r="AN633" s="180"/>
      <c r="AO633" s="180"/>
      <c r="AP633" s="175"/>
      <c r="AQ633" s="175" t="s">
        <v>355</v>
      </c>
      <c r="AR633" s="168"/>
      <c r="AS633" s="168"/>
      <c r="AT633" s="169"/>
      <c r="AU633" s="133" t="s">
        <v>253</v>
      </c>
      <c r="AV633" s="133"/>
      <c r="AW633" s="133"/>
      <c r="AX633" s="134"/>
    </row>
    <row r="634" spans="1:50" ht="18.75" hidden="1" customHeight="1" x14ac:dyDescent="0.15">
      <c r="A634" s="99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99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99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99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536</v>
      </c>
      <c r="AN638" s="180"/>
      <c r="AO638" s="180"/>
      <c r="AP638" s="175"/>
      <c r="AQ638" s="175" t="s">
        <v>355</v>
      </c>
      <c r="AR638" s="168"/>
      <c r="AS638" s="168"/>
      <c r="AT638" s="169"/>
      <c r="AU638" s="133" t="s">
        <v>253</v>
      </c>
      <c r="AV638" s="133"/>
      <c r="AW638" s="133"/>
      <c r="AX638" s="134"/>
    </row>
    <row r="639" spans="1:50" ht="18.75" hidden="1" customHeight="1" x14ac:dyDescent="0.15">
      <c r="A639" s="99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99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99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99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536</v>
      </c>
      <c r="AN647" s="180"/>
      <c r="AO647" s="180"/>
      <c r="AP647" s="175"/>
      <c r="AQ647" s="175" t="s">
        <v>355</v>
      </c>
      <c r="AR647" s="168"/>
      <c r="AS647" s="168"/>
      <c r="AT647" s="169"/>
      <c r="AU647" s="133" t="s">
        <v>253</v>
      </c>
      <c r="AV647" s="133"/>
      <c r="AW647" s="133"/>
      <c r="AX647" s="134"/>
    </row>
    <row r="648" spans="1:50" ht="18.75" hidden="1" customHeight="1" x14ac:dyDescent="0.15">
      <c r="A648" s="99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99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99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99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536</v>
      </c>
      <c r="AN652" s="180"/>
      <c r="AO652" s="180"/>
      <c r="AP652" s="175"/>
      <c r="AQ652" s="175" t="s">
        <v>355</v>
      </c>
      <c r="AR652" s="168"/>
      <c r="AS652" s="168"/>
      <c r="AT652" s="169"/>
      <c r="AU652" s="133" t="s">
        <v>253</v>
      </c>
      <c r="AV652" s="133"/>
      <c r="AW652" s="133"/>
      <c r="AX652" s="134"/>
    </row>
    <row r="653" spans="1:50" ht="18.75" hidden="1" customHeight="1" x14ac:dyDescent="0.15">
      <c r="A653" s="99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99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99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99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536</v>
      </c>
      <c r="AN657" s="180"/>
      <c r="AO657" s="180"/>
      <c r="AP657" s="175"/>
      <c r="AQ657" s="175" t="s">
        <v>355</v>
      </c>
      <c r="AR657" s="168"/>
      <c r="AS657" s="168"/>
      <c r="AT657" s="169"/>
      <c r="AU657" s="133" t="s">
        <v>253</v>
      </c>
      <c r="AV657" s="133"/>
      <c r="AW657" s="133"/>
      <c r="AX657" s="134"/>
    </row>
    <row r="658" spans="1:50" ht="18.75" hidden="1" customHeight="1" x14ac:dyDescent="0.15">
      <c r="A658" s="99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99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99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99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536</v>
      </c>
      <c r="AN662" s="180"/>
      <c r="AO662" s="180"/>
      <c r="AP662" s="175"/>
      <c r="AQ662" s="175" t="s">
        <v>355</v>
      </c>
      <c r="AR662" s="168"/>
      <c r="AS662" s="168"/>
      <c r="AT662" s="169"/>
      <c r="AU662" s="133" t="s">
        <v>253</v>
      </c>
      <c r="AV662" s="133"/>
      <c r="AW662" s="133"/>
      <c r="AX662" s="134"/>
    </row>
    <row r="663" spans="1:50" ht="18.75" hidden="1" customHeight="1" x14ac:dyDescent="0.15">
      <c r="A663" s="99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99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99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99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536</v>
      </c>
      <c r="AN667" s="180"/>
      <c r="AO667" s="180"/>
      <c r="AP667" s="175"/>
      <c r="AQ667" s="175" t="s">
        <v>355</v>
      </c>
      <c r="AR667" s="168"/>
      <c r="AS667" s="168"/>
      <c r="AT667" s="169"/>
      <c r="AU667" s="133" t="s">
        <v>253</v>
      </c>
      <c r="AV667" s="133"/>
      <c r="AW667" s="133"/>
      <c r="AX667" s="134"/>
    </row>
    <row r="668" spans="1:50" ht="18.75" hidden="1" customHeight="1" x14ac:dyDescent="0.15">
      <c r="A668" s="99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99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99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99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536</v>
      </c>
      <c r="AN672" s="180"/>
      <c r="AO672" s="180"/>
      <c r="AP672" s="175"/>
      <c r="AQ672" s="175" t="s">
        <v>355</v>
      </c>
      <c r="AR672" s="168"/>
      <c r="AS672" s="168"/>
      <c r="AT672" s="169"/>
      <c r="AU672" s="133" t="s">
        <v>253</v>
      </c>
      <c r="AV672" s="133"/>
      <c r="AW672" s="133"/>
      <c r="AX672" s="134"/>
    </row>
    <row r="673" spans="1:50" ht="18.75" hidden="1" customHeight="1" x14ac:dyDescent="0.15">
      <c r="A673" s="99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99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99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99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536</v>
      </c>
      <c r="AN677" s="180"/>
      <c r="AO677" s="180"/>
      <c r="AP677" s="175"/>
      <c r="AQ677" s="175" t="s">
        <v>355</v>
      </c>
      <c r="AR677" s="168"/>
      <c r="AS677" s="168"/>
      <c r="AT677" s="169"/>
      <c r="AU677" s="133" t="s">
        <v>253</v>
      </c>
      <c r="AV677" s="133"/>
      <c r="AW677" s="133"/>
      <c r="AX677" s="134"/>
    </row>
    <row r="678" spans="1:50" ht="18.75" hidden="1" customHeight="1" x14ac:dyDescent="0.15">
      <c r="A678" s="99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99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99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99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536</v>
      </c>
      <c r="AN682" s="180"/>
      <c r="AO682" s="180"/>
      <c r="AP682" s="175"/>
      <c r="AQ682" s="175" t="s">
        <v>355</v>
      </c>
      <c r="AR682" s="168"/>
      <c r="AS682" s="168"/>
      <c r="AT682" s="169"/>
      <c r="AU682" s="133" t="s">
        <v>253</v>
      </c>
      <c r="AV682" s="133"/>
      <c r="AW682" s="133"/>
      <c r="AX682" s="134"/>
    </row>
    <row r="683" spans="1:50" ht="18.75" hidden="1" customHeight="1" x14ac:dyDescent="0.15">
      <c r="A683" s="99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99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99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99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536</v>
      </c>
      <c r="AN687" s="180"/>
      <c r="AO687" s="180"/>
      <c r="AP687" s="175"/>
      <c r="AQ687" s="175" t="s">
        <v>355</v>
      </c>
      <c r="AR687" s="168"/>
      <c r="AS687" s="168"/>
      <c r="AT687" s="169"/>
      <c r="AU687" s="133" t="s">
        <v>253</v>
      </c>
      <c r="AV687" s="133"/>
      <c r="AW687" s="133"/>
      <c r="AX687" s="134"/>
    </row>
    <row r="688" spans="1:50" ht="18.75" hidden="1" customHeight="1" x14ac:dyDescent="0.15">
      <c r="A688" s="99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99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99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99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536</v>
      </c>
      <c r="AN692" s="180"/>
      <c r="AO692" s="180"/>
      <c r="AP692" s="175"/>
      <c r="AQ692" s="175" t="s">
        <v>355</v>
      </c>
      <c r="AR692" s="168"/>
      <c r="AS692" s="168"/>
      <c r="AT692" s="169"/>
      <c r="AU692" s="133" t="s">
        <v>253</v>
      </c>
      <c r="AV692" s="133"/>
      <c r="AW692" s="133"/>
      <c r="AX692" s="134"/>
    </row>
    <row r="693" spans="1:50" ht="18.75" hidden="1" customHeight="1" x14ac:dyDescent="0.15">
      <c r="A693" s="99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99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99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99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3.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601</v>
      </c>
      <c r="AH702" s="891"/>
      <c r="AI702" s="891"/>
      <c r="AJ702" s="891"/>
      <c r="AK702" s="891"/>
      <c r="AL702" s="891"/>
      <c r="AM702" s="891"/>
      <c r="AN702" s="891"/>
      <c r="AO702" s="891"/>
      <c r="AP702" s="891"/>
      <c r="AQ702" s="891"/>
      <c r="AR702" s="891"/>
      <c r="AS702" s="891"/>
      <c r="AT702" s="891"/>
      <c r="AU702" s="891"/>
      <c r="AV702" s="891"/>
      <c r="AW702" s="891"/>
      <c r="AX702" s="892"/>
    </row>
    <row r="703" spans="1:50" ht="33.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551</v>
      </c>
      <c r="AE703" s="154"/>
      <c r="AF703" s="154"/>
      <c r="AG703" s="666" t="s">
        <v>602</v>
      </c>
      <c r="AH703" s="667"/>
      <c r="AI703" s="667"/>
      <c r="AJ703" s="667"/>
      <c r="AK703" s="667"/>
      <c r="AL703" s="667"/>
      <c r="AM703" s="667"/>
      <c r="AN703" s="667"/>
      <c r="AO703" s="667"/>
      <c r="AP703" s="667"/>
      <c r="AQ703" s="667"/>
      <c r="AR703" s="667"/>
      <c r="AS703" s="667"/>
      <c r="AT703" s="667"/>
      <c r="AU703" s="667"/>
      <c r="AV703" s="667"/>
      <c r="AW703" s="667"/>
      <c r="AX703" s="668"/>
    </row>
    <row r="704" spans="1:50" ht="33.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551</v>
      </c>
      <c r="AE704" s="588"/>
      <c r="AF704" s="588"/>
      <c r="AG704" s="431" t="s">
        <v>603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551</v>
      </c>
      <c r="AE705" s="735"/>
      <c r="AF705" s="735"/>
      <c r="AG705" s="159" t="s">
        <v>633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7"/>
      <c r="B706" s="772"/>
      <c r="C706" s="616"/>
      <c r="D706" s="617"/>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t="s">
        <v>632</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632</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33.7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551</v>
      </c>
      <c r="AE708" s="670"/>
      <c r="AF708" s="670"/>
      <c r="AG708" s="528" t="s">
        <v>604</v>
      </c>
      <c r="AH708" s="529"/>
      <c r="AI708" s="529"/>
      <c r="AJ708" s="529"/>
      <c r="AK708" s="529"/>
      <c r="AL708" s="529"/>
      <c r="AM708" s="529"/>
      <c r="AN708" s="529"/>
      <c r="AO708" s="529"/>
      <c r="AP708" s="529"/>
      <c r="AQ708" s="529"/>
      <c r="AR708" s="529"/>
      <c r="AS708" s="529"/>
      <c r="AT708" s="529"/>
      <c r="AU708" s="529"/>
      <c r="AV708" s="529"/>
      <c r="AW708" s="529"/>
      <c r="AX708" s="530"/>
    </row>
    <row r="709" spans="1:50" ht="33.7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551</v>
      </c>
      <c r="AE709" s="154"/>
      <c r="AF709" s="154"/>
      <c r="AG709" s="666" t="s">
        <v>605</v>
      </c>
      <c r="AH709" s="667"/>
      <c r="AI709" s="667"/>
      <c r="AJ709" s="667"/>
      <c r="AK709" s="667"/>
      <c r="AL709" s="667"/>
      <c r="AM709" s="667"/>
      <c r="AN709" s="667"/>
      <c r="AO709" s="667"/>
      <c r="AP709" s="667"/>
      <c r="AQ709" s="667"/>
      <c r="AR709" s="667"/>
      <c r="AS709" s="667"/>
      <c r="AT709" s="667"/>
      <c r="AU709" s="667"/>
      <c r="AV709" s="667"/>
      <c r="AW709" s="667"/>
      <c r="AX709" s="668"/>
    </row>
    <row r="710" spans="1:50" ht="33.7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551</v>
      </c>
      <c r="AE710" s="154"/>
      <c r="AF710" s="154"/>
      <c r="AG710" s="666" t="s">
        <v>606</v>
      </c>
      <c r="AH710" s="667"/>
      <c r="AI710" s="667"/>
      <c r="AJ710" s="667"/>
      <c r="AK710" s="667"/>
      <c r="AL710" s="667"/>
      <c r="AM710" s="667"/>
      <c r="AN710" s="667"/>
      <c r="AO710" s="667"/>
      <c r="AP710" s="667"/>
      <c r="AQ710" s="667"/>
      <c r="AR710" s="667"/>
      <c r="AS710" s="667"/>
      <c r="AT710" s="667"/>
      <c r="AU710" s="667"/>
      <c r="AV710" s="667"/>
      <c r="AW710" s="667"/>
      <c r="AX710" s="668"/>
    </row>
    <row r="711" spans="1:50" ht="51"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551</v>
      </c>
      <c r="AE711" s="154"/>
      <c r="AF711" s="154"/>
      <c r="AG711" s="666" t="s">
        <v>607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599</v>
      </c>
      <c r="AE712" s="588"/>
      <c r="AF712" s="588"/>
      <c r="AG712" s="596" t="s">
        <v>600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599</v>
      </c>
      <c r="AE713" s="154"/>
      <c r="AF713" s="155"/>
      <c r="AG713" s="666" t="s">
        <v>600</v>
      </c>
      <c r="AH713" s="667"/>
      <c r="AI713" s="667"/>
      <c r="AJ713" s="667"/>
      <c r="AK713" s="667"/>
      <c r="AL713" s="667"/>
      <c r="AM713" s="667"/>
      <c r="AN713" s="667"/>
      <c r="AO713" s="667"/>
      <c r="AP713" s="667"/>
      <c r="AQ713" s="667"/>
      <c r="AR713" s="667"/>
      <c r="AS713" s="667"/>
      <c r="AT713" s="667"/>
      <c r="AU713" s="667"/>
      <c r="AV713" s="667"/>
      <c r="AW713" s="667"/>
      <c r="AX713" s="668"/>
    </row>
    <row r="714" spans="1:50" ht="36" customHeight="1" x14ac:dyDescent="0.15">
      <c r="A714" s="659"/>
      <c r="B714" s="660"/>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551</v>
      </c>
      <c r="AE714" s="594"/>
      <c r="AF714" s="595"/>
      <c r="AG714" s="691" t="s">
        <v>608</v>
      </c>
      <c r="AH714" s="692"/>
      <c r="AI714" s="692"/>
      <c r="AJ714" s="692"/>
      <c r="AK714" s="692"/>
      <c r="AL714" s="692"/>
      <c r="AM714" s="692"/>
      <c r="AN714" s="692"/>
      <c r="AO714" s="692"/>
      <c r="AP714" s="692"/>
      <c r="AQ714" s="692"/>
      <c r="AR714" s="692"/>
      <c r="AS714" s="692"/>
      <c r="AT714" s="692"/>
      <c r="AU714" s="692"/>
      <c r="AV714" s="692"/>
      <c r="AW714" s="692"/>
      <c r="AX714" s="693"/>
    </row>
    <row r="715" spans="1:50" ht="41.25"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551</v>
      </c>
      <c r="AE715" s="670"/>
      <c r="AF715" s="779"/>
      <c r="AG715" s="528" t="s">
        <v>629</v>
      </c>
      <c r="AH715" s="529"/>
      <c r="AI715" s="529"/>
      <c r="AJ715" s="529"/>
      <c r="AK715" s="529"/>
      <c r="AL715" s="529"/>
      <c r="AM715" s="529"/>
      <c r="AN715" s="529"/>
      <c r="AO715" s="529"/>
      <c r="AP715" s="529"/>
      <c r="AQ715" s="529"/>
      <c r="AR715" s="529"/>
      <c r="AS715" s="529"/>
      <c r="AT715" s="529"/>
      <c r="AU715" s="529"/>
      <c r="AV715" s="529"/>
      <c r="AW715" s="529"/>
      <c r="AX715" s="530"/>
    </row>
    <row r="716" spans="1:50" ht="41.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551</v>
      </c>
      <c r="AE716" s="761"/>
      <c r="AF716" s="761"/>
      <c r="AG716" s="666" t="s">
        <v>609</v>
      </c>
      <c r="AH716" s="667"/>
      <c r="AI716" s="667"/>
      <c r="AJ716" s="667"/>
      <c r="AK716" s="667"/>
      <c r="AL716" s="667"/>
      <c r="AM716" s="667"/>
      <c r="AN716" s="667"/>
      <c r="AO716" s="667"/>
      <c r="AP716" s="667"/>
      <c r="AQ716" s="667"/>
      <c r="AR716" s="667"/>
      <c r="AS716" s="667"/>
      <c r="AT716" s="667"/>
      <c r="AU716" s="667"/>
      <c r="AV716" s="667"/>
      <c r="AW716" s="667"/>
      <c r="AX716" s="668"/>
    </row>
    <row r="717" spans="1:50" ht="41.25"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551</v>
      </c>
      <c r="AE717" s="154"/>
      <c r="AF717" s="154"/>
      <c r="AG717" s="666" t="s">
        <v>610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551</v>
      </c>
      <c r="AE718" s="154"/>
      <c r="AF718" s="154"/>
      <c r="AG718" s="162" t="s">
        <v>611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599</v>
      </c>
      <c r="AE719" s="670"/>
      <c r="AF719" s="670"/>
      <c r="AG719" s="159" t="s">
        <v>600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799" t="s">
        <v>612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78.75" customHeight="1" thickBot="1" x14ac:dyDescent="0.2">
      <c r="A731" s="620" t="s">
        <v>256</v>
      </c>
      <c r="B731" s="621"/>
      <c r="C731" s="621"/>
      <c r="D731" s="621"/>
      <c r="E731" s="622"/>
      <c r="F731" s="682" t="s">
        <v>641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533</v>
      </c>
      <c r="B733" s="752"/>
      <c r="C733" s="752"/>
      <c r="D733" s="752"/>
      <c r="E733" s="753"/>
      <c r="F733" s="768" t="s">
        <v>642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t="s">
        <v>565</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560</v>
      </c>
      <c r="F737" s="113"/>
      <c r="G737" s="113"/>
      <c r="H737" s="113"/>
      <c r="I737" s="113"/>
      <c r="J737" s="113"/>
      <c r="K737" s="113"/>
      <c r="L737" s="113"/>
      <c r="M737" s="113"/>
      <c r="N737" s="114" t="s">
        <v>358</v>
      </c>
      <c r="O737" s="114"/>
      <c r="P737" s="114"/>
      <c r="Q737" s="114"/>
      <c r="R737" s="113" t="s">
        <v>561</v>
      </c>
      <c r="S737" s="113"/>
      <c r="T737" s="113"/>
      <c r="U737" s="113"/>
      <c r="V737" s="113"/>
      <c r="W737" s="113"/>
      <c r="X737" s="113"/>
      <c r="Y737" s="113"/>
      <c r="Z737" s="113"/>
      <c r="AA737" s="114" t="s">
        <v>359</v>
      </c>
      <c r="AB737" s="114"/>
      <c r="AC737" s="114"/>
      <c r="AD737" s="114"/>
      <c r="AE737" s="113" t="s">
        <v>562</v>
      </c>
      <c r="AF737" s="113"/>
      <c r="AG737" s="113"/>
      <c r="AH737" s="113"/>
      <c r="AI737" s="113"/>
      <c r="AJ737" s="113"/>
      <c r="AK737" s="113"/>
      <c r="AL737" s="113"/>
      <c r="AM737" s="113"/>
      <c r="AN737" s="114" t="s">
        <v>360</v>
      </c>
      <c r="AO737" s="114"/>
      <c r="AP737" s="114"/>
      <c r="AQ737" s="114"/>
      <c r="AR737" s="115" t="s">
        <v>620</v>
      </c>
      <c r="AS737" s="116"/>
      <c r="AT737" s="116"/>
      <c r="AU737" s="116"/>
      <c r="AV737" s="116"/>
      <c r="AW737" s="116"/>
      <c r="AX737" s="117"/>
      <c r="AY737" s="89"/>
      <c r="AZ737" s="89"/>
    </row>
    <row r="738" spans="1:52" ht="24.75" customHeight="1" x14ac:dyDescent="0.15">
      <c r="A738" s="118" t="s">
        <v>361</v>
      </c>
      <c r="B738" s="119"/>
      <c r="C738" s="119"/>
      <c r="D738" s="120"/>
      <c r="E738" s="113" t="s">
        <v>563</v>
      </c>
      <c r="F738" s="113"/>
      <c r="G738" s="113"/>
      <c r="H738" s="113"/>
      <c r="I738" s="113"/>
      <c r="J738" s="113"/>
      <c r="K738" s="113"/>
      <c r="L738" s="113"/>
      <c r="M738" s="113"/>
      <c r="N738" s="114" t="s">
        <v>362</v>
      </c>
      <c r="O738" s="114"/>
      <c r="P738" s="114"/>
      <c r="Q738" s="114"/>
      <c r="R738" s="113" t="s">
        <v>564</v>
      </c>
      <c r="S738" s="113"/>
      <c r="T738" s="113"/>
      <c r="U738" s="113"/>
      <c r="V738" s="113"/>
      <c r="W738" s="113"/>
      <c r="X738" s="113"/>
      <c r="Y738" s="113"/>
      <c r="Z738" s="113"/>
      <c r="AA738" s="114" t="s">
        <v>482</v>
      </c>
      <c r="AB738" s="114"/>
      <c r="AC738" s="114"/>
      <c r="AD738" s="114"/>
      <c r="AE738" s="113" t="s">
        <v>563</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543</v>
      </c>
      <c r="B739" s="125"/>
      <c r="C739" s="125"/>
      <c r="D739" s="126"/>
      <c r="E739" s="127" t="s">
        <v>550</v>
      </c>
      <c r="F739" s="128"/>
      <c r="G739" s="128"/>
      <c r="H739" s="91" t="str">
        <f>IF(E739="", "", "(")</f>
        <v>(</v>
      </c>
      <c r="I739" s="108"/>
      <c r="J739" s="108"/>
      <c r="K739" s="91" t="str">
        <f>IF(OR(I739="　", I739=""), "", "-")</f>
        <v/>
      </c>
      <c r="L739" s="109">
        <v>5</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532</v>
      </c>
      <c r="B740" s="142"/>
      <c r="C740" s="142"/>
      <c r="D740" s="142"/>
      <c r="E740" s="142"/>
      <c r="F740" s="14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t="s">
        <v>644</v>
      </c>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95"/>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94"/>
      <c r="AK758" s="47"/>
      <c r="AL758" s="47"/>
      <c r="AM758" s="47"/>
      <c r="AN758" s="47"/>
      <c r="AO758" s="47"/>
      <c r="AP758" s="47"/>
      <c r="AQ758" s="47"/>
      <c r="AR758" s="47"/>
      <c r="AS758" s="47"/>
      <c r="AT758" s="47"/>
      <c r="AU758" s="47"/>
      <c r="AV758" s="47"/>
      <c r="AW758" s="47"/>
      <c r="AX758" s="48"/>
    </row>
    <row r="759" spans="1:50" ht="52.5" hidden="1" customHeight="1" thickBot="1" x14ac:dyDescent="0.2">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2" t="s">
        <v>630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1.25" customHeight="1" x14ac:dyDescent="0.15">
      <c r="A781" s="558"/>
      <c r="B781" s="765"/>
      <c r="C781" s="765"/>
      <c r="D781" s="765"/>
      <c r="E781" s="765"/>
      <c r="F781" s="766"/>
      <c r="G781" s="451" t="s">
        <v>631</v>
      </c>
      <c r="H781" s="452"/>
      <c r="I781" s="452"/>
      <c r="J781" s="452"/>
      <c r="K781" s="453"/>
      <c r="L781" s="454" t="s">
        <v>616</v>
      </c>
      <c r="M781" s="455"/>
      <c r="N781" s="455"/>
      <c r="O781" s="455"/>
      <c r="P781" s="455"/>
      <c r="Q781" s="455"/>
      <c r="R781" s="455"/>
      <c r="S781" s="455"/>
      <c r="T781" s="455"/>
      <c r="U781" s="455"/>
      <c r="V781" s="455"/>
      <c r="W781" s="455"/>
      <c r="X781" s="456"/>
      <c r="Y781" s="457">
        <v>1.2</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5"/>
      <c r="C792" s="765"/>
      <c r="D792" s="765"/>
      <c r="E792" s="765"/>
      <c r="F792" s="766"/>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5"/>
      <c r="C805" s="765"/>
      <c r="D805" s="765"/>
      <c r="E805" s="765"/>
      <c r="F805" s="766"/>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515</v>
      </c>
      <c r="AI836" s="346"/>
      <c r="AJ836" s="346"/>
      <c r="AK836" s="346"/>
      <c r="AL836" s="346" t="s">
        <v>21</v>
      </c>
      <c r="AM836" s="346"/>
      <c r="AN836" s="346"/>
      <c r="AO836" s="429"/>
      <c r="AP836" s="430" t="s">
        <v>433</v>
      </c>
      <c r="AQ836" s="430"/>
      <c r="AR836" s="430"/>
      <c r="AS836" s="430"/>
      <c r="AT836" s="430"/>
      <c r="AU836" s="430"/>
      <c r="AV836" s="430"/>
      <c r="AW836" s="430"/>
      <c r="AX836" s="430"/>
    </row>
    <row r="837" spans="1:50" ht="66.75" customHeight="1" x14ac:dyDescent="0.15">
      <c r="A837" s="404">
        <v>1</v>
      </c>
      <c r="B837" s="404">
        <v>1</v>
      </c>
      <c r="C837" s="427" t="s">
        <v>617</v>
      </c>
      <c r="D837" s="418"/>
      <c r="E837" s="418"/>
      <c r="F837" s="418"/>
      <c r="G837" s="418"/>
      <c r="H837" s="418"/>
      <c r="I837" s="418"/>
      <c r="J837" s="419">
        <v>3012401013378</v>
      </c>
      <c r="K837" s="420"/>
      <c r="L837" s="420"/>
      <c r="M837" s="420"/>
      <c r="N837" s="420"/>
      <c r="O837" s="420"/>
      <c r="P837" s="428" t="s">
        <v>616</v>
      </c>
      <c r="Q837" s="317"/>
      <c r="R837" s="317"/>
      <c r="S837" s="317"/>
      <c r="T837" s="317"/>
      <c r="U837" s="317"/>
      <c r="V837" s="317"/>
      <c r="W837" s="317"/>
      <c r="X837" s="317"/>
      <c r="Y837" s="318">
        <v>1.2</v>
      </c>
      <c r="Z837" s="319"/>
      <c r="AA837" s="319"/>
      <c r="AB837" s="320"/>
      <c r="AC837" s="328" t="s">
        <v>520</v>
      </c>
      <c r="AD837" s="426"/>
      <c r="AE837" s="426"/>
      <c r="AF837" s="426"/>
      <c r="AG837" s="426"/>
      <c r="AH837" s="421">
        <v>2</v>
      </c>
      <c r="AI837" s="422"/>
      <c r="AJ837" s="422"/>
      <c r="AK837" s="422"/>
      <c r="AL837" s="325">
        <v>96.2</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515</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515</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515</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515</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515</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515</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515</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6"/>
      <c r="E1101" s="277" t="s">
        <v>396</v>
      </c>
      <c r="F1101" s="896"/>
      <c r="G1101" s="896"/>
      <c r="H1101" s="896"/>
      <c r="I1101" s="896"/>
      <c r="J1101" s="277" t="s">
        <v>432</v>
      </c>
      <c r="K1101" s="277"/>
      <c r="L1101" s="277"/>
      <c r="M1101" s="277"/>
      <c r="N1101" s="277"/>
      <c r="O1101" s="277"/>
      <c r="P1101" s="344" t="s">
        <v>27</v>
      </c>
      <c r="Q1101" s="344"/>
      <c r="R1101" s="344"/>
      <c r="S1101" s="344"/>
      <c r="T1101" s="344"/>
      <c r="U1101" s="344"/>
      <c r="V1101" s="344"/>
      <c r="W1101" s="344"/>
      <c r="X1101" s="344"/>
      <c r="Y1101" s="277" t="s">
        <v>434</v>
      </c>
      <c r="Z1101" s="896"/>
      <c r="AA1101" s="896"/>
      <c r="AB1101" s="896"/>
      <c r="AC1101" s="277" t="s">
        <v>377</v>
      </c>
      <c r="AD1101" s="277"/>
      <c r="AE1101" s="277"/>
      <c r="AF1101" s="277"/>
      <c r="AG1101" s="277"/>
      <c r="AH1101" s="344" t="s">
        <v>391</v>
      </c>
      <c r="AI1101" s="345"/>
      <c r="AJ1101" s="345"/>
      <c r="AK1101" s="345"/>
      <c r="AL1101" s="345" t="s">
        <v>21</v>
      </c>
      <c r="AM1101" s="345"/>
      <c r="AN1101" s="345"/>
      <c r="AO1101" s="899"/>
      <c r="AP1101" s="430" t="s">
        <v>468</v>
      </c>
      <c r="AQ1101" s="430"/>
      <c r="AR1101" s="430"/>
      <c r="AS1101" s="430"/>
      <c r="AT1101" s="430"/>
      <c r="AU1101" s="430"/>
      <c r="AV1101" s="430"/>
      <c r="AW1101" s="430"/>
      <c r="AX1101" s="430"/>
    </row>
    <row r="1102" spans="1:50" ht="30" customHeight="1" x14ac:dyDescent="0.15">
      <c r="A1102" s="404">
        <v>1</v>
      </c>
      <c r="B1102" s="404">
        <v>1</v>
      </c>
      <c r="C1102" s="898"/>
      <c r="D1102" s="898"/>
      <c r="E1102" s="261" t="s">
        <v>614</v>
      </c>
      <c r="F1102" s="897"/>
      <c r="G1102" s="897"/>
      <c r="H1102" s="897"/>
      <c r="I1102" s="897"/>
      <c r="J1102" s="419" t="s">
        <v>615</v>
      </c>
      <c r="K1102" s="420"/>
      <c r="L1102" s="420"/>
      <c r="M1102" s="420"/>
      <c r="N1102" s="420"/>
      <c r="O1102" s="420"/>
      <c r="P1102" s="428" t="s">
        <v>614</v>
      </c>
      <c r="Q1102" s="317"/>
      <c r="R1102" s="317"/>
      <c r="S1102" s="317"/>
      <c r="T1102" s="317"/>
      <c r="U1102" s="317"/>
      <c r="V1102" s="317"/>
      <c r="W1102" s="317"/>
      <c r="X1102" s="317"/>
      <c r="Y1102" s="318" t="s">
        <v>615</v>
      </c>
      <c r="Z1102" s="319"/>
      <c r="AA1102" s="319"/>
      <c r="AB1102" s="320"/>
      <c r="AC1102" s="322"/>
      <c r="AD1102" s="322"/>
      <c r="AE1102" s="322"/>
      <c r="AF1102" s="322"/>
      <c r="AG1102" s="322"/>
      <c r="AH1102" s="323" t="s">
        <v>618</v>
      </c>
      <c r="AI1102" s="324"/>
      <c r="AJ1102" s="324"/>
      <c r="AK1102" s="324"/>
      <c r="AL1102" s="325" t="s">
        <v>619</v>
      </c>
      <c r="AM1102" s="326"/>
      <c r="AN1102" s="326"/>
      <c r="AO1102" s="327"/>
      <c r="AP1102" s="321" t="s">
        <v>615</v>
      </c>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23">
      <formula>IF(RIGHT(TEXT(P14,"0.#"),1)=".",FALSE,TRUE)</formula>
    </cfRule>
    <cfRule type="expression" dxfId="2796" priority="14024">
      <formula>IF(RIGHT(TEXT(P14,"0.#"),1)=".",TRUE,FALSE)</formula>
    </cfRule>
  </conditionalFormatting>
  <conditionalFormatting sqref="AE32">
    <cfRule type="expression" dxfId="2795" priority="14013">
      <formula>IF(RIGHT(TEXT(AE32,"0.#"),1)=".",FALSE,TRUE)</formula>
    </cfRule>
    <cfRule type="expression" dxfId="2794" priority="14014">
      <formula>IF(RIGHT(TEXT(AE32,"0.#"),1)=".",TRUE,FALSE)</formula>
    </cfRule>
  </conditionalFormatting>
  <conditionalFormatting sqref="P18:AX18">
    <cfRule type="expression" dxfId="2793" priority="13899">
      <formula>IF(RIGHT(TEXT(P18,"0.#"),1)=".",FALSE,TRUE)</formula>
    </cfRule>
    <cfRule type="expression" dxfId="2792" priority="13900">
      <formula>IF(RIGHT(TEXT(P18,"0.#"),1)=".",TRUE,FALSE)</formula>
    </cfRule>
  </conditionalFormatting>
  <conditionalFormatting sqref="Y782">
    <cfRule type="expression" dxfId="2791" priority="13895">
      <formula>IF(RIGHT(TEXT(Y782,"0.#"),1)=".",FALSE,TRUE)</formula>
    </cfRule>
    <cfRule type="expression" dxfId="2790" priority="13896">
      <formula>IF(RIGHT(TEXT(Y782,"0.#"),1)=".",TRUE,FALSE)</formula>
    </cfRule>
  </conditionalFormatting>
  <conditionalFormatting sqref="Y791">
    <cfRule type="expression" dxfId="2789" priority="13891">
      <formula>IF(RIGHT(TEXT(Y791,"0.#"),1)=".",FALSE,TRUE)</formula>
    </cfRule>
    <cfRule type="expression" dxfId="2788" priority="13892">
      <formula>IF(RIGHT(TEXT(Y791,"0.#"),1)=".",TRUE,FALSE)</formula>
    </cfRule>
  </conditionalFormatting>
  <conditionalFormatting sqref="Y822:Y829 Y820 Y809:Y816 Y807 Y796:Y803 Y794">
    <cfRule type="expression" dxfId="2787" priority="13673">
      <formula>IF(RIGHT(TEXT(Y794,"0.#"),1)=".",FALSE,TRUE)</formula>
    </cfRule>
    <cfRule type="expression" dxfId="2786" priority="13674">
      <formula>IF(RIGHT(TEXT(Y794,"0.#"),1)=".",TRUE,FALSE)</formula>
    </cfRule>
  </conditionalFormatting>
  <conditionalFormatting sqref="P16:AQ17 P15:AX15 P13:V13 AD13:AX13">
    <cfRule type="expression" dxfId="2785" priority="13721">
      <formula>IF(RIGHT(TEXT(P13,"0.#"),1)=".",FALSE,TRUE)</formula>
    </cfRule>
    <cfRule type="expression" dxfId="2784" priority="13722">
      <formula>IF(RIGHT(TEXT(P13,"0.#"),1)=".",TRUE,FALSE)</formula>
    </cfRule>
  </conditionalFormatting>
  <conditionalFormatting sqref="P19:AJ19">
    <cfRule type="expression" dxfId="2783" priority="13719">
      <formula>IF(RIGHT(TEXT(P19,"0.#"),1)=".",FALSE,TRUE)</formula>
    </cfRule>
    <cfRule type="expression" dxfId="2782" priority="13720">
      <formula>IF(RIGHT(TEXT(P19,"0.#"),1)=".",TRUE,FALSE)</formula>
    </cfRule>
  </conditionalFormatting>
  <conditionalFormatting sqref="AE101 AQ101">
    <cfRule type="expression" dxfId="2781" priority="13711">
      <formula>IF(RIGHT(TEXT(AE101,"0.#"),1)=".",FALSE,TRUE)</formula>
    </cfRule>
    <cfRule type="expression" dxfId="2780" priority="13712">
      <formula>IF(RIGHT(TEXT(AE101,"0.#"),1)=".",TRUE,FALSE)</formula>
    </cfRule>
  </conditionalFormatting>
  <conditionalFormatting sqref="Y783:Y790 Y781">
    <cfRule type="expression" dxfId="2779" priority="13697">
      <formula>IF(RIGHT(TEXT(Y781,"0.#"),1)=".",FALSE,TRUE)</formula>
    </cfRule>
    <cfRule type="expression" dxfId="2778" priority="13698">
      <formula>IF(RIGHT(TEXT(Y781,"0.#"),1)=".",TRUE,FALSE)</formula>
    </cfRule>
  </conditionalFormatting>
  <conditionalFormatting sqref="AU782">
    <cfRule type="expression" dxfId="2777" priority="13695">
      <formula>IF(RIGHT(TEXT(AU782,"0.#"),1)=".",FALSE,TRUE)</formula>
    </cfRule>
    <cfRule type="expression" dxfId="2776" priority="13696">
      <formula>IF(RIGHT(TEXT(AU782,"0.#"),1)=".",TRUE,FALSE)</formula>
    </cfRule>
  </conditionalFormatting>
  <conditionalFormatting sqref="AU791">
    <cfRule type="expression" dxfId="2775" priority="13693">
      <formula>IF(RIGHT(TEXT(AU791,"0.#"),1)=".",FALSE,TRUE)</formula>
    </cfRule>
    <cfRule type="expression" dxfId="2774" priority="13694">
      <formula>IF(RIGHT(TEXT(AU791,"0.#"),1)=".",TRUE,FALSE)</formula>
    </cfRule>
  </conditionalFormatting>
  <conditionalFormatting sqref="AU783:AU790 AU781">
    <cfRule type="expression" dxfId="2773" priority="13691">
      <formula>IF(RIGHT(TEXT(AU781,"0.#"),1)=".",FALSE,TRUE)</formula>
    </cfRule>
    <cfRule type="expression" dxfId="2772" priority="13692">
      <formula>IF(RIGHT(TEXT(AU781,"0.#"),1)=".",TRUE,FALSE)</formula>
    </cfRule>
  </conditionalFormatting>
  <conditionalFormatting sqref="Y821 Y808 Y795">
    <cfRule type="expression" dxfId="2771" priority="13677">
      <formula>IF(RIGHT(TEXT(Y795,"0.#"),1)=".",FALSE,TRUE)</formula>
    </cfRule>
    <cfRule type="expression" dxfId="2770" priority="13678">
      <formula>IF(RIGHT(TEXT(Y795,"0.#"),1)=".",TRUE,FALSE)</formula>
    </cfRule>
  </conditionalFormatting>
  <conditionalFormatting sqref="Y830 Y817 Y804">
    <cfRule type="expression" dxfId="2769" priority="13675">
      <formula>IF(RIGHT(TEXT(Y804,"0.#"),1)=".",FALSE,TRUE)</formula>
    </cfRule>
    <cfRule type="expression" dxfId="2768" priority="13676">
      <formula>IF(RIGHT(TEXT(Y804,"0.#"),1)=".",TRUE,FALSE)</formula>
    </cfRule>
  </conditionalFormatting>
  <conditionalFormatting sqref="AU821 AU808 AU795">
    <cfRule type="expression" dxfId="2767" priority="13671">
      <formula>IF(RIGHT(TEXT(AU795,"0.#"),1)=".",FALSE,TRUE)</formula>
    </cfRule>
    <cfRule type="expression" dxfId="2766" priority="13672">
      <formula>IF(RIGHT(TEXT(AU795,"0.#"),1)=".",TRUE,FALSE)</formula>
    </cfRule>
  </conditionalFormatting>
  <conditionalFormatting sqref="AU830 AU817 AU804">
    <cfRule type="expression" dxfId="2765" priority="13669">
      <formula>IF(RIGHT(TEXT(AU804,"0.#"),1)=".",FALSE,TRUE)</formula>
    </cfRule>
    <cfRule type="expression" dxfId="2764" priority="13670">
      <formula>IF(RIGHT(TEXT(AU804,"0.#"),1)=".",TRUE,FALSE)</formula>
    </cfRule>
  </conditionalFormatting>
  <conditionalFormatting sqref="AU822:AU829 AU820 AU809:AU816 AU807 AU796:AU803 AU794">
    <cfRule type="expression" dxfId="2763" priority="13667">
      <formula>IF(RIGHT(TEXT(AU794,"0.#"),1)=".",FALSE,TRUE)</formula>
    </cfRule>
    <cfRule type="expression" dxfId="2762" priority="13668">
      <formula>IF(RIGHT(TEXT(AU794,"0.#"),1)=".",TRUE,FALSE)</formula>
    </cfRule>
  </conditionalFormatting>
  <conditionalFormatting sqref="AM87">
    <cfRule type="expression" dxfId="2761" priority="13321">
      <formula>IF(RIGHT(TEXT(AM87,"0.#"),1)=".",FALSE,TRUE)</formula>
    </cfRule>
    <cfRule type="expression" dxfId="2760" priority="13322">
      <formula>IF(RIGHT(TEXT(AM87,"0.#"),1)=".",TRUE,FALSE)</formula>
    </cfRule>
  </conditionalFormatting>
  <conditionalFormatting sqref="AE55">
    <cfRule type="expression" dxfId="2759" priority="13389">
      <formula>IF(RIGHT(TEXT(AE55,"0.#"),1)=".",FALSE,TRUE)</formula>
    </cfRule>
    <cfRule type="expression" dxfId="2758" priority="13390">
      <formula>IF(RIGHT(TEXT(AE55,"0.#"),1)=".",TRUE,FALSE)</formula>
    </cfRule>
  </conditionalFormatting>
  <conditionalFormatting sqref="AI55">
    <cfRule type="expression" dxfId="2757" priority="13387">
      <formula>IF(RIGHT(TEXT(AI55,"0.#"),1)=".",FALSE,TRUE)</formula>
    </cfRule>
    <cfRule type="expression" dxfId="2756" priority="13388">
      <formula>IF(RIGHT(TEXT(AI55,"0.#"),1)=".",TRUE,FALSE)</formula>
    </cfRule>
  </conditionalFormatting>
  <conditionalFormatting sqref="AE33">
    <cfRule type="expression" dxfId="2755" priority="13481">
      <formula>IF(RIGHT(TEXT(AE33,"0.#"),1)=".",FALSE,TRUE)</formula>
    </cfRule>
    <cfRule type="expression" dxfId="2754" priority="13482">
      <formula>IF(RIGHT(TEXT(AE33,"0.#"),1)=".",TRUE,FALSE)</formula>
    </cfRule>
  </conditionalFormatting>
  <conditionalFormatting sqref="AI33">
    <cfRule type="expression" dxfId="2753" priority="13475">
      <formula>IF(RIGHT(TEXT(AI33,"0.#"),1)=".",FALSE,TRUE)</formula>
    </cfRule>
    <cfRule type="expression" dxfId="2752" priority="13476">
      <formula>IF(RIGHT(TEXT(AI33,"0.#"),1)=".",TRUE,FALSE)</formula>
    </cfRule>
  </conditionalFormatting>
  <conditionalFormatting sqref="AI32">
    <cfRule type="expression" dxfId="2751" priority="13473">
      <formula>IF(RIGHT(TEXT(AI32,"0.#"),1)=".",FALSE,TRUE)</formula>
    </cfRule>
    <cfRule type="expression" dxfId="2750" priority="13474">
      <formula>IF(RIGHT(TEXT(AI32,"0.#"),1)=".",TRUE,FALSE)</formula>
    </cfRule>
  </conditionalFormatting>
  <conditionalFormatting sqref="AM32">
    <cfRule type="expression" dxfId="2749" priority="13471">
      <formula>IF(RIGHT(TEXT(AM32,"0.#"),1)=".",FALSE,TRUE)</formula>
    </cfRule>
    <cfRule type="expression" dxfId="2748" priority="13472">
      <formula>IF(RIGHT(TEXT(AM32,"0.#"),1)=".",TRUE,FALSE)</formula>
    </cfRule>
  </conditionalFormatting>
  <conditionalFormatting sqref="AM33">
    <cfRule type="expression" dxfId="2747" priority="13469">
      <formula>IF(RIGHT(TEXT(AM33,"0.#"),1)=".",FALSE,TRUE)</formula>
    </cfRule>
    <cfRule type="expression" dxfId="2746" priority="13470">
      <formula>IF(RIGHT(TEXT(AM33,"0.#"),1)=".",TRUE,FALSE)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AE135 AI134:AI135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M435">
    <cfRule type="expression" dxfId="2531" priority="13029">
      <formula>IF(RIGHT(TEXT(AM435,"0.#"),1)=".",FALSE,TRUE)</formula>
    </cfRule>
    <cfRule type="expression" dxfId="2530" priority="13030">
      <formula>IF(RIGHT(TEXT(AM435,"0.#"),1)=".",TRUE,FALSE)</formula>
    </cfRule>
  </conditionalFormatting>
  <conditionalFormatting sqref="AE434">
    <cfRule type="expression" dxfId="2529" priority="13043">
      <formula>IF(RIGHT(TEXT(AE434,"0.#"),1)=".",FALSE,TRUE)</formula>
    </cfRule>
    <cfRule type="expression" dxfId="2528" priority="13044">
      <formula>IF(RIGHT(TEXT(AE434,"0.#"),1)=".",TRUE,FALSE)</formula>
    </cfRule>
  </conditionalFormatting>
  <conditionalFormatting sqref="AE435">
    <cfRule type="expression" dxfId="2527" priority="13041">
      <formula>IF(RIGHT(TEXT(AE435,"0.#"),1)=".",FALSE,TRUE)</formula>
    </cfRule>
    <cfRule type="expression" dxfId="2526" priority="13042">
      <formula>IF(RIGHT(TEXT(AE435,"0.#"),1)=".",TRUE,FALSE)</formula>
    </cfRule>
  </conditionalFormatting>
  <conditionalFormatting sqref="AM433">
    <cfRule type="expression" dxfId="2525" priority="13033">
      <formula>IF(RIGHT(TEXT(AM433,"0.#"),1)=".",FALSE,TRUE)</formula>
    </cfRule>
    <cfRule type="expression" dxfId="2524" priority="13034">
      <formula>IF(RIGHT(TEXT(AM433,"0.#"),1)=".",TRUE,FALSE)</formula>
    </cfRule>
  </conditionalFormatting>
  <conditionalFormatting sqref="AM434">
    <cfRule type="expression" dxfId="2523" priority="13031">
      <formula>IF(RIGHT(TEXT(AM434,"0.#"),1)=".",FALSE,TRUE)</formula>
    </cfRule>
    <cfRule type="expression" dxfId="2522" priority="13032">
      <formula>IF(RIGHT(TEXT(AM434,"0.#"),1)=".",TRUE,FALSE)</formula>
    </cfRule>
  </conditionalFormatting>
  <conditionalFormatting sqref="AU433">
    <cfRule type="expression" dxfId="2521" priority="13021">
      <formula>IF(RIGHT(TEXT(AU433,"0.#"),1)=".",FALSE,TRUE)</formula>
    </cfRule>
    <cfRule type="expression" dxfId="2520" priority="13022">
      <formula>IF(RIGHT(TEXT(AU433,"0.#"),1)=".",TRUE,FALSE)</formula>
    </cfRule>
  </conditionalFormatting>
  <conditionalFormatting sqref="AU434">
    <cfRule type="expression" dxfId="2519" priority="13019">
      <formula>IF(RIGHT(TEXT(AU434,"0.#"),1)=".",FALSE,TRUE)</formula>
    </cfRule>
    <cfRule type="expression" dxfId="2518" priority="13020">
      <formula>IF(RIGHT(TEXT(AU434,"0.#"),1)=".",TRUE,FALSE)</formula>
    </cfRule>
  </conditionalFormatting>
  <conditionalFormatting sqref="AU435">
    <cfRule type="expression" dxfId="2517" priority="13017">
      <formula>IF(RIGHT(TEXT(AU435,"0.#"),1)=".",FALSE,TRUE)</formula>
    </cfRule>
    <cfRule type="expression" dxfId="2516" priority="13018">
      <formula>IF(RIGHT(TEXT(AU435,"0.#"),1)=".",TRUE,FALSE)</formula>
    </cfRule>
  </conditionalFormatting>
  <conditionalFormatting sqref="AI435">
    <cfRule type="expression" dxfId="2515" priority="12951">
      <formula>IF(RIGHT(TEXT(AI435,"0.#"),1)=".",FALSE,TRUE)</formula>
    </cfRule>
    <cfRule type="expression" dxfId="2514" priority="12952">
      <formula>IF(RIGHT(TEXT(AI435,"0.#"),1)=".",TRUE,FALSE)</formula>
    </cfRule>
  </conditionalFormatting>
  <conditionalFormatting sqref="AI433">
    <cfRule type="expression" dxfId="2513" priority="12955">
      <formula>IF(RIGHT(TEXT(AI433,"0.#"),1)=".",FALSE,TRUE)</formula>
    </cfRule>
    <cfRule type="expression" dxfId="2512" priority="12956">
      <formula>IF(RIGHT(TEXT(AI433,"0.#"),1)=".",TRUE,FALSE)</formula>
    </cfRule>
  </conditionalFormatting>
  <conditionalFormatting sqref="AI434">
    <cfRule type="expression" dxfId="2511" priority="12953">
      <formula>IF(RIGHT(TEXT(AI434,"0.#"),1)=".",FALSE,TRUE)</formula>
    </cfRule>
    <cfRule type="expression" dxfId="2510" priority="12954">
      <formula>IF(RIGHT(TEXT(AI434,"0.#"),1)=".",TRUE,FALSE)</formula>
    </cfRule>
  </conditionalFormatting>
  <conditionalFormatting sqref="AQ434">
    <cfRule type="expression" dxfId="2509" priority="12937">
      <formula>IF(RIGHT(TEXT(AQ434,"0.#"),1)=".",FALSE,TRUE)</formula>
    </cfRule>
    <cfRule type="expression" dxfId="2508" priority="12938">
      <formula>IF(RIGHT(TEXT(AQ434,"0.#"),1)=".",TRUE,FALSE)</formula>
    </cfRule>
  </conditionalFormatting>
  <conditionalFormatting sqref="AQ435">
    <cfRule type="expression" dxfId="2507" priority="12923">
      <formula>IF(RIGHT(TEXT(AQ435,"0.#"),1)=".",FALSE,TRUE)</formula>
    </cfRule>
    <cfRule type="expression" dxfId="2506" priority="12924">
      <formula>IF(RIGHT(TEXT(AQ435,"0.#"),1)=".",TRUE,FALSE)</formula>
    </cfRule>
  </conditionalFormatting>
  <conditionalFormatting sqref="AQ433">
    <cfRule type="expression" dxfId="2505" priority="12921">
      <formula>IF(RIGHT(TEXT(AQ433,"0.#"),1)=".",FALSE,TRUE)</formula>
    </cfRule>
    <cfRule type="expression" dxfId="2504" priority="12922">
      <formula>IF(RIGHT(TEXT(AQ433,"0.#"),1)=".",TRUE,FALSE)</formula>
    </cfRule>
  </conditionalFormatting>
  <conditionalFormatting sqref="AL839:AO866">
    <cfRule type="expression" dxfId="2503" priority="6645">
      <formula>IF(AND(AL839&gt;=0, RIGHT(TEXT(AL839,"0.#"),1)&lt;&gt;"."),TRUE,FALSE)</formula>
    </cfRule>
    <cfRule type="expression" dxfId="2502" priority="6646">
      <formula>IF(AND(AL839&gt;=0, RIGHT(TEXT(AL839,"0.#"),1)="."),TRUE,FALSE)</formula>
    </cfRule>
    <cfRule type="expression" dxfId="2501" priority="6647">
      <formula>IF(AND(AL839&lt;0, RIGHT(TEXT(AL839,"0.#"),1)&lt;&gt;"."),TRUE,FALSE)</formula>
    </cfRule>
    <cfRule type="expression" dxfId="2500" priority="6648">
      <formula>IF(AND(AL839&lt;0, RIGHT(TEXT(AL839,"0.#"),1)="."),TRUE,FALSE)</formula>
    </cfRule>
  </conditionalFormatting>
  <conditionalFormatting sqref="AQ53:AQ55">
    <cfRule type="expression" dxfId="2499" priority="4667">
      <formula>IF(RIGHT(TEXT(AQ53,"0.#"),1)=".",FALSE,TRUE)</formula>
    </cfRule>
    <cfRule type="expression" dxfId="2498" priority="4668">
      <formula>IF(RIGHT(TEXT(AQ53,"0.#"),1)=".",TRUE,FALSE)</formula>
    </cfRule>
  </conditionalFormatting>
  <conditionalFormatting sqref="AU53:AU55">
    <cfRule type="expression" dxfId="2497" priority="4665">
      <formula>IF(RIGHT(TEXT(AU53,"0.#"),1)=".",FALSE,TRUE)</formula>
    </cfRule>
    <cfRule type="expression" dxfId="2496" priority="4666">
      <formula>IF(RIGHT(TEXT(AU53,"0.#"),1)=".",TRUE,FALSE)</formula>
    </cfRule>
  </conditionalFormatting>
  <conditionalFormatting sqref="AQ60:AQ62">
    <cfRule type="expression" dxfId="2495" priority="4663">
      <formula>IF(RIGHT(TEXT(AQ60,"0.#"),1)=".",FALSE,TRUE)</formula>
    </cfRule>
    <cfRule type="expression" dxfId="2494" priority="4664">
      <formula>IF(RIGHT(TEXT(AQ60,"0.#"),1)=".",TRUE,FALSE)</formula>
    </cfRule>
  </conditionalFormatting>
  <conditionalFormatting sqref="AU60:AU62">
    <cfRule type="expression" dxfId="2493" priority="4661">
      <formula>IF(RIGHT(TEXT(AU60,"0.#"),1)=".",FALSE,TRUE)</formula>
    </cfRule>
    <cfRule type="expression" dxfId="2492" priority="4662">
      <formula>IF(RIGHT(TEXT(AU60,"0.#"),1)=".",TRUE,FALSE)</formula>
    </cfRule>
  </conditionalFormatting>
  <conditionalFormatting sqref="AQ75:AQ77">
    <cfRule type="expression" dxfId="2491" priority="4659">
      <formula>IF(RIGHT(TEXT(AQ75,"0.#"),1)=".",FALSE,TRUE)</formula>
    </cfRule>
    <cfRule type="expression" dxfId="2490" priority="4660">
      <formula>IF(RIGHT(TEXT(AQ75,"0.#"),1)=".",TRUE,FALSE)</formula>
    </cfRule>
  </conditionalFormatting>
  <conditionalFormatting sqref="AU75:AU77">
    <cfRule type="expression" dxfId="2489" priority="4657">
      <formula>IF(RIGHT(TEXT(AU75,"0.#"),1)=".",FALSE,TRUE)</formula>
    </cfRule>
    <cfRule type="expression" dxfId="2488" priority="4658">
      <formula>IF(RIGHT(TEXT(AU75,"0.#"),1)=".",TRUE,FALSE)</formula>
    </cfRule>
  </conditionalFormatting>
  <conditionalFormatting sqref="AQ87:AQ89">
    <cfRule type="expression" dxfId="2487" priority="4655">
      <formula>IF(RIGHT(TEXT(AQ87,"0.#"),1)=".",FALSE,TRUE)</formula>
    </cfRule>
    <cfRule type="expression" dxfId="2486" priority="4656">
      <formula>IF(RIGHT(TEXT(AQ87,"0.#"),1)=".",TRUE,FALSE)</formula>
    </cfRule>
  </conditionalFormatting>
  <conditionalFormatting sqref="AU87:AU89">
    <cfRule type="expression" dxfId="2485" priority="4653">
      <formula>IF(RIGHT(TEXT(AU87,"0.#"),1)=".",FALSE,TRUE)</formula>
    </cfRule>
    <cfRule type="expression" dxfId="2484" priority="4654">
      <formula>IF(RIGHT(TEXT(AU87,"0.#"),1)=".",TRUE,FALSE)</formula>
    </cfRule>
  </conditionalFormatting>
  <conditionalFormatting sqref="AQ92:AQ94">
    <cfRule type="expression" dxfId="2483" priority="4651">
      <formula>IF(RIGHT(TEXT(AQ92,"0.#"),1)=".",FALSE,TRUE)</formula>
    </cfRule>
    <cfRule type="expression" dxfId="2482" priority="4652">
      <formula>IF(RIGHT(TEXT(AQ92,"0.#"),1)=".",TRUE,FALSE)</formula>
    </cfRule>
  </conditionalFormatting>
  <conditionalFormatting sqref="AU92:AU94">
    <cfRule type="expression" dxfId="2481" priority="4649">
      <formula>IF(RIGHT(TEXT(AU92,"0.#"),1)=".",FALSE,TRUE)</formula>
    </cfRule>
    <cfRule type="expression" dxfId="2480" priority="4650">
      <formula>IF(RIGHT(TEXT(AU92,"0.#"),1)=".",TRUE,FALSE)</formula>
    </cfRule>
  </conditionalFormatting>
  <conditionalFormatting sqref="AQ97:AQ99">
    <cfRule type="expression" dxfId="2479" priority="4647">
      <formula>IF(RIGHT(TEXT(AQ97,"0.#"),1)=".",FALSE,TRUE)</formula>
    </cfRule>
    <cfRule type="expression" dxfId="2478" priority="4648">
      <formula>IF(RIGHT(TEXT(AQ97,"0.#"),1)=".",TRUE,FALSE)</formula>
    </cfRule>
  </conditionalFormatting>
  <conditionalFormatting sqref="AU97:AU99">
    <cfRule type="expression" dxfId="2477" priority="4645">
      <formula>IF(RIGHT(TEXT(AU97,"0.#"),1)=".",FALSE,TRUE)</formula>
    </cfRule>
    <cfRule type="expression" dxfId="2476" priority="4646">
      <formula>IF(RIGHT(TEXT(AU97,"0.#"),1)=".",TRUE,FALSE)</formula>
    </cfRule>
  </conditionalFormatting>
  <conditionalFormatting sqref="AE458">
    <cfRule type="expression" dxfId="2475" priority="4339">
      <formula>IF(RIGHT(TEXT(AE458,"0.#"),1)=".",FALSE,TRUE)</formula>
    </cfRule>
    <cfRule type="expression" dxfId="2474" priority="4340">
      <formula>IF(RIGHT(TEXT(AE458,"0.#"),1)=".",TRUE,FALSE)</formula>
    </cfRule>
  </conditionalFormatting>
  <conditionalFormatting sqref="AM460">
    <cfRule type="expression" dxfId="2473" priority="4329">
      <formula>IF(RIGHT(TEXT(AM460,"0.#"),1)=".",FALSE,TRUE)</formula>
    </cfRule>
    <cfRule type="expression" dxfId="2472" priority="4330">
      <formula>IF(RIGHT(TEXT(AM460,"0.#"),1)=".",TRUE,FALSE)</formula>
    </cfRule>
  </conditionalFormatting>
  <conditionalFormatting sqref="AE459">
    <cfRule type="expression" dxfId="2471" priority="4337">
      <formula>IF(RIGHT(TEXT(AE459,"0.#"),1)=".",FALSE,TRUE)</formula>
    </cfRule>
    <cfRule type="expression" dxfId="2470" priority="4338">
      <formula>IF(RIGHT(TEXT(AE459,"0.#"),1)=".",TRUE,FALSE)</formula>
    </cfRule>
  </conditionalFormatting>
  <conditionalFormatting sqref="AE460">
    <cfRule type="expression" dxfId="2469" priority="4335">
      <formula>IF(RIGHT(TEXT(AE460,"0.#"),1)=".",FALSE,TRUE)</formula>
    </cfRule>
    <cfRule type="expression" dxfId="2468" priority="4336">
      <formula>IF(RIGHT(TEXT(AE460,"0.#"),1)=".",TRUE,FALSE)</formula>
    </cfRule>
  </conditionalFormatting>
  <conditionalFormatting sqref="AM458">
    <cfRule type="expression" dxfId="2467" priority="4333">
      <formula>IF(RIGHT(TEXT(AM458,"0.#"),1)=".",FALSE,TRUE)</formula>
    </cfRule>
    <cfRule type="expression" dxfId="2466" priority="4334">
      <formula>IF(RIGHT(TEXT(AM458,"0.#"),1)=".",TRUE,FALSE)</formula>
    </cfRule>
  </conditionalFormatting>
  <conditionalFormatting sqref="AM459">
    <cfRule type="expression" dxfId="2465" priority="4331">
      <formula>IF(RIGHT(TEXT(AM459,"0.#"),1)=".",FALSE,TRUE)</formula>
    </cfRule>
    <cfRule type="expression" dxfId="2464" priority="4332">
      <formula>IF(RIGHT(TEXT(AM459,"0.#"),1)=".",TRUE,FALSE)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U459">
    <cfRule type="expression" dxfId="2461" priority="4325">
      <formula>IF(RIGHT(TEXT(AU459,"0.#"),1)=".",FALSE,TRUE)</formula>
    </cfRule>
    <cfRule type="expression" dxfId="2460" priority="4326">
      <formula>IF(RIGHT(TEXT(AU459,"0.#"),1)=".",TRUE,FALSE)</formula>
    </cfRule>
  </conditionalFormatting>
  <conditionalFormatting sqref="AU460">
    <cfRule type="expression" dxfId="2459" priority="4323">
      <formula>IF(RIGHT(TEXT(AU460,"0.#"),1)=".",FALSE,TRUE)</formula>
    </cfRule>
    <cfRule type="expression" dxfId="2458" priority="4324">
      <formula>IF(RIGHT(TEXT(AU460,"0.#"),1)=".",TRUE,FALSE)</formula>
    </cfRule>
  </conditionalFormatting>
  <conditionalFormatting sqref="AI460">
    <cfRule type="expression" dxfId="2457" priority="4317">
      <formula>IF(RIGHT(TEXT(AI460,"0.#"),1)=".",FALSE,TRUE)</formula>
    </cfRule>
    <cfRule type="expression" dxfId="2456" priority="4318">
      <formula>IF(RIGHT(TEXT(AI460,"0.#"),1)=".",TRUE,FALSE)</formula>
    </cfRule>
  </conditionalFormatting>
  <conditionalFormatting sqref="AI458">
    <cfRule type="expression" dxfId="2455" priority="4321">
      <formula>IF(RIGHT(TEXT(AI458,"0.#"),1)=".",FALSE,TRUE)</formula>
    </cfRule>
    <cfRule type="expression" dxfId="2454" priority="4322">
      <formula>IF(RIGHT(TEXT(AI458,"0.#"),1)=".",TRUE,FALSE)</formula>
    </cfRule>
  </conditionalFormatting>
  <conditionalFormatting sqref="AI459">
    <cfRule type="expression" dxfId="2453" priority="4319">
      <formula>IF(RIGHT(TEXT(AI459,"0.#"),1)=".",FALSE,TRUE)</formula>
    </cfRule>
    <cfRule type="expression" dxfId="2452" priority="4320">
      <formula>IF(RIGHT(TEXT(AI459,"0.#"),1)=".",TRUE,FALSE)</formula>
    </cfRule>
  </conditionalFormatting>
  <conditionalFormatting sqref="AQ459">
    <cfRule type="expression" dxfId="2451" priority="4315">
      <formula>IF(RIGHT(TEXT(AQ459,"0.#"),1)=".",FALSE,TRUE)</formula>
    </cfRule>
    <cfRule type="expression" dxfId="2450" priority="4316">
      <formula>IF(RIGHT(TEXT(AQ459,"0.#"),1)=".",TRUE,FALSE)</formula>
    </cfRule>
  </conditionalFormatting>
  <conditionalFormatting sqref="AQ460">
    <cfRule type="expression" dxfId="2449" priority="4313">
      <formula>IF(RIGHT(TEXT(AQ460,"0.#"),1)=".",FALSE,TRUE)</formula>
    </cfRule>
    <cfRule type="expression" dxfId="2448" priority="4314">
      <formula>IF(RIGHT(TEXT(AQ460,"0.#"),1)=".",TRUE,FALSE)</formula>
    </cfRule>
  </conditionalFormatting>
  <conditionalFormatting sqref="AQ458">
    <cfRule type="expression" dxfId="2447" priority="4311">
      <formula>IF(RIGHT(TEXT(AQ458,"0.#"),1)=".",FALSE,TRUE)</formula>
    </cfRule>
    <cfRule type="expression" dxfId="2446" priority="4312">
      <formula>IF(RIGHT(TEXT(AQ458,"0.#"),1)=".",TRUE,FALSE)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39:Y866">
    <cfRule type="expression" dxfId="2429" priority="2973">
      <formula>IF(RIGHT(TEXT(Y839,"0.#"),1)=".",FALSE,TRUE)</formula>
    </cfRule>
    <cfRule type="expression" dxfId="2428" priority="2974">
      <formula>IF(RIGHT(TEXT(Y839,"0.#"),1)=".",TRUE,FALSE)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02:AO1131">
    <cfRule type="expression" dxfId="2399" priority="2879">
      <formula>IF(AND(AL1102&gt;=0, RIGHT(TEXT(AL1102,"0.#"),1)&lt;&gt;"."),TRUE,FALSE)</formula>
    </cfRule>
    <cfRule type="expression" dxfId="2398" priority="2880">
      <formula>IF(AND(AL1102&gt;=0, RIGHT(TEXT(AL1102,"0.#"),1)="."),TRUE,FALSE)</formula>
    </cfRule>
    <cfRule type="expression" dxfId="2397" priority="2881">
      <formula>IF(AND(AL1102&lt;0, RIGHT(TEXT(AL1102,"0.#"),1)&lt;&gt;"."),TRUE,FALSE)</formula>
    </cfRule>
    <cfRule type="expression" dxfId="2396" priority="2882">
      <formula>IF(AND(AL1102&lt;0, RIGHT(TEXT(AL1102,"0.#"),1)="."),TRUE,FALSE)</formula>
    </cfRule>
  </conditionalFormatting>
  <conditionalFormatting sqref="Y1102:Y1131">
    <cfRule type="expression" dxfId="2395" priority="2877">
      <formula>IF(RIGHT(TEXT(Y1102,"0.#"),1)=".",FALSE,TRUE)</formula>
    </cfRule>
    <cfRule type="expression" dxfId="2394" priority="2878">
      <formula>IF(RIGHT(TEXT(Y1102,"0.#"),1)=".",TRUE,FALSE)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37:AO838">
    <cfRule type="expression" dxfId="2385" priority="2831">
      <formula>IF(AND(AL837&gt;=0, RIGHT(TEXT(AL837,"0.#"),1)&lt;&gt;"."),TRUE,FALSE)</formula>
    </cfRule>
    <cfRule type="expression" dxfId="2384" priority="2832">
      <formula>IF(AND(AL837&gt;=0, RIGHT(TEXT(AL837,"0.#"),1)="."),TRUE,FALSE)</formula>
    </cfRule>
    <cfRule type="expression" dxfId="2383" priority="2833">
      <formula>IF(AND(AL837&lt;0, RIGHT(TEXT(AL837,"0.#"),1)&lt;&gt;"."),TRUE,FALSE)</formula>
    </cfRule>
    <cfRule type="expression" dxfId="2382" priority="2834">
      <formula>IF(AND(AL837&lt;0, RIGHT(TEXT(AL837,"0.#"),1)="."),TRUE,FALSE)</formula>
    </cfRule>
  </conditionalFormatting>
  <conditionalFormatting sqref="Y837:Y838">
    <cfRule type="expression" dxfId="2381" priority="2829">
      <formula>IF(RIGHT(TEXT(Y837,"0.#"),1)=".",FALSE,TRUE)</formula>
    </cfRule>
    <cfRule type="expression" dxfId="2380" priority="2830">
      <formula>IF(RIGHT(TEXT(Y837,"0.#"),1)=".",TRUE,FALSE)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38:AE139 AI138:AI139 AM138:AM139 AQ138:AQ139 AU138:AU139">
    <cfRule type="expression" dxfId="2169" priority="1965">
      <formula>IF(RIGHT(TEXT(AE138,"0.#"),1)=".",FALSE,TRUE)</formula>
    </cfRule>
    <cfRule type="expression" dxfId="2168" priority="1966">
      <formula>IF(RIGHT(TEXT(AE138,"0.#"),1)=".",TRUE,FALSE)</formula>
    </cfRule>
  </conditionalFormatting>
  <conditionalFormatting sqref="AE142:AE143 AI142:AI143 AM142:AM143 AQ142:AQ143 AU142:AU143">
    <cfRule type="expression" dxfId="2167" priority="1963">
      <formula>IF(RIGHT(TEXT(AE142,"0.#"),1)=".",FALSE,TRUE)</formula>
    </cfRule>
    <cfRule type="expression" dxfId="2166" priority="1964">
      <formula>IF(RIGHT(TEXT(AE142,"0.#"),1)=".",TRUE,FALSE)</formula>
    </cfRule>
  </conditionalFormatting>
  <conditionalFormatting sqref="AE198:AE199 AI198:AI199 AM198:AM199 AQ198:AQ199 AU198:AU199">
    <cfRule type="expression" dxfId="2165" priority="1955">
      <formula>IF(RIGHT(TEXT(AE198,"0.#"),1)=".",FALSE,TRUE)</formula>
    </cfRule>
    <cfRule type="expression" dxfId="2164" priority="1956">
      <formula>IF(RIGHT(TEXT(AE198,"0.#"),1)=".",TRUE,FALSE)</formula>
    </cfRule>
  </conditionalFormatting>
  <conditionalFormatting sqref="AE150:AE151 AI150:AI151 AM150:AM151 AQ150:AQ151 AU150:AU151">
    <cfRule type="expression" dxfId="2163" priority="1959">
      <formula>IF(RIGHT(TEXT(AE150,"0.#"),1)=".",FALSE,TRUE)</formula>
    </cfRule>
    <cfRule type="expression" dxfId="2162" priority="1960">
      <formula>IF(RIGHT(TEXT(AE150,"0.#"),1)=".",TRUE,FALSE)</formula>
    </cfRule>
  </conditionalFormatting>
  <conditionalFormatting sqref="AE194:AE195 AI194:AI195 AM194:AM195 AQ194:AQ195 AU194:AU195">
    <cfRule type="expression" dxfId="2161" priority="1957">
      <formula>IF(RIGHT(TEXT(AE194,"0.#"),1)=".",FALSE,TRUE)</formula>
    </cfRule>
    <cfRule type="expression" dxfId="2160" priority="1958">
      <formula>IF(RIGHT(TEXT(AE194,"0.#"),1)=".",TRUE,FALSE)</formula>
    </cfRule>
  </conditionalFormatting>
  <conditionalFormatting sqref="AE210:AE211 AI210:AI211 AM210:AM211 AQ210:AQ211 AU210:AU211">
    <cfRule type="expression" dxfId="2159" priority="1949">
      <formula>IF(RIGHT(TEXT(AE210,"0.#"),1)=".",FALSE,TRUE)</formula>
    </cfRule>
    <cfRule type="expression" dxfId="2158" priority="1950">
      <formula>IF(RIGHT(TEXT(AE210,"0.#"),1)=".",TRUE,FALSE)</formula>
    </cfRule>
  </conditionalFormatting>
  <conditionalFormatting sqref="AE202:AE203 AI202:AI203 AM202:AM203 AQ202:AQ203 AU202:AU203">
    <cfRule type="expression" dxfId="2157" priority="1953">
      <formula>IF(RIGHT(TEXT(AE202,"0.#"),1)=".",FALSE,TRUE)</formula>
    </cfRule>
    <cfRule type="expression" dxfId="2156" priority="1954">
      <formula>IF(RIGHT(TEXT(AE202,"0.#"),1)=".",TRUE,FALSE)</formula>
    </cfRule>
  </conditionalFormatting>
  <conditionalFormatting sqref="AE206:AE207 AI206:AI207 AM206:AM207 AQ206:AQ207 AU206:AU207">
    <cfRule type="expression" dxfId="2155" priority="1951">
      <formula>IF(RIGHT(TEXT(AE206,"0.#"),1)=".",FALSE,TRUE)</formula>
    </cfRule>
    <cfRule type="expression" dxfId="2154" priority="1952">
      <formula>IF(RIGHT(TEXT(AE206,"0.#"),1)=".",TRUE,FALSE)</formula>
    </cfRule>
  </conditionalFormatting>
  <conditionalFormatting sqref="AE262:AE263 AI262:AI263 AM262:AM263 AQ262:AQ263 AU262:AU263">
    <cfRule type="expression" dxfId="2153" priority="1943">
      <formula>IF(RIGHT(TEXT(AE262,"0.#"),1)=".",FALSE,TRUE)</formula>
    </cfRule>
    <cfRule type="expression" dxfId="2152" priority="1944">
      <formula>IF(RIGHT(TEXT(AE262,"0.#"),1)=".",TRUE,FALSE)</formula>
    </cfRule>
  </conditionalFormatting>
  <conditionalFormatting sqref="AE254:AE255 AI254:AI255 AM254:AM255 AQ254:AQ255 AU254:AU255">
    <cfRule type="expression" dxfId="2151" priority="1947">
      <formula>IF(RIGHT(TEXT(AE254,"0.#"),1)=".",FALSE,TRUE)</formula>
    </cfRule>
    <cfRule type="expression" dxfId="2150" priority="1948">
      <formula>IF(RIGHT(TEXT(AE254,"0.#"),1)=".",TRUE,FALSE)</formula>
    </cfRule>
  </conditionalFormatting>
  <conditionalFormatting sqref="AE258:AE259 AI258:AI259 AM258:AM259 AQ258:AQ259 AU258:AU259">
    <cfRule type="expression" dxfId="2149" priority="1945">
      <formula>IF(RIGHT(TEXT(AE258,"0.#"),1)=".",FALSE,TRUE)</formula>
    </cfRule>
    <cfRule type="expression" dxfId="2148" priority="1946">
      <formula>IF(RIGHT(TEXT(AE258,"0.#"),1)=".",TRUE,FALSE)</formula>
    </cfRule>
  </conditionalFormatting>
  <conditionalFormatting sqref="AE314:AE315 AI314:AI315 AM314:AM315 AQ314:AQ315 AU314:AU315">
    <cfRule type="expression" dxfId="2147" priority="1937">
      <formula>IF(RIGHT(TEXT(AE314,"0.#"),1)=".",FALSE,TRUE)</formula>
    </cfRule>
    <cfRule type="expression" dxfId="2146" priority="1938">
      <formula>IF(RIGHT(TEXT(AE314,"0.#"),1)=".",TRUE,FALSE)</formula>
    </cfRule>
  </conditionalFormatting>
  <conditionalFormatting sqref="AE266:AE267 AI266:AI267 AM266:AM267 AQ266:AQ267 AU266:AU267">
    <cfRule type="expression" dxfId="2145" priority="1941">
      <formula>IF(RIGHT(TEXT(AE266,"0.#"),1)=".",FALSE,TRUE)</formula>
    </cfRule>
    <cfRule type="expression" dxfId="2144" priority="1942">
      <formula>IF(RIGHT(TEXT(AE266,"0.#"),1)=".",TRUE,FALSE)</formula>
    </cfRule>
  </conditionalFormatting>
  <conditionalFormatting sqref="AE270:AE271 AI270:AI271 AM270:AM271 AQ270:AQ271 AU270:AU271">
    <cfRule type="expression" dxfId="2143" priority="1939">
      <formula>IF(RIGHT(TEXT(AE270,"0.#"),1)=".",FALSE,TRUE)</formula>
    </cfRule>
    <cfRule type="expression" dxfId="2142" priority="1940">
      <formula>IF(RIGHT(TEXT(AE270,"0.#"),1)=".",TRUE,FALSE)</formula>
    </cfRule>
  </conditionalFormatting>
  <conditionalFormatting sqref="AE326:AE327 AI326:AI327 AM326:AM327 AQ326:AQ327 AU326:AU327">
    <cfRule type="expression" dxfId="2141" priority="1931">
      <formula>IF(RIGHT(TEXT(AE326,"0.#"),1)=".",FALSE,TRUE)</formula>
    </cfRule>
    <cfRule type="expression" dxfId="2140" priority="1932">
      <formula>IF(RIGHT(TEXT(AE326,"0.#"),1)=".",TRUE,FALSE)</formula>
    </cfRule>
  </conditionalFormatting>
  <conditionalFormatting sqref="AE318:AE319 AI318:AI319 AM318:AM319 AQ318:AQ319 AU318:AU319">
    <cfRule type="expression" dxfId="2139" priority="1935">
      <formula>IF(RIGHT(TEXT(AE318,"0.#"),1)=".",FALSE,TRUE)</formula>
    </cfRule>
    <cfRule type="expression" dxfId="2138" priority="1936">
      <formula>IF(RIGHT(TEXT(AE318,"0.#"),1)=".",TRUE,FALSE)</formula>
    </cfRule>
  </conditionalFormatting>
  <conditionalFormatting sqref="AE322:AE323 AI322:AI323 AM322:AM323 AQ322:AQ323 AU322:AU323">
    <cfRule type="expression" dxfId="2137" priority="1933">
      <formula>IF(RIGHT(TEXT(AE322,"0.#"),1)=".",FALSE,TRUE)</formula>
    </cfRule>
    <cfRule type="expression" dxfId="2136" priority="1934">
      <formula>IF(RIGHT(TEXT(AE322,"0.#"),1)=".",TRUE,FALSE)</formula>
    </cfRule>
  </conditionalFormatting>
  <conditionalFormatting sqref="AE378:AE379 AI378:AI379 AM378:AM379 AQ378:AQ379 AU378:AU379">
    <cfRule type="expression" dxfId="2135" priority="1925">
      <formula>IF(RIGHT(TEXT(AE378,"0.#"),1)=".",FALSE,TRUE)</formula>
    </cfRule>
    <cfRule type="expression" dxfId="2134" priority="1926">
      <formula>IF(RIGHT(TEXT(AE378,"0.#"),1)=".",TRUE,FALSE)</formula>
    </cfRule>
  </conditionalFormatting>
  <conditionalFormatting sqref="AE330:AE331 AI330:AI331 AM330:AM331 AQ330:AQ331 AU330:AU331">
    <cfRule type="expression" dxfId="2133" priority="1929">
      <formula>IF(RIGHT(TEXT(AE330,"0.#"),1)=".",FALSE,TRUE)</formula>
    </cfRule>
    <cfRule type="expression" dxfId="2132" priority="1930">
      <formula>IF(RIGHT(TEXT(AE330,"0.#"),1)=".",TRUE,FALSE)</formula>
    </cfRule>
  </conditionalFormatting>
  <conditionalFormatting sqref="AE374:AE375 AI374:AI375 AM374:AM375 AQ374:AQ375 AU374:AU375">
    <cfRule type="expression" dxfId="2131" priority="1927">
      <formula>IF(RIGHT(TEXT(AE374,"0.#"),1)=".",FALSE,TRUE)</formula>
    </cfRule>
    <cfRule type="expression" dxfId="2130" priority="1928">
      <formula>IF(RIGHT(TEXT(AE374,"0.#"),1)=".",TRUE,FALSE)</formula>
    </cfRule>
  </conditionalFormatting>
  <conditionalFormatting sqref="AE390:AE391 AI390:AI391 AM390:AM391 AQ390:AQ391 AU390:AU391">
    <cfRule type="expression" dxfId="2129" priority="1919">
      <formula>IF(RIGHT(TEXT(AE390,"0.#"),1)=".",FALSE,TRUE)</formula>
    </cfRule>
    <cfRule type="expression" dxfId="2128" priority="1920">
      <formula>IF(RIGHT(TEXT(AE390,"0.#"),1)=".",TRUE,FALSE)</formula>
    </cfRule>
  </conditionalFormatting>
  <conditionalFormatting sqref="AE382:AE383 AI382:AI383 AM382:AM383 AQ382:AQ383 AU382:AU383">
    <cfRule type="expression" dxfId="2127" priority="1923">
      <formula>IF(RIGHT(TEXT(AE382,"0.#"),1)=".",FALSE,TRUE)</formula>
    </cfRule>
    <cfRule type="expression" dxfId="2126" priority="1924">
      <formula>IF(RIGHT(TEXT(AE382,"0.#"),1)=".",TRUE,FALSE)</formula>
    </cfRule>
  </conditionalFormatting>
  <conditionalFormatting sqref="AE386:AE387 AI386:AI387 AM386:AM387 AQ386:AQ387 AU386:AU387">
    <cfRule type="expression" dxfId="2125" priority="1921">
      <formula>IF(RIGHT(TEXT(AE386,"0.#"),1)=".",FALSE,TRUE)</formula>
    </cfRule>
    <cfRule type="expression" dxfId="2124" priority="1922">
      <formula>IF(RIGHT(TEXT(AE386,"0.#"),1)=".",TRUE,FALSE)</formula>
    </cfRule>
  </conditionalFormatting>
  <conditionalFormatting sqref="AE440">
    <cfRule type="expression" dxfId="2123" priority="1913">
      <formula>IF(RIGHT(TEXT(AE440,"0.#"),1)=".",FALSE,TRUE)</formula>
    </cfRule>
    <cfRule type="expression" dxfId="2122" priority="1914">
      <formula>IF(RIGHT(TEXT(AE440,"0.#"),1)=".",TRUE,FALSE)</formula>
    </cfRule>
  </conditionalFormatting>
  <conditionalFormatting sqref="AE438">
    <cfRule type="expression" dxfId="2121" priority="1917">
      <formula>IF(RIGHT(TEXT(AE438,"0.#"),1)=".",FALSE,TRUE)</formula>
    </cfRule>
    <cfRule type="expression" dxfId="2120" priority="1918">
      <formula>IF(RIGHT(TEXT(AE438,"0.#"),1)=".",TRUE,FALSE)</formula>
    </cfRule>
  </conditionalFormatting>
  <conditionalFormatting sqref="AE439">
    <cfRule type="expression" dxfId="2119" priority="1915">
      <formula>IF(RIGHT(TEXT(AE439,"0.#"),1)=".",FALSE,TRUE)</formula>
    </cfRule>
    <cfRule type="expression" dxfId="2118" priority="1916">
      <formula>IF(RIGHT(TEXT(AE439,"0.#"),1)=".",TRUE,FALSE)</formula>
    </cfRule>
  </conditionalFormatting>
  <conditionalFormatting sqref="AM440">
    <cfRule type="expression" dxfId="2117" priority="1907">
      <formula>IF(RIGHT(TEXT(AM440,"0.#"),1)=".",FALSE,TRUE)</formula>
    </cfRule>
    <cfRule type="expression" dxfId="2116" priority="1908">
      <formula>IF(RIGHT(TEXT(AM440,"0.#"),1)=".",TRUE,FALSE)</formula>
    </cfRule>
  </conditionalFormatting>
  <conditionalFormatting sqref="AM438">
    <cfRule type="expression" dxfId="2115" priority="1911">
      <formula>IF(RIGHT(TEXT(AM438,"0.#"),1)=".",FALSE,TRUE)</formula>
    </cfRule>
    <cfRule type="expression" dxfId="2114" priority="1912">
      <formula>IF(RIGHT(TEXT(AM438,"0.#"),1)=".",TRUE,FALSE)</formula>
    </cfRule>
  </conditionalFormatting>
  <conditionalFormatting sqref="AM439">
    <cfRule type="expression" dxfId="2113" priority="1909">
      <formula>IF(RIGHT(TEXT(AM439,"0.#"),1)=".",FALSE,TRUE)</formula>
    </cfRule>
    <cfRule type="expression" dxfId="2112" priority="1910">
      <formula>IF(RIGHT(TEXT(AM439,"0.#"),1)=".",TRUE,FALSE)</formula>
    </cfRule>
  </conditionalFormatting>
  <conditionalFormatting sqref="AU440">
    <cfRule type="expression" dxfId="2111" priority="1901">
      <formula>IF(RIGHT(TEXT(AU440,"0.#"),1)=".",FALSE,TRUE)</formula>
    </cfRule>
    <cfRule type="expression" dxfId="2110" priority="1902">
      <formula>IF(RIGHT(TEXT(AU440,"0.#"),1)=".",TRUE,FALSE)</formula>
    </cfRule>
  </conditionalFormatting>
  <conditionalFormatting sqref="AU438">
    <cfRule type="expression" dxfId="2109" priority="1905">
      <formula>IF(RIGHT(TEXT(AU438,"0.#"),1)=".",FALSE,TRUE)</formula>
    </cfRule>
    <cfRule type="expression" dxfId="2108" priority="1906">
      <formula>IF(RIGHT(TEXT(AU438,"0.#"),1)=".",TRUE,FALSE)</formula>
    </cfRule>
  </conditionalFormatting>
  <conditionalFormatting sqref="AU439">
    <cfRule type="expression" dxfId="2107" priority="1903">
      <formula>IF(RIGHT(TEXT(AU439,"0.#"),1)=".",FALSE,TRUE)</formula>
    </cfRule>
    <cfRule type="expression" dxfId="2106" priority="1904">
      <formula>IF(RIGHT(TEXT(AU439,"0.#"),1)=".",TRUE,FALSE)</formula>
    </cfRule>
  </conditionalFormatting>
  <conditionalFormatting sqref="AI440">
    <cfRule type="expression" dxfId="2105" priority="1895">
      <formula>IF(RIGHT(TEXT(AI440,"0.#"),1)=".",FALSE,TRUE)</formula>
    </cfRule>
    <cfRule type="expression" dxfId="2104" priority="1896">
      <formula>IF(RIGHT(TEXT(AI440,"0.#"),1)=".",TRUE,FALSE)</formula>
    </cfRule>
  </conditionalFormatting>
  <conditionalFormatting sqref="AI438">
    <cfRule type="expression" dxfId="2103" priority="1899">
      <formula>IF(RIGHT(TEXT(AI438,"0.#"),1)=".",FALSE,TRUE)</formula>
    </cfRule>
    <cfRule type="expression" dxfId="2102" priority="1900">
      <formula>IF(RIGHT(TEXT(AI438,"0.#"),1)=".",TRUE,FALSE)</formula>
    </cfRule>
  </conditionalFormatting>
  <conditionalFormatting sqref="AI439">
    <cfRule type="expression" dxfId="2101" priority="1897">
      <formula>IF(RIGHT(TEXT(AI439,"0.#"),1)=".",FALSE,TRUE)</formula>
    </cfRule>
    <cfRule type="expression" dxfId="2100" priority="1898">
      <formula>IF(RIGHT(TEXT(AI439,"0.#"),1)=".",TRUE,FALSE)</formula>
    </cfRule>
  </conditionalFormatting>
  <conditionalFormatting sqref="AQ438">
    <cfRule type="expression" dxfId="2099" priority="1889">
      <formula>IF(RIGHT(TEXT(AQ438,"0.#"),1)=".",FALSE,TRUE)</formula>
    </cfRule>
    <cfRule type="expression" dxfId="2098" priority="1890">
      <formula>IF(RIGHT(TEXT(AQ438,"0.#"),1)=".",TRUE,FALSE)</formula>
    </cfRule>
  </conditionalFormatting>
  <conditionalFormatting sqref="AQ439">
    <cfRule type="expression" dxfId="2097" priority="1893">
      <formula>IF(RIGHT(TEXT(AQ439,"0.#"),1)=".",FALSE,TRUE)</formula>
    </cfRule>
    <cfRule type="expression" dxfId="2096" priority="1894">
      <formula>IF(RIGHT(TEXT(AQ439,"0.#"),1)=".",TRUE,FALSE)</formula>
    </cfRule>
  </conditionalFormatting>
  <conditionalFormatting sqref="AQ440">
    <cfRule type="expression" dxfId="2095" priority="1891">
      <formula>IF(RIGHT(TEXT(AQ440,"0.#"),1)=".",FALSE,TRUE)</formula>
    </cfRule>
    <cfRule type="expression" dxfId="2094" priority="1892">
      <formula>IF(RIGHT(TEXT(AQ440,"0.#"),1)=".",TRUE,FALSE)</formula>
    </cfRule>
  </conditionalFormatting>
  <conditionalFormatting sqref="AE445">
    <cfRule type="expression" dxfId="2093" priority="1883">
      <formula>IF(RIGHT(TEXT(AE445,"0.#"),1)=".",FALSE,TRUE)</formula>
    </cfRule>
    <cfRule type="expression" dxfId="2092" priority="1884">
      <formula>IF(RIGHT(TEXT(AE445,"0.#"),1)=".",TRUE,FALSE)</formula>
    </cfRule>
  </conditionalFormatting>
  <conditionalFormatting sqref="AE443">
    <cfRule type="expression" dxfId="2091" priority="1887">
      <formula>IF(RIGHT(TEXT(AE443,"0.#"),1)=".",FALSE,TRUE)</formula>
    </cfRule>
    <cfRule type="expression" dxfId="2090" priority="1888">
      <formula>IF(RIGHT(TEXT(AE443,"0.#"),1)=".",TRUE,FALSE)</formula>
    </cfRule>
  </conditionalFormatting>
  <conditionalFormatting sqref="AE444">
    <cfRule type="expression" dxfId="2089" priority="1885">
      <formula>IF(RIGHT(TEXT(AE444,"0.#"),1)=".",FALSE,TRUE)</formula>
    </cfRule>
    <cfRule type="expression" dxfId="2088" priority="1886">
      <formula>IF(RIGHT(TEXT(AE444,"0.#"),1)=".",TRUE,FALSE)</formula>
    </cfRule>
  </conditionalFormatting>
  <conditionalFormatting sqref="AM445">
    <cfRule type="expression" dxfId="2087" priority="1877">
      <formula>IF(RIGHT(TEXT(AM445,"0.#"),1)=".",FALSE,TRUE)</formula>
    </cfRule>
    <cfRule type="expression" dxfId="2086" priority="1878">
      <formula>IF(RIGHT(TEXT(AM445,"0.#"),1)=".",TRUE,FALSE)</formula>
    </cfRule>
  </conditionalFormatting>
  <conditionalFormatting sqref="AM443">
    <cfRule type="expression" dxfId="2085" priority="1881">
      <formula>IF(RIGHT(TEXT(AM443,"0.#"),1)=".",FALSE,TRUE)</formula>
    </cfRule>
    <cfRule type="expression" dxfId="2084" priority="1882">
      <formula>IF(RIGHT(TEXT(AM443,"0.#"),1)=".",TRUE,FALSE)</formula>
    </cfRule>
  </conditionalFormatting>
  <conditionalFormatting sqref="AM444">
    <cfRule type="expression" dxfId="2083" priority="1879">
      <formula>IF(RIGHT(TEXT(AM444,"0.#"),1)=".",FALSE,TRUE)</formula>
    </cfRule>
    <cfRule type="expression" dxfId="2082" priority="1880">
      <formula>IF(RIGHT(TEXT(AM444,"0.#"),1)=".",TRUE,FALSE)</formula>
    </cfRule>
  </conditionalFormatting>
  <conditionalFormatting sqref="AU445">
    <cfRule type="expression" dxfId="2081" priority="1871">
      <formula>IF(RIGHT(TEXT(AU445,"0.#"),1)=".",FALSE,TRUE)</formula>
    </cfRule>
    <cfRule type="expression" dxfId="2080" priority="1872">
      <formula>IF(RIGHT(TEXT(AU445,"0.#"),1)=".",TRUE,FALSE)</formula>
    </cfRule>
  </conditionalFormatting>
  <conditionalFormatting sqref="AU443">
    <cfRule type="expression" dxfId="2079" priority="1875">
      <formula>IF(RIGHT(TEXT(AU443,"0.#"),1)=".",FALSE,TRUE)</formula>
    </cfRule>
    <cfRule type="expression" dxfId="2078" priority="1876">
      <formula>IF(RIGHT(TEXT(AU443,"0.#"),1)=".",TRUE,FALSE)</formula>
    </cfRule>
  </conditionalFormatting>
  <conditionalFormatting sqref="AU444">
    <cfRule type="expression" dxfId="2077" priority="1873">
      <formula>IF(RIGHT(TEXT(AU444,"0.#"),1)=".",FALSE,TRUE)</formula>
    </cfRule>
    <cfRule type="expression" dxfId="2076" priority="1874">
      <formula>IF(RIGHT(TEXT(AU444,"0.#"),1)=".",TRUE,FALSE)</formula>
    </cfRule>
  </conditionalFormatting>
  <conditionalFormatting sqref="AI445">
    <cfRule type="expression" dxfId="2075" priority="1865">
      <formula>IF(RIGHT(TEXT(AI445,"0.#"),1)=".",FALSE,TRUE)</formula>
    </cfRule>
    <cfRule type="expression" dxfId="2074" priority="1866">
      <formula>IF(RIGHT(TEXT(AI445,"0.#"),1)=".",TRUE,FALSE)</formula>
    </cfRule>
  </conditionalFormatting>
  <conditionalFormatting sqref="AI443">
    <cfRule type="expression" dxfId="2073" priority="1869">
      <formula>IF(RIGHT(TEXT(AI443,"0.#"),1)=".",FALSE,TRUE)</formula>
    </cfRule>
    <cfRule type="expression" dxfId="2072" priority="1870">
      <formula>IF(RIGHT(TEXT(AI443,"0.#"),1)=".",TRUE,FALSE)</formula>
    </cfRule>
  </conditionalFormatting>
  <conditionalFormatting sqref="AI444">
    <cfRule type="expression" dxfId="2071" priority="1867">
      <formula>IF(RIGHT(TEXT(AI444,"0.#"),1)=".",FALSE,TRUE)</formula>
    </cfRule>
    <cfRule type="expression" dxfId="2070" priority="1868">
      <formula>IF(RIGHT(TEXT(AI444,"0.#"),1)=".",TRUE,FALSE)</formula>
    </cfRule>
  </conditionalFormatting>
  <conditionalFormatting sqref="AQ443">
    <cfRule type="expression" dxfId="2069" priority="1859">
      <formula>IF(RIGHT(TEXT(AQ443,"0.#"),1)=".",FALSE,TRUE)</formula>
    </cfRule>
    <cfRule type="expression" dxfId="2068" priority="1860">
      <formula>IF(RIGHT(TEXT(AQ443,"0.#"),1)=".",TRUE,FALSE)</formula>
    </cfRule>
  </conditionalFormatting>
  <conditionalFormatting sqref="AQ444">
    <cfRule type="expression" dxfId="2067" priority="1863">
      <formula>IF(RIGHT(TEXT(AQ444,"0.#"),1)=".",FALSE,TRUE)</formula>
    </cfRule>
    <cfRule type="expression" dxfId="2066" priority="1864">
      <formula>IF(RIGHT(TEXT(AQ444,"0.#"),1)=".",TRUE,FALSE)</formula>
    </cfRule>
  </conditionalFormatting>
  <conditionalFormatting sqref="AQ445">
    <cfRule type="expression" dxfId="2065" priority="1861">
      <formula>IF(RIGHT(TEXT(AQ445,"0.#"),1)=".",FALSE,TRUE)</formula>
    </cfRule>
    <cfRule type="expression" dxfId="2064" priority="1862">
      <formula>IF(RIGHT(TEXT(AQ445,"0.#"),1)=".",TRUE,FALSE)</formula>
    </cfRule>
  </conditionalFormatting>
  <conditionalFormatting sqref="Y872:Y899">
    <cfRule type="expression" dxfId="2063" priority="2089">
      <formula>IF(RIGHT(TEXT(Y872,"0.#"),1)=".",FALSE,TRUE)</formula>
    </cfRule>
    <cfRule type="expression" dxfId="2062" priority="2090">
      <formula>IF(RIGHT(TEXT(Y872,"0.#"),1)=".",TRUE,FALSE)</formula>
    </cfRule>
  </conditionalFormatting>
  <conditionalFormatting sqref="Y870:Y871">
    <cfRule type="expression" dxfId="2061" priority="2083">
      <formula>IF(RIGHT(TEXT(Y870,"0.#"),1)=".",FALSE,TRUE)</formula>
    </cfRule>
    <cfRule type="expression" dxfId="2060" priority="2084">
      <formula>IF(RIGHT(TEXT(Y870,"0.#"),1)=".",TRUE,FALSE)</formula>
    </cfRule>
  </conditionalFormatting>
  <conditionalFormatting sqref="Y905:Y932">
    <cfRule type="expression" dxfId="2059" priority="2077">
      <formula>IF(RIGHT(TEXT(Y905,"0.#"),1)=".",FALSE,TRUE)</formula>
    </cfRule>
    <cfRule type="expression" dxfId="2058" priority="2078">
      <formula>IF(RIGHT(TEXT(Y905,"0.#"),1)=".",TRUE,FALSE)</formula>
    </cfRule>
  </conditionalFormatting>
  <conditionalFormatting sqref="Y903:Y904">
    <cfRule type="expression" dxfId="2057" priority="2071">
      <formula>IF(RIGHT(TEXT(Y903,"0.#"),1)=".",FALSE,TRUE)</formula>
    </cfRule>
    <cfRule type="expression" dxfId="2056" priority="2072">
      <formula>IF(RIGHT(TEXT(Y903,"0.#"),1)=".",TRUE,FALSE)</formula>
    </cfRule>
  </conditionalFormatting>
  <conditionalFormatting sqref="Y938:Y965">
    <cfRule type="expression" dxfId="2055" priority="2065">
      <formula>IF(RIGHT(TEXT(Y938,"0.#"),1)=".",FALSE,TRUE)</formula>
    </cfRule>
    <cfRule type="expression" dxfId="2054" priority="2066">
      <formula>IF(RIGHT(TEXT(Y938,"0.#"),1)=".",TRUE,FALSE)</formula>
    </cfRule>
  </conditionalFormatting>
  <conditionalFormatting sqref="Y936:Y937">
    <cfRule type="expression" dxfId="2053" priority="2059">
      <formula>IF(RIGHT(TEXT(Y936,"0.#"),1)=".",FALSE,TRUE)</formula>
    </cfRule>
    <cfRule type="expression" dxfId="2052" priority="2060">
      <formula>IF(RIGHT(TEXT(Y936,"0.#"),1)=".",TRUE,FALSE)</formula>
    </cfRule>
  </conditionalFormatting>
  <conditionalFormatting sqref="Y971:Y998">
    <cfRule type="expression" dxfId="2051" priority="2053">
      <formula>IF(RIGHT(TEXT(Y971,"0.#"),1)=".",FALSE,TRUE)</formula>
    </cfRule>
    <cfRule type="expression" dxfId="2050" priority="2054">
      <formula>IF(RIGHT(TEXT(Y971,"0.#"),1)=".",TRUE,FALSE)</formula>
    </cfRule>
  </conditionalFormatting>
  <conditionalFormatting sqref="Y969:Y970">
    <cfRule type="expression" dxfId="2049" priority="2047">
      <formula>IF(RIGHT(TEXT(Y969,"0.#"),1)=".",FALSE,TRUE)</formula>
    </cfRule>
    <cfRule type="expression" dxfId="2048" priority="2048">
      <formula>IF(RIGHT(TEXT(Y969,"0.#"),1)=".",TRUE,FALSE)</formula>
    </cfRule>
  </conditionalFormatting>
  <conditionalFormatting sqref="Y1004:Y1031">
    <cfRule type="expression" dxfId="2047" priority="2041">
      <formula>IF(RIGHT(TEXT(Y1004,"0.#"),1)=".",FALSE,TRUE)</formula>
    </cfRule>
    <cfRule type="expression" dxfId="2046" priority="2042">
      <formula>IF(RIGHT(TEXT(Y1004,"0.#"),1)=".",TRUE,FALSE)</formula>
    </cfRule>
  </conditionalFormatting>
  <conditionalFormatting sqref="W23">
    <cfRule type="expression" dxfId="2045" priority="2325">
      <formula>IF(RIGHT(TEXT(W23,"0.#"),1)=".",FALSE,TRUE)</formula>
    </cfRule>
    <cfRule type="expression" dxfId="2044" priority="2326">
      <formula>IF(RIGHT(TEXT(W23,"0.#"),1)=".",TRUE,FALSE)</formula>
    </cfRule>
  </conditionalFormatting>
  <conditionalFormatting sqref="W24:W27">
    <cfRule type="expression" dxfId="2043" priority="2323">
      <formula>IF(RIGHT(TEXT(W24,"0.#"),1)=".",FALSE,TRUE)</formula>
    </cfRule>
    <cfRule type="expression" dxfId="2042" priority="2324">
      <formula>IF(RIGHT(TEXT(W24,"0.#"),1)=".",TRUE,FALSE)</formula>
    </cfRule>
  </conditionalFormatting>
  <conditionalFormatting sqref="W28">
    <cfRule type="expression" dxfId="2041" priority="2315">
      <formula>IF(RIGHT(TEXT(W28,"0.#"),1)=".",FALSE,TRUE)</formula>
    </cfRule>
    <cfRule type="expression" dxfId="2040" priority="2316">
      <formula>IF(RIGHT(TEXT(W28,"0.#"),1)=".",TRUE,FALSE)</formula>
    </cfRule>
  </conditionalFormatting>
  <conditionalFormatting sqref="P23">
    <cfRule type="expression" dxfId="2039" priority="2313">
      <formula>IF(RIGHT(TEXT(P23,"0.#"),1)=".",FALSE,TRUE)</formula>
    </cfRule>
    <cfRule type="expression" dxfId="2038" priority="2314">
      <formula>IF(RIGHT(TEXT(P23,"0.#"),1)=".",TRUE,FALSE)</formula>
    </cfRule>
  </conditionalFormatting>
  <conditionalFormatting sqref="P24:P27">
    <cfRule type="expression" dxfId="2037" priority="2311">
      <formula>IF(RIGHT(TEXT(P24,"0.#"),1)=".",FALSE,TRUE)</formula>
    </cfRule>
    <cfRule type="expression" dxfId="2036" priority="2312">
      <formula>IF(RIGHT(TEXT(P24,"0.#"),1)=".",TRUE,FALSE)</formula>
    </cfRule>
  </conditionalFormatting>
  <conditionalFormatting sqref="P28">
    <cfRule type="expression" dxfId="2035" priority="2309">
      <formula>IF(RIGHT(TEXT(P28,"0.#"),1)=".",FALSE,TRUE)</formula>
    </cfRule>
    <cfRule type="expression" dxfId="2034" priority="2310">
      <formula>IF(RIGHT(TEXT(P28,"0.#"),1)=".",TRUE,FALSE)</formula>
    </cfRule>
  </conditionalFormatting>
  <conditionalFormatting sqref="AQ114">
    <cfRule type="expression" dxfId="2033" priority="2293">
      <formula>IF(RIGHT(TEXT(AQ114,"0.#"),1)=".",FALSE,TRUE)</formula>
    </cfRule>
    <cfRule type="expression" dxfId="2032" priority="2294">
      <formula>IF(RIGHT(TEXT(AQ114,"0.#"),1)=".",TRUE,FALSE)</formula>
    </cfRule>
  </conditionalFormatting>
  <conditionalFormatting sqref="AQ104">
    <cfRule type="expression" dxfId="2031" priority="2307">
      <formula>IF(RIGHT(TEXT(AQ104,"0.#"),1)=".",FALSE,TRUE)</formula>
    </cfRule>
    <cfRule type="expression" dxfId="2030" priority="2308">
      <formula>IF(RIGHT(TEXT(AQ104,"0.#"),1)=".",TRUE,FALSE)</formula>
    </cfRule>
  </conditionalFormatting>
  <conditionalFormatting sqref="AQ105">
    <cfRule type="expression" dxfId="2029" priority="2305">
      <formula>IF(RIGHT(TEXT(AQ105,"0.#"),1)=".",FALSE,TRUE)</formula>
    </cfRule>
    <cfRule type="expression" dxfId="2028" priority="2306">
      <formula>IF(RIGHT(TEXT(AQ105,"0.#"),1)=".",TRUE,FALSE)</formula>
    </cfRule>
  </conditionalFormatting>
  <conditionalFormatting sqref="AQ107">
    <cfRule type="expression" dxfId="2027" priority="2303">
      <formula>IF(RIGHT(TEXT(AQ107,"0.#"),1)=".",FALSE,TRUE)</formula>
    </cfRule>
    <cfRule type="expression" dxfId="2026" priority="2304">
      <formula>IF(RIGHT(TEXT(AQ107,"0.#"),1)=".",TRUE,FALSE)</formula>
    </cfRule>
  </conditionalFormatting>
  <conditionalFormatting sqref="AQ108">
    <cfRule type="expression" dxfId="2025" priority="2301">
      <formula>IF(RIGHT(TEXT(AQ108,"0.#"),1)=".",FALSE,TRUE)</formula>
    </cfRule>
    <cfRule type="expression" dxfId="2024" priority="2302">
      <formula>IF(RIGHT(TEXT(AQ108,"0.#"),1)=".",TRUE,FALSE)</formula>
    </cfRule>
  </conditionalFormatting>
  <conditionalFormatting sqref="AQ110">
    <cfRule type="expression" dxfId="2023" priority="2299">
      <formula>IF(RIGHT(TEXT(AQ110,"0.#"),1)=".",FALSE,TRUE)</formula>
    </cfRule>
    <cfRule type="expression" dxfId="2022" priority="2300">
      <formula>IF(RIGHT(TEXT(AQ110,"0.#"),1)=".",TRUE,FALSE)</formula>
    </cfRule>
  </conditionalFormatting>
  <conditionalFormatting sqref="AQ111">
    <cfRule type="expression" dxfId="2021" priority="2297">
      <formula>IF(RIGHT(TEXT(AQ111,"0.#"),1)=".",FALSE,TRUE)</formula>
    </cfRule>
    <cfRule type="expression" dxfId="2020" priority="2298">
      <formula>IF(RIGHT(TEXT(AQ111,"0.#"),1)=".",TRUE,FALSE)</formula>
    </cfRule>
  </conditionalFormatting>
  <conditionalFormatting sqref="AQ113">
    <cfRule type="expression" dxfId="2019" priority="2295">
      <formula>IF(RIGHT(TEXT(AQ113,"0.#"),1)=".",FALSE,TRUE)</formula>
    </cfRule>
    <cfRule type="expression" dxfId="2018" priority="2296">
      <formula>IF(RIGHT(TEXT(AQ113,"0.#"),1)=".",TRUE,FALSE)</formula>
    </cfRule>
  </conditionalFormatting>
  <conditionalFormatting sqref="AE67">
    <cfRule type="expression" dxfId="2017" priority="2225">
      <formula>IF(RIGHT(TEXT(AE67,"0.#"),1)=".",FALSE,TRUE)</formula>
    </cfRule>
    <cfRule type="expression" dxfId="2016" priority="2226">
      <formula>IF(RIGHT(TEXT(AE67,"0.#"),1)=".",TRUE,FALSE)</formula>
    </cfRule>
  </conditionalFormatting>
  <conditionalFormatting sqref="AE68">
    <cfRule type="expression" dxfId="2015" priority="2223">
      <formula>IF(RIGHT(TEXT(AE68,"0.#"),1)=".",FALSE,TRUE)</formula>
    </cfRule>
    <cfRule type="expression" dxfId="2014" priority="2224">
      <formula>IF(RIGHT(TEXT(AE68,"0.#"),1)=".",TRUE,FALSE)</formula>
    </cfRule>
  </conditionalFormatting>
  <conditionalFormatting sqref="AE69">
    <cfRule type="expression" dxfId="2013" priority="2221">
      <formula>IF(RIGHT(TEXT(AE69,"0.#"),1)=".",FALSE,TRUE)</formula>
    </cfRule>
    <cfRule type="expression" dxfId="2012" priority="2222">
      <formula>IF(RIGHT(TEXT(AE69,"0.#"),1)=".",TRUE,FALSE)</formula>
    </cfRule>
  </conditionalFormatting>
  <conditionalFormatting sqref="AI69">
    <cfRule type="expression" dxfId="2011" priority="2219">
      <formula>IF(RIGHT(TEXT(AI69,"0.#"),1)=".",FALSE,TRUE)</formula>
    </cfRule>
    <cfRule type="expression" dxfId="2010" priority="2220">
      <formula>IF(RIGHT(TEXT(AI69,"0.#"),1)=".",TRUE,FALSE)</formula>
    </cfRule>
  </conditionalFormatting>
  <conditionalFormatting sqref="AI68">
    <cfRule type="expression" dxfId="2009" priority="2217">
      <formula>IF(RIGHT(TEXT(AI68,"0.#"),1)=".",FALSE,TRUE)</formula>
    </cfRule>
    <cfRule type="expression" dxfId="2008" priority="2218">
      <formula>IF(RIGHT(TEXT(AI68,"0.#"),1)=".",TRUE,FALSE)</formula>
    </cfRule>
  </conditionalFormatting>
  <conditionalFormatting sqref="AI67">
    <cfRule type="expression" dxfId="2007" priority="2215">
      <formula>IF(RIGHT(TEXT(AI67,"0.#"),1)=".",FALSE,TRUE)</formula>
    </cfRule>
    <cfRule type="expression" dxfId="2006" priority="2216">
      <formula>IF(RIGHT(TEXT(AI67,"0.#"),1)=".",TRUE,FALSE)</formula>
    </cfRule>
  </conditionalFormatting>
  <conditionalFormatting sqref="AM67">
    <cfRule type="expression" dxfId="2005" priority="2213">
      <formula>IF(RIGHT(TEXT(AM67,"0.#"),1)=".",FALSE,TRUE)</formula>
    </cfRule>
    <cfRule type="expression" dxfId="2004" priority="2214">
      <formula>IF(RIGHT(TEXT(AM67,"0.#"),1)=".",TRUE,FALSE)</formula>
    </cfRule>
  </conditionalFormatting>
  <conditionalFormatting sqref="AM68">
    <cfRule type="expression" dxfId="2003" priority="2211">
      <formula>IF(RIGHT(TEXT(AM68,"0.#"),1)=".",FALSE,TRUE)</formula>
    </cfRule>
    <cfRule type="expression" dxfId="2002" priority="2212">
      <formula>IF(RIGHT(TEXT(AM68,"0.#"),1)=".",TRUE,FALSE)</formula>
    </cfRule>
  </conditionalFormatting>
  <conditionalFormatting sqref="AM69">
    <cfRule type="expression" dxfId="2001" priority="2209">
      <formula>IF(RIGHT(TEXT(AM69,"0.#"),1)=".",FALSE,TRUE)</formula>
    </cfRule>
    <cfRule type="expression" dxfId="2000" priority="2210">
      <formula>IF(RIGHT(TEXT(AM69,"0.#"),1)=".",TRUE,FALSE)</formula>
    </cfRule>
  </conditionalFormatting>
  <conditionalFormatting sqref="AQ67:AQ69">
    <cfRule type="expression" dxfId="1999" priority="2207">
      <formula>IF(RIGHT(TEXT(AQ67,"0.#"),1)=".",FALSE,TRUE)</formula>
    </cfRule>
    <cfRule type="expression" dxfId="1998" priority="2208">
      <formula>IF(RIGHT(TEXT(AQ67,"0.#"),1)=".",TRUE,FALSE)</formula>
    </cfRule>
  </conditionalFormatting>
  <conditionalFormatting sqref="AU67:AU69">
    <cfRule type="expression" dxfId="1997" priority="2205">
      <formula>IF(RIGHT(TEXT(AU67,"0.#"),1)=".",FALSE,TRUE)</formula>
    </cfRule>
    <cfRule type="expression" dxfId="1996" priority="2206">
      <formula>IF(RIGHT(TEXT(AU67,"0.#"),1)=".",TRUE,FALSE)</formula>
    </cfRule>
  </conditionalFormatting>
  <conditionalFormatting sqref="AE70">
    <cfRule type="expression" dxfId="1995" priority="2203">
      <formula>IF(RIGHT(TEXT(AE70,"0.#"),1)=".",FALSE,TRUE)</formula>
    </cfRule>
    <cfRule type="expression" dxfId="1994" priority="2204">
      <formula>IF(RIGHT(TEXT(AE70,"0.#"),1)=".",TRUE,FALSE)</formula>
    </cfRule>
  </conditionalFormatting>
  <conditionalFormatting sqref="AE71">
    <cfRule type="expression" dxfId="1993" priority="2201">
      <formula>IF(RIGHT(TEXT(AE71,"0.#"),1)=".",FALSE,TRUE)</formula>
    </cfRule>
    <cfRule type="expression" dxfId="1992" priority="2202">
      <formula>IF(RIGHT(TEXT(AE71,"0.#"),1)=".",TRUE,FALSE)</formula>
    </cfRule>
  </conditionalFormatting>
  <conditionalFormatting sqref="AE72">
    <cfRule type="expression" dxfId="1991" priority="2199">
      <formula>IF(RIGHT(TEXT(AE72,"0.#"),1)=".",FALSE,TRUE)</formula>
    </cfRule>
    <cfRule type="expression" dxfId="1990" priority="2200">
      <formula>IF(RIGHT(TEXT(AE72,"0.#"),1)=".",TRUE,FALSE)</formula>
    </cfRule>
  </conditionalFormatting>
  <conditionalFormatting sqref="AI72">
    <cfRule type="expression" dxfId="1989" priority="2197">
      <formula>IF(RIGHT(TEXT(AI72,"0.#"),1)=".",FALSE,TRUE)</formula>
    </cfRule>
    <cfRule type="expression" dxfId="1988" priority="2198">
      <formula>IF(RIGHT(TEXT(AI72,"0.#"),1)=".",TRUE,FALSE)</formula>
    </cfRule>
  </conditionalFormatting>
  <conditionalFormatting sqref="AI71">
    <cfRule type="expression" dxfId="1987" priority="2195">
      <formula>IF(RIGHT(TEXT(AI71,"0.#"),1)=".",FALSE,TRUE)</formula>
    </cfRule>
    <cfRule type="expression" dxfId="1986" priority="2196">
      <formula>IF(RIGHT(TEXT(AI71,"0.#"),1)=".",TRUE,FALSE)</formula>
    </cfRule>
  </conditionalFormatting>
  <conditionalFormatting sqref="AI70">
    <cfRule type="expression" dxfId="1985" priority="2193">
      <formula>IF(RIGHT(TEXT(AI70,"0.#"),1)=".",FALSE,TRUE)</formula>
    </cfRule>
    <cfRule type="expression" dxfId="1984" priority="2194">
      <formula>IF(RIGHT(TEXT(AI70,"0.#"),1)=".",TRUE,FALSE)</formula>
    </cfRule>
  </conditionalFormatting>
  <conditionalFormatting sqref="AM70">
    <cfRule type="expression" dxfId="1983" priority="2191">
      <formula>IF(RIGHT(TEXT(AM70,"0.#"),1)=".",FALSE,TRUE)</formula>
    </cfRule>
    <cfRule type="expression" dxfId="1982" priority="2192">
      <formula>IF(RIGHT(TEXT(AM70,"0.#"),1)=".",TRUE,FALSE)</formula>
    </cfRule>
  </conditionalFormatting>
  <conditionalFormatting sqref="AM71">
    <cfRule type="expression" dxfId="1981" priority="2189">
      <formula>IF(RIGHT(TEXT(AM71,"0.#"),1)=".",FALSE,TRUE)</formula>
    </cfRule>
    <cfRule type="expression" dxfId="1980" priority="2190">
      <formula>IF(RIGHT(TEXT(AM71,"0.#"),1)=".",TRUE,FALSE)</formula>
    </cfRule>
  </conditionalFormatting>
  <conditionalFormatting sqref="AM72">
    <cfRule type="expression" dxfId="1979" priority="2187">
      <formula>IF(RIGHT(TEXT(AM72,"0.#"),1)=".",FALSE,TRUE)</formula>
    </cfRule>
    <cfRule type="expression" dxfId="1978" priority="2188">
      <formula>IF(RIGHT(TEXT(AM72,"0.#"),1)=".",TRUE,FALSE)</formula>
    </cfRule>
  </conditionalFormatting>
  <conditionalFormatting sqref="AQ70:AQ72">
    <cfRule type="expression" dxfId="1977" priority="2185">
      <formula>IF(RIGHT(TEXT(AQ70,"0.#"),1)=".",FALSE,TRUE)</formula>
    </cfRule>
    <cfRule type="expression" dxfId="1976" priority="2186">
      <formula>IF(RIGHT(TEXT(AQ70,"0.#"),1)=".",TRUE,FALSE)</formula>
    </cfRule>
  </conditionalFormatting>
  <conditionalFormatting sqref="AU70:AU72">
    <cfRule type="expression" dxfId="1975" priority="2183">
      <formula>IF(RIGHT(TEXT(AU70,"0.#"),1)=".",FALSE,TRUE)</formula>
    </cfRule>
    <cfRule type="expression" dxfId="1974" priority="2184">
      <formula>IF(RIGHT(TEXT(AU70,"0.#"),1)=".",TRUE,FALSE)</formula>
    </cfRule>
  </conditionalFormatting>
  <conditionalFormatting sqref="AU656">
    <cfRule type="expression" dxfId="1973" priority="701">
      <formula>IF(RIGHT(TEXT(AU656,"0.#"),1)=".",FALSE,TRUE)</formula>
    </cfRule>
    <cfRule type="expression" dxfId="1972" priority="702">
      <formula>IF(RIGHT(TEXT(AU656,"0.#"),1)=".",TRUE,FALSE)</formula>
    </cfRule>
  </conditionalFormatting>
  <conditionalFormatting sqref="AQ655">
    <cfRule type="expression" dxfId="1971" priority="693">
      <formula>IF(RIGHT(TEXT(AQ655,"0.#"),1)=".",FALSE,TRUE)</formula>
    </cfRule>
    <cfRule type="expression" dxfId="1970" priority="694">
      <formula>IF(RIGHT(TEXT(AQ655,"0.#"),1)=".",TRUE,FALSE)</formula>
    </cfRule>
  </conditionalFormatting>
  <conditionalFormatting sqref="AI696">
    <cfRule type="expression" dxfId="1969" priority="485">
      <formula>IF(RIGHT(TEXT(AI696,"0.#"),1)=".",FALSE,TRUE)</formula>
    </cfRule>
    <cfRule type="expression" dxfId="1968" priority="486">
      <formula>IF(RIGHT(TEXT(AI696,"0.#"),1)=".",TRUE,FALSE)</formula>
    </cfRule>
  </conditionalFormatting>
  <conditionalFormatting sqref="AQ694">
    <cfRule type="expression" dxfId="1967" priority="479">
      <formula>IF(RIGHT(TEXT(AQ694,"0.#"),1)=".",FALSE,TRUE)</formula>
    </cfRule>
    <cfRule type="expression" dxfId="1966" priority="480">
      <formula>IF(RIGHT(TEXT(AQ694,"0.#"),1)=".",TRUE,FALSE)</formula>
    </cfRule>
  </conditionalFormatting>
  <conditionalFormatting sqref="AL872:AO899">
    <cfRule type="expression" dxfId="1965" priority="2091">
      <formula>IF(AND(AL872&gt;=0, RIGHT(TEXT(AL872,"0.#"),1)&lt;&gt;"."),TRUE,FALSE)</formula>
    </cfRule>
    <cfRule type="expression" dxfId="1964" priority="2092">
      <formula>IF(AND(AL872&gt;=0, RIGHT(TEXT(AL872,"0.#"),1)="."),TRUE,FALSE)</formula>
    </cfRule>
    <cfRule type="expression" dxfId="1963" priority="2093">
      <formula>IF(AND(AL872&lt;0, RIGHT(TEXT(AL872,"0.#"),1)&lt;&gt;"."),TRUE,FALSE)</formula>
    </cfRule>
    <cfRule type="expression" dxfId="1962" priority="2094">
      <formula>IF(AND(AL872&lt;0, RIGHT(TEXT(AL872,"0.#"),1)="."),TRUE,FALSE)</formula>
    </cfRule>
  </conditionalFormatting>
  <conditionalFormatting sqref="AL870:AO871">
    <cfRule type="expression" dxfId="1961" priority="2085">
      <formula>IF(AND(AL870&gt;=0, RIGHT(TEXT(AL870,"0.#"),1)&lt;&gt;"."),TRUE,FALSE)</formula>
    </cfRule>
    <cfRule type="expression" dxfId="1960" priority="2086">
      <formula>IF(AND(AL870&gt;=0, RIGHT(TEXT(AL870,"0.#"),1)="."),TRUE,FALSE)</formula>
    </cfRule>
    <cfRule type="expression" dxfId="1959" priority="2087">
      <formula>IF(AND(AL870&lt;0, RIGHT(TEXT(AL870,"0.#"),1)&lt;&gt;"."),TRUE,FALSE)</formula>
    </cfRule>
    <cfRule type="expression" dxfId="1958" priority="2088">
      <formula>IF(AND(AL870&lt;0, RIGHT(TEXT(AL870,"0.#"),1)="."),TRUE,FALSE)</formula>
    </cfRule>
  </conditionalFormatting>
  <conditionalFormatting sqref="AL905:AO932">
    <cfRule type="expression" dxfId="1957" priority="2079">
      <formula>IF(AND(AL905&gt;=0, RIGHT(TEXT(AL905,"0.#"),1)&lt;&gt;"."),TRUE,FALSE)</formula>
    </cfRule>
    <cfRule type="expression" dxfId="1956" priority="2080">
      <formula>IF(AND(AL905&gt;=0, RIGHT(TEXT(AL905,"0.#"),1)="."),TRUE,FALSE)</formula>
    </cfRule>
    <cfRule type="expression" dxfId="1955" priority="2081">
      <formula>IF(AND(AL905&lt;0, RIGHT(TEXT(AL905,"0.#"),1)&lt;&gt;"."),TRUE,FALSE)</formula>
    </cfRule>
    <cfRule type="expression" dxfId="1954" priority="2082">
      <formula>IF(AND(AL905&lt;0, RIGHT(TEXT(AL905,"0.#"),1)="."),TRUE,FALSE)</formula>
    </cfRule>
  </conditionalFormatting>
  <conditionalFormatting sqref="AL903:AO904">
    <cfRule type="expression" dxfId="1953" priority="2073">
      <formula>IF(AND(AL903&gt;=0, RIGHT(TEXT(AL903,"0.#"),1)&lt;&gt;"."),TRUE,FALSE)</formula>
    </cfRule>
    <cfRule type="expression" dxfId="1952" priority="2074">
      <formula>IF(AND(AL903&gt;=0, RIGHT(TEXT(AL903,"0.#"),1)="."),TRUE,FALSE)</formula>
    </cfRule>
    <cfRule type="expression" dxfId="1951" priority="2075">
      <formula>IF(AND(AL903&lt;0, RIGHT(TEXT(AL903,"0.#"),1)&lt;&gt;"."),TRUE,FALSE)</formula>
    </cfRule>
    <cfRule type="expression" dxfId="1950" priority="2076">
      <formula>IF(AND(AL903&lt;0, RIGHT(TEXT(AL903,"0.#"),1)="."),TRUE,FALSE)</formula>
    </cfRule>
  </conditionalFormatting>
  <conditionalFormatting sqref="AL938:AO965">
    <cfRule type="expression" dxfId="1949" priority="2067">
      <formula>IF(AND(AL938&gt;=0, RIGHT(TEXT(AL938,"0.#"),1)&lt;&gt;"."),TRUE,FALSE)</formula>
    </cfRule>
    <cfRule type="expression" dxfId="1948" priority="2068">
      <formula>IF(AND(AL938&gt;=0, RIGHT(TEXT(AL938,"0.#"),1)="."),TRUE,FALSE)</formula>
    </cfRule>
    <cfRule type="expression" dxfId="1947" priority="2069">
      <formula>IF(AND(AL938&lt;0, RIGHT(TEXT(AL938,"0.#"),1)&lt;&gt;"."),TRUE,FALSE)</formula>
    </cfRule>
    <cfRule type="expression" dxfId="1946" priority="2070">
      <formula>IF(AND(AL938&lt;0, RIGHT(TEXT(AL938,"0.#"),1)="."),TRUE,FALSE)</formula>
    </cfRule>
  </conditionalFormatting>
  <conditionalFormatting sqref="AL936:AO937">
    <cfRule type="expression" dxfId="1945" priority="2061">
      <formula>IF(AND(AL936&gt;=0, RIGHT(TEXT(AL936,"0.#"),1)&lt;&gt;"."),TRUE,FALSE)</formula>
    </cfRule>
    <cfRule type="expression" dxfId="1944" priority="2062">
      <formula>IF(AND(AL936&gt;=0, RIGHT(TEXT(AL936,"0.#"),1)="."),TRUE,FALSE)</formula>
    </cfRule>
    <cfRule type="expression" dxfId="1943" priority="2063">
      <formula>IF(AND(AL936&lt;0, RIGHT(TEXT(AL936,"0.#"),1)&lt;&gt;"."),TRUE,FALSE)</formula>
    </cfRule>
    <cfRule type="expression" dxfId="1942" priority="2064">
      <formula>IF(AND(AL936&lt;0, RIGHT(TEXT(AL936,"0.#"),1)="."),TRUE,FALSE)</formula>
    </cfRule>
  </conditionalFormatting>
  <conditionalFormatting sqref="AL971:AO998">
    <cfRule type="expression" dxfId="1941" priority="2055">
      <formula>IF(AND(AL971&gt;=0, RIGHT(TEXT(AL971,"0.#"),1)&lt;&gt;"."),TRUE,FALSE)</formula>
    </cfRule>
    <cfRule type="expression" dxfId="1940" priority="2056">
      <formula>IF(AND(AL971&gt;=0, RIGHT(TEXT(AL971,"0.#"),1)="."),TRUE,FALSE)</formula>
    </cfRule>
    <cfRule type="expression" dxfId="1939" priority="2057">
      <formula>IF(AND(AL971&lt;0, RIGHT(TEXT(AL971,"0.#"),1)&lt;&gt;"."),TRUE,FALSE)</formula>
    </cfRule>
    <cfRule type="expression" dxfId="1938" priority="2058">
      <formula>IF(AND(AL971&lt;0, RIGHT(TEXT(AL971,"0.#"),1)="."),TRUE,FALSE)</formula>
    </cfRule>
  </conditionalFormatting>
  <conditionalFormatting sqref="AL969:AO970">
    <cfRule type="expression" dxfId="1937" priority="2049">
      <formula>IF(AND(AL969&gt;=0, RIGHT(TEXT(AL969,"0.#"),1)&lt;&gt;"."),TRUE,FALSE)</formula>
    </cfRule>
    <cfRule type="expression" dxfId="1936" priority="2050">
      <formula>IF(AND(AL969&gt;=0, RIGHT(TEXT(AL969,"0.#"),1)="."),TRUE,FALSE)</formula>
    </cfRule>
    <cfRule type="expression" dxfId="1935" priority="2051">
      <formula>IF(AND(AL969&lt;0, RIGHT(TEXT(AL969,"0.#"),1)&lt;&gt;"."),TRUE,FALSE)</formula>
    </cfRule>
    <cfRule type="expression" dxfId="1934" priority="2052">
      <formula>IF(AND(AL969&lt;0, RIGHT(TEXT(AL969,"0.#"),1)="."),TRUE,FALSE)</formula>
    </cfRule>
  </conditionalFormatting>
  <conditionalFormatting sqref="AL1004:AO1031">
    <cfRule type="expression" dxfId="1933" priority="2043">
      <formula>IF(AND(AL1004&gt;=0, RIGHT(TEXT(AL1004,"0.#"),1)&lt;&gt;"."),TRUE,FALSE)</formula>
    </cfRule>
    <cfRule type="expression" dxfId="1932" priority="2044">
      <formula>IF(AND(AL1004&gt;=0, RIGHT(TEXT(AL1004,"0.#"),1)="."),TRUE,FALSE)</formula>
    </cfRule>
    <cfRule type="expression" dxfId="1931" priority="2045">
      <formula>IF(AND(AL1004&lt;0, RIGHT(TEXT(AL1004,"0.#"),1)&lt;&gt;"."),TRUE,FALSE)</formula>
    </cfRule>
    <cfRule type="expression" dxfId="1930" priority="2046">
      <formula>IF(AND(AL1004&lt;0, RIGHT(TEXT(AL1004,"0.#"),1)="."),TRUE,FALSE)</formula>
    </cfRule>
  </conditionalFormatting>
  <conditionalFormatting sqref="AL1002:AO1003">
    <cfRule type="expression" dxfId="1929" priority="2037">
      <formula>IF(AND(AL1002&gt;=0, RIGHT(TEXT(AL1002,"0.#"),1)&lt;&gt;"."),TRUE,FALSE)</formula>
    </cfRule>
    <cfRule type="expression" dxfId="1928" priority="2038">
      <formula>IF(AND(AL1002&gt;=0, RIGHT(TEXT(AL1002,"0.#"),1)="."),TRUE,FALSE)</formula>
    </cfRule>
    <cfRule type="expression" dxfId="1927" priority="2039">
      <formula>IF(AND(AL1002&lt;0, RIGHT(TEXT(AL1002,"0.#"),1)&lt;&gt;"."),TRUE,FALSE)</formula>
    </cfRule>
    <cfRule type="expression" dxfId="1926" priority="2040">
      <formula>IF(AND(AL1002&lt;0, RIGHT(TEXT(AL1002,"0.#"),1)="."),TRUE,FALSE)</formula>
    </cfRule>
  </conditionalFormatting>
  <conditionalFormatting sqref="Y1002:Y1003">
    <cfRule type="expression" dxfId="1925" priority="2035">
      <formula>IF(RIGHT(TEXT(Y1002,"0.#"),1)=".",FALSE,TRUE)</formula>
    </cfRule>
    <cfRule type="expression" dxfId="1924" priority="2036">
      <formula>IF(RIGHT(TEXT(Y1002,"0.#"),1)=".",TRUE,FALSE)</formula>
    </cfRule>
  </conditionalFormatting>
  <conditionalFormatting sqref="AL1037:AO1064">
    <cfRule type="expression" dxfId="1923" priority="2031">
      <formula>IF(AND(AL1037&gt;=0, RIGHT(TEXT(AL1037,"0.#"),1)&lt;&gt;"."),TRUE,FALSE)</formula>
    </cfRule>
    <cfRule type="expression" dxfId="1922" priority="2032">
      <formula>IF(AND(AL1037&gt;=0, RIGHT(TEXT(AL1037,"0.#"),1)="."),TRUE,FALSE)</formula>
    </cfRule>
    <cfRule type="expression" dxfId="1921" priority="2033">
      <formula>IF(AND(AL1037&lt;0, RIGHT(TEXT(AL1037,"0.#"),1)&lt;&gt;"."),TRUE,FALSE)</formula>
    </cfRule>
    <cfRule type="expression" dxfId="1920" priority="2034">
      <formula>IF(AND(AL1037&lt;0, RIGHT(TEXT(AL1037,"0.#"),1)="."),TRUE,FALSE)</formula>
    </cfRule>
  </conditionalFormatting>
  <conditionalFormatting sqref="Y1037:Y1064">
    <cfRule type="expression" dxfId="1919" priority="2029">
      <formula>IF(RIGHT(TEXT(Y1037,"0.#"),1)=".",FALSE,TRUE)</formula>
    </cfRule>
    <cfRule type="expression" dxfId="1918" priority="2030">
      <formula>IF(RIGHT(TEXT(Y1037,"0.#"),1)=".",TRUE,FALSE)</formula>
    </cfRule>
  </conditionalFormatting>
  <conditionalFormatting sqref="AL1035:AO1036">
    <cfRule type="expression" dxfId="1917" priority="2025">
      <formula>IF(AND(AL1035&gt;=0, RIGHT(TEXT(AL1035,"0.#"),1)&lt;&gt;"."),TRUE,FALSE)</formula>
    </cfRule>
    <cfRule type="expression" dxfId="1916" priority="2026">
      <formula>IF(AND(AL1035&gt;=0, RIGHT(TEXT(AL1035,"0.#"),1)="."),TRUE,FALSE)</formula>
    </cfRule>
    <cfRule type="expression" dxfId="1915" priority="2027">
      <formula>IF(AND(AL1035&lt;0, RIGHT(TEXT(AL1035,"0.#"),1)&lt;&gt;"."),TRUE,FALSE)</formula>
    </cfRule>
    <cfRule type="expression" dxfId="1914" priority="2028">
      <formula>IF(AND(AL1035&lt;0, RIGHT(TEXT(AL1035,"0.#"),1)="."),TRUE,FALSE)</formula>
    </cfRule>
  </conditionalFormatting>
  <conditionalFormatting sqref="Y1035:Y1036">
    <cfRule type="expression" dxfId="1913" priority="2023">
      <formula>IF(RIGHT(TEXT(Y1035,"0.#"),1)=".",FALSE,TRUE)</formula>
    </cfRule>
    <cfRule type="expression" dxfId="1912" priority="2024">
      <formula>IF(RIGHT(TEXT(Y1035,"0.#"),1)=".",TRUE,FALSE)</formula>
    </cfRule>
  </conditionalFormatting>
  <conditionalFormatting sqref="AL1070:AO1097">
    <cfRule type="expression" dxfId="1911" priority="2019">
      <formula>IF(AND(AL1070&gt;=0, RIGHT(TEXT(AL1070,"0.#"),1)&lt;&gt;"."),TRUE,FALSE)</formula>
    </cfRule>
    <cfRule type="expression" dxfId="1910" priority="2020">
      <formula>IF(AND(AL1070&gt;=0, RIGHT(TEXT(AL1070,"0.#"),1)="."),TRUE,FALSE)</formula>
    </cfRule>
    <cfRule type="expression" dxfId="1909" priority="2021">
      <formula>IF(AND(AL1070&lt;0, RIGHT(TEXT(AL1070,"0.#"),1)&lt;&gt;"."),TRUE,FALSE)</formula>
    </cfRule>
    <cfRule type="expression" dxfId="1908" priority="2022">
      <formula>IF(AND(AL1070&lt;0, RIGHT(TEXT(AL1070,"0.#"),1)="."),TRUE,FALSE)</formula>
    </cfRule>
  </conditionalFormatting>
  <conditionalFormatting sqref="Y1070:Y1097">
    <cfRule type="expression" dxfId="1907" priority="2017">
      <formula>IF(RIGHT(TEXT(Y1070,"0.#"),1)=".",FALSE,TRUE)</formula>
    </cfRule>
    <cfRule type="expression" dxfId="1906" priority="2018">
      <formula>IF(RIGHT(TEXT(Y1070,"0.#"),1)=".",TRUE,FALSE)</formula>
    </cfRule>
  </conditionalFormatting>
  <conditionalFormatting sqref="AL1068:AO1069">
    <cfRule type="expression" dxfId="1905" priority="2013">
      <formula>IF(AND(AL1068&gt;=0, RIGHT(TEXT(AL1068,"0.#"),1)&lt;&gt;"."),TRUE,FALSE)</formula>
    </cfRule>
    <cfRule type="expression" dxfId="1904" priority="2014">
      <formula>IF(AND(AL1068&gt;=0, RIGHT(TEXT(AL1068,"0.#"),1)="."),TRUE,FALSE)</formula>
    </cfRule>
    <cfRule type="expression" dxfId="1903" priority="2015">
      <formula>IF(AND(AL1068&lt;0, RIGHT(TEXT(AL1068,"0.#"),1)&lt;&gt;"."),TRUE,FALSE)</formula>
    </cfRule>
    <cfRule type="expression" dxfId="1902" priority="2016">
      <formula>IF(AND(AL1068&lt;0, RIGHT(TEXT(AL1068,"0.#"),1)="."),TRUE,FALSE)</formula>
    </cfRule>
  </conditionalFormatting>
  <conditionalFormatting sqref="Y1068:Y1069">
    <cfRule type="expression" dxfId="1901" priority="2011">
      <formula>IF(RIGHT(TEXT(Y1068,"0.#"),1)=".",FALSE,TRUE)</formula>
    </cfRule>
    <cfRule type="expression" dxfId="1900" priority="2012">
      <formula>IF(RIGHT(TEXT(Y1068,"0.#"),1)=".",TRUE,FALSE)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34">
    <cfRule type="expression" dxfId="719" priority="19">
      <formula>IF(RIGHT(TEXT(AI34,"0.#"),1)=".",FALSE,TRUE)</formula>
    </cfRule>
    <cfRule type="expression" dxfId="718" priority="20">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W13:AC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B39" sqref="BB3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2"/>
      <c r="AA2" s="413"/>
      <c r="AB2" s="1013" t="s">
        <v>11</v>
      </c>
      <c r="AC2" s="1014"/>
      <c r="AD2" s="1015"/>
      <c r="AE2" s="1001" t="s">
        <v>357</v>
      </c>
      <c r="AF2" s="1001"/>
      <c r="AG2" s="1001"/>
      <c r="AH2" s="1001"/>
      <c r="AI2" s="1001" t="s">
        <v>363</v>
      </c>
      <c r="AJ2" s="1001"/>
      <c r="AK2" s="1001"/>
      <c r="AL2" s="1001"/>
      <c r="AM2" s="1001" t="s">
        <v>472</v>
      </c>
      <c r="AN2" s="1001"/>
      <c r="AO2" s="1001"/>
      <c r="AP2" s="460"/>
      <c r="AQ2" s="175" t="s">
        <v>355</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6" t="s">
        <v>356</v>
      </c>
      <c r="AT3" s="171"/>
      <c r="AU3" s="271"/>
      <c r="AV3" s="271"/>
      <c r="AW3" s="379" t="s">
        <v>300</v>
      </c>
      <c r="AX3" s="380"/>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02"/>
      <c r="AR4" s="103"/>
      <c r="AS4" s="103"/>
      <c r="AT4" s="104"/>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02"/>
      <c r="AR5" s="103"/>
      <c r="AS5" s="103"/>
      <c r="AT5" s="104"/>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4"/>
      <c r="AF6" s="365"/>
      <c r="AG6" s="365"/>
      <c r="AH6" s="365"/>
      <c r="AI6" s="364"/>
      <c r="AJ6" s="365"/>
      <c r="AK6" s="365"/>
      <c r="AL6" s="365"/>
      <c r="AM6" s="364"/>
      <c r="AN6" s="365"/>
      <c r="AO6" s="365"/>
      <c r="AP6" s="365"/>
      <c r="AQ6" s="102"/>
      <c r="AR6" s="103"/>
      <c r="AS6" s="103"/>
      <c r="AT6" s="104"/>
      <c r="AU6" s="365"/>
      <c r="AV6" s="365"/>
      <c r="AW6" s="365"/>
      <c r="AX6" s="367"/>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2"/>
      <c r="AA9" s="413"/>
      <c r="AB9" s="1013" t="s">
        <v>11</v>
      </c>
      <c r="AC9" s="1014"/>
      <c r="AD9" s="1015"/>
      <c r="AE9" s="1001" t="s">
        <v>357</v>
      </c>
      <c r="AF9" s="1001"/>
      <c r="AG9" s="1001"/>
      <c r="AH9" s="1001"/>
      <c r="AI9" s="1001" t="s">
        <v>363</v>
      </c>
      <c r="AJ9" s="1001"/>
      <c r="AK9" s="1001"/>
      <c r="AL9" s="1001"/>
      <c r="AM9" s="1001" t="s">
        <v>472</v>
      </c>
      <c r="AN9" s="1001"/>
      <c r="AO9" s="1001"/>
      <c r="AP9" s="460"/>
      <c r="AQ9" s="175" t="s">
        <v>355</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6" t="s">
        <v>356</v>
      </c>
      <c r="AT10" s="171"/>
      <c r="AU10" s="271"/>
      <c r="AV10" s="271"/>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02"/>
      <c r="AR11" s="103"/>
      <c r="AS11" s="103"/>
      <c r="AT11" s="104"/>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02"/>
      <c r="AR12" s="103"/>
      <c r="AS12" s="103"/>
      <c r="AT12" s="104"/>
      <c r="AU12" s="365"/>
      <c r="AV12" s="365"/>
      <c r="AW12" s="365"/>
      <c r="AX12" s="367"/>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4"/>
      <c r="AF13" s="365"/>
      <c r="AG13" s="365"/>
      <c r="AH13" s="365"/>
      <c r="AI13" s="364"/>
      <c r="AJ13" s="365"/>
      <c r="AK13" s="365"/>
      <c r="AL13" s="365"/>
      <c r="AM13" s="364"/>
      <c r="AN13" s="365"/>
      <c r="AO13" s="365"/>
      <c r="AP13" s="365"/>
      <c r="AQ13" s="102"/>
      <c r="AR13" s="103"/>
      <c r="AS13" s="103"/>
      <c r="AT13" s="104"/>
      <c r="AU13" s="365"/>
      <c r="AV13" s="365"/>
      <c r="AW13" s="365"/>
      <c r="AX13" s="367"/>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60"/>
      <c r="AQ16" s="175" t="s">
        <v>355</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6" t="s">
        <v>356</v>
      </c>
      <c r="AT17" s="171"/>
      <c r="AU17" s="271"/>
      <c r="AV17" s="271"/>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02"/>
      <c r="AR18" s="103"/>
      <c r="AS18" s="103"/>
      <c r="AT18" s="104"/>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02"/>
      <c r="AR19" s="103"/>
      <c r="AS19" s="103"/>
      <c r="AT19" s="104"/>
      <c r="AU19" s="365"/>
      <c r="AV19" s="365"/>
      <c r="AW19" s="365"/>
      <c r="AX19" s="367"/>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4"/>
      <c r="AF20" s="365"/>
      <c r="AG20" s="365"/>
      <c r="AH20" s="365"/>
      <c r="AI20" s="364"/>
      <c r="AJ20" s="365"/>
      <c r="AK20" s="365"/>
      <c r="AL20" s="365"/>
      <c r="AM20" s="364"/>
      <c r="AN20" s="365"/>
      <c r="AO20" s="365"/>
      <c r="AP20" s="365"/>
      <c r="AQ20" s="102"/>
      <c r="AR20" s="103"/>
      <c r="AS20" s="103"/>
      <c r="AT20" s="104"/>
      <c r="AU20" s="365"/>
      <c r="AV20" s="365"/>
      <c r="AW20" s="365"/>
      <c r="AX20" s="367"/>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60"/>
      <c r="AQ23" s="175" t="s">
        <v>355</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6" t="s">
        <v>356</v>
      </c>
      <c r="AT24" s="171"/>
      <c r="AU24" s="271"/>
      <c r="AV24" s="271"/>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02"/>
      <c r="AR25" s="103"/>
      <c r="AS25" s="103"/>
      <c r="AT25" s="104"/>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02"/>
      <c r="AR26" s="103"/>
      <c r="AS26" s="103"/>
      <c r="AT26" s="104"/>
      <c r="AU26" s="365"/>
      <c r="AV26" s="365"/>
      <c r="AW26" s="365"/>
      <c r="AX26" s="367"/>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4"/>
      <c r="AF27" s="365"/>
      <c r="AG27" s="365"/>
      <c r="AH27" s="365"/>
      <c r="AI27" s="364"/>
      <c r="AJ27" s="365"/>
      <c r="AK27" s="365"/>
      <c r="AL27" s="365"/>
      <c r="AM27" s="364"/>
      <c r="AN27" s="365"/>
      <c r="AO27" s="365"/>
      <c r="AP27" s="365"/>
      <c r="AQ27" s="102"/>
      <c r="AR27" s="103"/>
      <c r="AS27" s="103"/>
      <c r="AT27" s="104"/>
      <c r="AU27" s="365"/>
      <c r="AV27" s="365"/>
      <c r="AW27" s="365"/>
      <c r="AX27" s="367"/>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60"/>
      <c r="AQ30" s="175" t="s">
        <v>355</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6" t="s">
        <v>356</v>
      </c>
      <c r="AT31" s="171"/>
      <c r="AU31" s="271"/>
      <c r="AV31" s="271"/>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02"/>
      <c r="AR32" s="103"/>
      <c r="AS32" s="103"/>
      <c r="AT32" s="104"/>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02"/>
      <c r="AR33" s="103"/>
      <c r="AS33" s="103"/>
      <c r="AT33" s="104"/>
      <c r="AU33" s="365"/>
      <c r="AV33" s="365"/>
      <c r="AW33" s="365"/>
      <c r="AX33" s="367"/>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4"/>
      <c r="AF34" s="365"/>
      <c r="AG34" s="365"/>
      <c r="AH34" s="365"/>
      <c r="AI34" s="364"/>
      <c r="AJ34" s="365"/>
      <c r="AK34" s="365"/>
      <c r="AL34" s="365"/>
      <c r="AM34" s="364"/>
      <c r="AN34" s="365"/>
      <c r="AO34" s="365"/>
      <c r="AP34" s="365"/>
      <c r="AQ34" s="102"/>
      <c r="AR34" s="103"/>
      <c r="AS34" s="103"/>
      <c r="AT34" s="104"/>
      <c r="AU34" s="365"/>
      <c r="AV34" s="365"/>
      <c r="AW34" s="365"/>
      <c r="AX34" s="367"/>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60"/>
      <c r="AQ37" s="175" t="s">
        <v>355</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6" t="s">
        <v>356</v>
      </c>
      <c r="AT38" s="171"/>
      <c r="AU38" s="271"/>
      <c r="AV38" s="271"/>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02"/>
      <c r="AR39" s="103"/>
      <c r="AS39" s="103"/>
      <c r="AT39" s="104"/>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02"/>
      <c r="AR40" s="103"/>
      <c r="AS40" s="103"/>
      <c r="AT40" s="104"/>
      <c r="AU40" s="365"/>
      <c r="AV40" s="365"/>
      <c r="AW40" s="365"/>
      <c r="AX40" s="367"/>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4"/>
      <c r="AF41" s="365"/>
      <c r="AG41" s="365"/>
      <c r="AH41" s="365"/>
      <c r="AI41" s="364"/>
      <c r="AJ41" s="365"/>
      <c r="AK41" s="365"/>
      <c r="AL41" s="365"/>
      <c r="AM41" s="364"/>
      <c r="AN41" s="365"/>
      <c r="AO41" s="365"/>
      <c r="AP41" s="365"/>
      <c r="AQ41" s="102"/>
      <c r="AR41" s="103"/>
      <c r="AS41" s="103"/>
      <c r="AT41" s="104"/>
      <c r="AU41" s="365"/>
      <c r="AV41" s="365"/>
      <c r="AW41" s="365"/>
      <c r="AX41" s="367"/>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60"/>
      <c r="AQ44" s="175" t="s">
        <v>355</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6" t="s">
        <v>356</v>
      </c>
      <c r="AT45" s="171"/>
      <c r="AU45" s="271"/>
      <c r="AV45" s="271"/>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02"/>
      <c r="AR46" s="103"/>
      <c r="AS46" s="103"/>
      <c r="AT46" s="104"/>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02"/>
      <c r="AR47" s="103"/>
      <c r="AS47" s="103"/>
      <c r="AT47" s="104"/>
      <c r="AU47" s="365"/>
      <c r="AV47" s="365"/>
      <c r="AW47" s="365"/>
      <c r="AX47" s="367"/>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4"/>
      <c r="AF48" s="365"/>
      <c r="AG48" s="365"/>
      <c r="AH48" s="365"/>
      <c r="AI48" s="364"/>
      <c r="AJ48" s="365"/>
      <c r="AK48" s="365"/>
      <c r="AL48" s="365"/>
      <c r="AM48" s="364"/>
      <c r="AN48" s="365"/>
      <c r="AO48" s="365"/>
      <c r="AP48" s="365"/>
      <c r="AQ48" s="102"/>
      <c r="AR48" s="103"/>
      <c r="AS48" s="103"/>
      <c r="AT48" s="104"/>
      <c r="AU48" s="365"/>
      <c r="AV48" s="365"/>
      <c r="AW48" s="365"/>
      <c r="AX48" s="367"/>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2"/>
      <c r="AA51" s="413"/>
      <c r="AB51" s="460" t="s">
        <v>11</v>
      </c>
      <c r="AC51" s="1014"/>
      <c r="AD51" s="1015"/>
      <c r="AE51" s="1001" t="s">
        <v>357</v>
      </c>
      <c r="AF51" s="1001"/>
      <c r="AG51" s="1001"/>
      <c r="AH51" s="1001"/>
      <c r="AI51" s="1001" t="s">
        <v>363</v>
      </c>
      <c r="AJ51" s="1001"/>
      <c r="AK51" s="1001"/>
      <c r="AL51" s="1001"/>
      <c r="AM51" s="1001" t="s">
        <v>472</v>
      </c>
      <c r="AN51" s="1001"/>
      <c r="AO51" s="1001"/>
      <c r="AP51" s="460"/>
      <c r="AQ51" s="175" t="s">
        <v>355</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6" t="s">
        <v>356</v>
      </c>
      <c r="AT52" s="171"/>
      <c r="AU52" s="271"/>
      <c r="AV52" s="271"/>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02"/>
      <c r="AR53" s="103"/>
      <c r="AS53" s="103"/>
      <c r="AT53" s="104"/>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02"/>
      <c r="AR54" s="103"/>
      <c r="AS54" s="103"/>
      <c r="AT54" s="104"/>
      <c r="AU54" s="365"/>
      <c r="AV54" s="365"/>
      <c r="AW54" s="365"/>
      <c r="AX54" s="367"/>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4"/>
      <c r="AF55" s="365"/>
      <c r="AG55" s="365"/>
      <c r="AH55" s="365"/>
      <c r="AI55" s="364"/>
      <c r="AJ55" s="365"/>
      <c r="AK55" s="365"/>
      <c r="AL55" s="365"/>
      <c r="AM55" s="364"/>
      <c r="AN55" s="365"/>
      <c r="AO55" s="365"/>
      <c r="AP55" s="365"/>
      <c r="AQ55" s="102"/>
      <c r="AR55" s="103"/>
      <c r="AS55" s="103"/>
      <c r="AT55" s="104"/>
      <c r="AU55" s="365"/>
      <c r="AV55" s="365"/>
      <c r="AW55" s="365"/>
      <c r="AX55" s="367"/>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60"/>
      <c r="AQ58" s="175" t="s">
        <v>355</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6" t="s">
        <v>356</v>
      </c>
      <c r="AT59" s="171"/>
      <c r="AU59" s="271"/>
      <c r="AV59" s="271"/>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02"/>
      <c r="AR60" s="103"/>
      <c r="AS60" s="103"/>
      <c r="AT60" s="104"/>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02"/>
      <c r="AR61" s="103"/>
      <c r="AS61" s="103"/>
      <c r="AT61" s="104"/>
      <c r="AU61" s="365"/>
      <c r="AV61" s="365"/>
      <c r="AW61" s="365"/>
      <c r="AX61" s="367"/>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4"/>
      <c r="AF62" s="365"/>
      <c r="AG62" s="365"/>
      <c r="AH62" s="365"/>
      <c r="AI62" s="364"/>
      <c r="AJ62" s="365"/>
      <c r="AK62" s="365"/>
      <c r="AL62" s="365"/>
      <c r="AM62" s="364"/>
      <c r="AN62" s="365"/>
      <c r="AO62" s="365"/>
      <c r="AP62" s="365"/>
      <c r="AQ62" s="102"/>
      <c r="AR62" s="103"/>
      <c r="AS62" s="103"/>
      <c r="AT62" s="104"/>
      <c r="AU62" s="365"/>
      <c r="AV62" s="365"/>
      <c r="AW62" s="365"/>
      <c r="AX62" s="367"/>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60"/>
      <c r="AQ65" s="175" t="s">
        <v>355</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6" t="s">
        <v>356</v>
      </c>
      <c r="AT66" s="171"/>
      <c r="AU66" s="271"/>
      <c r="AV66" s="271"/>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02"/>
      <c r="AR67" s="103"/>
      <c r="AS67" s="103"/>
      <c r="AT67" s="104"/>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02"/>
      <c r="AR68" s="103"/>
      <c r="AS68" s="103"/>
      <c r="AT68" s="104"/>
      <c r="AU68" s="365"/>
      <c r="AV68" s="365"/>
      <c r="AW68" s="365"/>
      <c r="AX68" s="367"/>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4"/>
      <c r="AF69" s="365"/>
      <c r="AG69" s="365"/>
      <c r="AH69" s="365"/>
      <c r="AI69" s="364"/>
      <c r="AJ69" s="365"/>
      <c r="AK69" s="365"/>
      <c r="AL69" s="365"/>
      <c r="AM69" s="364"/>
      <c r="AN69" s="365"/>
      <c r="AO69" s="365"/>
      <c r="AP69" s="365"/>
      <c r="AQ69" s="102"/>
      <c r="AR69" s="103"/>
      <c r="AS69" s="103"/>
      <c r="AT69" s="104"/>
      <c r="AU69" s="365"/>
      <c r="AV69" s="365"/>
      <c r="AW69" s="365"/>
      <c r="AX69" s="367"/>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2018-08-31T05:51:43Z</cp:lastPrinted>
  <dcterms:created xsi:type="dcterms:W3CDTF">2012-03-13T00:50:25Z</dcterms:created>
  <dcterms:modified xsi:type="dcterms:W3CDTF">2020-11-17T13:46:28Z</dcterms:modified>
</cp:coreProperties>
</file>