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70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<sst xmlns="http://schemas.openxmlformats.org/spreadsheetml/2006/main" count="2959" uniqueCount="660">
  <si>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</si>
  <si>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</si>
  <si>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</si>
  <si>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</si>
  <si>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</si>
  <si>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</si>
  <si>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</si>
  <si>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</si>
  <si>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</si>
  <si>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</si>
  <si>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</si>
  <si>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</si>
  <si>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</si>
  <si>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</si>
  <si>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</si>
  <si>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</si>
  <si>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</si>
  <si>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</si>
  <si>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</si>
  <si>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</si>
  <si>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</si>
  <si>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</si>
  <si>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</si>
  <si>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</si>
  <si>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</si>
  <si>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</si>
  <si>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</si>
  <si>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</si>
  <si>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</si>
  <si>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</si>
  <si>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</si>
  <si>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</si>
  <si>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</si>
  <si>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</si>
  <si>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</si>
  <si>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</si>
  <si>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</si>
  <si>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</si>
  <si>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</si>
  <si>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</si>
  <si>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</si>
  <si>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</si>
  <si>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</si>
  <si>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</si>
  <si>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</si>
  <si>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</si>
  <si>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</si>
  <si>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</si>
  <si>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</si>
  <si>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</si>
  <si>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</si>
  <si>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</si>
  <si>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</si>
  <si>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</si>
  <si>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</si>
  <si>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</si>
  <si>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</si>
  <si>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</si>
  <si>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</si>
  <si>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</si>
  <si>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</si>
  <si>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</si>
  <si>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</si>
  <si>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</si>
  <si>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</si>
  <si>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</si>
  <si>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</si>
  <si>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</si>
  <si>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</si>
  <si>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</si>
  <si>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</si>
  <si>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</si>
  <si>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</si>
  <si>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</si>
  <si>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</si>
  <si>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</si>
  <si>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</si>
  <si>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</si>
  <si>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</si>
  <si>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</si>
  <si>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</si>
  <si>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</si>
  <si>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</si>
  <si>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</si>
  <si>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</si>
  <si>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</si>
  <si>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</si>
  <si>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</si>
  <si>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</si>
  <si>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</si>
  <si>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</si>
  <si>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</si>
  <si>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</si>
  <si>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</si>
  <si>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</si>
  <si>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</si>
  <si>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</si>
  <si>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</si>
  <si>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</si>
  <si>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</si>
  <si>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</si>
  <si>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</si>
  <si>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</si>
  <si>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</si>
  <si>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</si>
  <si>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</si>
  <si>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</si>
  <si>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</si>
  <si>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</si>
  <si>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</si>
  <si>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</si>
  <si>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</si>
  <si>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</si>
  <si>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</si>
  <si>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</si>
  <si>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</si>
  <si>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</si>
  <si>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</si>
  <si>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</si>
  <si>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</si>
  <si>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</si>
  <si>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</si>
  <si>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</si>
  <si>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</si>
  <si>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</si>
  <si>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</si>
  <si>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</si>
  <si>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</si>
  <si>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</si>
  <si>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</si>
  <si>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</si>
  <si>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</si>
  <si>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</si>
  <si>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</si>
  <si>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</si>
  <si>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</si>
  <si>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</si>
  <si>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</si>
  <si>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</si>
  <si>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</si>
  <si>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</si>
  <si>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</si>
  <si>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</si>
  <si>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</si>
  <si>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</si>
  <si>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</si>
  <si>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</si>
  <si>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</si>
  <si>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</si>
  <si>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</si>
  <si>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</si>
  <si>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</si>
  <si>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</si>
  <si>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</si>
  <si>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</si>
  <si>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</si>
  <si>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</si>
  <si>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</si>
  <si>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</si>
  <si>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</si>
  <si>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</si>
  <si>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</si>
  <si>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</si>
  <si>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</si>
  <si>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</si>
  <si>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</si>
  <si>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</si>
  <si>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</si>
  <si>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</si>
  <si>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</si>
  <si>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</si>
  <si>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</si>
  <si>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</si>
  <si>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</si>
  <si>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</si>
  <si>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</si>
  <si>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</si>
  <si>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</si>
  <si>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</si>
  <si>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</si>
  <si>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</si>
  <si>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</si>
  <si>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</si>
  <si>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</si>
  <si>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</si>
  <si>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</si>
  <si>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</si>
  <si>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</si>
  <si>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</si>
  <si>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</si>
  <si>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</si>
  <si>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</si>
  <si>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</si>
  <si>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</si>
  <si>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</si>
  <si>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</si>
  <si>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</si>
  <si>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</si>
  <si>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</si>
  <si>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</si>
  <si>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</si>
  <si>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</si>
  <si>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</si>
  <si>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</si>
  <si>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</si>
  <si>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</si>
  <si>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</si>
  <si>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</si>
  <si>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</si>
  <si>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</si>
  <si>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</si>
  <si>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</si>
  <si>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</si>
  <si>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</si>
  <si>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</si>
  <si>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</si>
  <si>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</si>
  <si>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</si>
  <si>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</si>
  <si>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</si>
  <si>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</si>
  <si>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</si>
  <si>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</si>
  <si>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</si>
  <si>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</si>
  <si>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</si>
  <si>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</si>
  <si>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</si>
  <si>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</si>
  <si>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</si>
  <si>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</si>
  <si>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</si>
  <si>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</si>
  <si>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</si>
  <si>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</si>
  <si>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</si>
  <si>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</si>
  <si>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</si>
  <si>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</si>
  <si>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</si>
  <si>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</si>
  <si>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</si>
  <si>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</si>
  <si>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</si>
  <si>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</si>
  <si>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</si>
  <si>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</si>
  <si>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</si>
  <si>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</si>
  <si>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</si>
  <si>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</si>
  <si>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</si>
  <si>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</si>
  <si>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</si>
  <si>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</si>
  <si>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</si>
  <si>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</si>
  <si>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</si>
  <si>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</si>
  <si>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</si>
  <si>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</si>
  <si>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</si>
  <si>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</si>
  <si>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</si>
  <si>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</si>
  <si>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</si>
  <si>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</si>
  <si>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</si>
  <si>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</si>
  <si>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</si>
  <si>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</si>
  <si>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</si>
  <si>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</si>
  <si>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</si>
  <si>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</si>
  <si>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</si>
  <si>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</si>
  <si>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</si>
  <si>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</si>
  <si>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</si>
  <si>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</si>
  <si>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</si>
  <si>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</si>
  <si>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</si>
  <si>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</si>
  <si>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</si>
  <si>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</si>
  <si>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</si>
  <si>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</si>
  <si>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</si>
  <si>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</si>
  <si>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</si>
  <si>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</si>
  <si>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</si>
  <si>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</si>
  <si>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</si>
  <si>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</si>
  <si>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</si>
  <si>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</si>
  <si>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</si>
  <si>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</si>
  <si>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</si>
  <si>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</si>
  <si>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</si>
  <si>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</si>
  <si>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</si>
  <si>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</si>
  <si>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</si>
  <si>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</si>
  <si>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</si>
  <si>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</si>
  <si>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</si>
  <si>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</si>
  <si>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</si>
  <si>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</si>
  <si>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</si>
  <si>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</si>
  <si>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</si>
  <si>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</si>
  <si>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</si>
  <si>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</si>
  <si>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</si>
  <si>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</si>
  <si>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</si>
  <si>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</si>
  <si>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</si>
  <si>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</si>
  <si>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</si>
  <si>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</si>
  <si>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</si>
  <si>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</si>
  <si>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</si>
  <si>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</si>
  <si>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</si>
  <si>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</si>
  <si>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</si>
  <si>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</si>
  <si>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</si>
  <si>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</si>
  <si>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</si>
  <si>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</si>
  <si>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</si>
  <si>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</si>
  <si>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</si>
  <si>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</si>
  <si>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</si>
  <si>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</si>
  <si>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</si>
  <si>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</si>
  <si>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</si>
  <si>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</si>
  <si>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</si>
  <si>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</si>
  <si>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</si>
  <si>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</si>
  <si>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</si>
  <si>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</si>
  <si>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</si>
  <si>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</si>
  <si>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</si>
  <si>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</si>
  <si>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</si>
  <si>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</si>
  <si>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</si>
  <si>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</si>
  <si>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</si>
  <si>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</si>
  <si>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</si>
  <si>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</si>
  <si>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</si>
  <si>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</si>
  <si>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</si>
  <si>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</si>
  <si>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</si>
  <si>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</si>
  <si>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</si>
  <si>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</si>
  <si>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</si>
  <si>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</si>
  <si>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</si>
  <si>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</si>
  <si>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</si>
  <si>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</si>
  <si>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</si>
  <si>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</si>
  <si>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</si>
  <si>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</si>
  <si>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</si>
  <si>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</si>
  <si>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</si>
  <si>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</si>
  <si>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</si>
  <si>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</si>
  <si>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</si>
  <si>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</si>
  <si>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</si>
  <si>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</si>
  <si>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</si>
  <si>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</si>
  <si>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</si>
  <si>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</si>
  <si>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</si>
  <si>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</si>
  <si>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</si>
  <si>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</si>
  <si>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</si>
  <si>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</si>
  <si>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</si>
  <si>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</si>
  <si>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</si>
  <si>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</si>
  <si>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</si>
  <si>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</si>
  <si>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</si>
  <si>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</si>
  <si>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</si>
  <si>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</si>
  <si>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</si>
  <si>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</si>
  <si>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</si>
  <si>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</si>
  <si>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</si>
  <si>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</si>
  <si>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</si>
  <si>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</si>
  <si>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</si>
  <si>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</si>
  <si>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</si>
  <si>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</si>
  <si>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</si>
  <si>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</si>
  <si>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</si>
  <si>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</si>
  <si>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</si>
  <si>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</si>
  <si>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</si>
  <si>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</si>
  <si>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</si>
  <si>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</si>
  <si>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</si>
  <si>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</si>
  <si>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</si>
  <si>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</si>
  <si>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</si>
  <si>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</si>
  <si>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</si>
  <si>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</si>
  <si>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</si>
  <si>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</si>
  <si>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</si>
  <si>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</si>
  <si>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</si>
  <si>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</si>
  <si>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</si>
  <si>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</si>
  <si>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</si>
  <si>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</si>
  <si>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</si>
  <si>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</si>
  <si>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</si>
  <si>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</si>
  <si>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</si>
  <si>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</si>
  <si>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</si>
  <si>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</si>
  <si>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</si>
  <si>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</si>
  <si>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</si>
  <si>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</si>
  <si>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</si>
  <si>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</si>
  <si>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</si>
  <si>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</si>
  <si>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</si>
  <si>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</si>
  <si>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</si>
  <si>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</si>
  <si>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</si>
  <si>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</si>
  <si>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</si>
  <si>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</si>
  <si>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</si>
  <si>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</si>
  <si>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</si>
  <si>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</si>
  <si>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</si>
  <si>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</si>
  <si>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</si>
  <si>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</si>
  <si>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</si>
  <si>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</si>
  <si>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</si>
  <si>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</si>
  <si>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</si>
  <si>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</si>
  <si>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</si>
  <si>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</si>
  <si>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</si>
  <si>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</si>
  <si>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</si>
  <si>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</si>
  <si>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</si>
  <si>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</si>
  <si>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</si>
  <si>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</si>
  <si>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</si>
  <si>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</si>
  <si>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</si>
  <si>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</si>
  <si>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</si>
  <si>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</si>
  <si>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</si>
  <si>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</si>
  <si>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</si>
  <si>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</si>
  <si>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</si>
  <si>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</si>
  <si>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</si>
  <si>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</si>
  <si>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</si>
  <si>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</si>
  <si>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</si>
  <si>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</si>
  <si>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</si>
  <si>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</si>
  <si>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</si>
  <si>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</si>
  <si>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</si>
  <si>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</si>
  <si>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</si>
  <si>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</si>
  <si>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</si>
  <si>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</si>
  <si>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</si>
  <si>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</si>
  <si>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</si>
  <si>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</si>
  <si>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</si>
  <si>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</si>
  <si>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</si>
  <si>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</si>
  <si>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</si>
  <si>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</si>
  <si>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</si>
  <si>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</si>
  <si>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</si>
  <si>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</si>
  <si>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</si>
  <si>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</si>
  <si>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</si>
  <si>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</si>
  <si>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</si>
  <si>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</si>
  <si>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学校保健統計調査</t>
    <rPh sb="0" eb="2">
      <t>ガッコウ</t>
    </rPh>
    <rPh sb="2" eb="4">
      <t>ホケン</t>
    </rPh>
    <rPh sb="4" eb="6">
      <t>トウケイ</t>
    </rPh>
    <rPh sb="6" eb="8">
      <t>チョウサ</t>
    </rPh>
    <phoneticPr fontId="6"/>
  </si>
  <si>
    <t>生涯学習政策局</t>
    <rPh sb="0" eb="2">
      <t>ショウガイ</t>
    </rPh>
    <rPh sb="2" eb="4">
      <t>ガクシュウ</t>
    </rPh>
    <rPh sb="4" eb="6">
      <t>セイサク</t>
    </rPh>
    <rPh sb="6" eb="7">
      <t>キョク</t>
    </rPh>
    <phoneticPr fontId="6"/>
  </si>
  <si>
    <t>政策課</t>
    <rPh sb="0" eb="2">
      <t>セイサク</t>
    </rPh>
    <rPh sb="2" eb="3">
      <t>カ</t>
    </rPh>
    <phoneticPr fontId="6"/>
  </si>
  <si>
    <t>政策課長
寺門　成真</t>
    <rPh sb="0" eb="2">
      <t>セイサク</t>
    </rPh>
    <rPh sb="2" eb="4">
      <t>カチョウ</t>
    </rPh>
    <rPh sb="5" eb="7">
      <t>テラモン</t>
    </rPh>
    <rPh sb="8" eb="9">
      <t>ナ</t>
    </rPh>
    <rPh sb="9" eb="10">
      <t>マコト</t>
    </rPh>
    <phoneticPr fontId="6"/>
  </si>
  <si>
    <t>統計法第9条（基幹統計調査）</t>
    <rPh sb="0" eb="3">
      <t>トウケイホウ</t>
    </rPh>
    <rPh sb="3" eb="4">
      <t>ダイ</t>
    </rPh>
    <rPh sb="5" eb="6">
      <t>ジョウ</t>
    </rPh>
    <rPh sb="7" eb="9">
      <t>キカン</t>
    </rPh>
    <rPh sb="9" eb="11">
      <t>トウケイ</t>
    </rPh>
    <rPh sb="11" eb="13">
      <t>チョウサ</t>
    </rPh>
    <phoneticPr fontId="6"/>
  </si>
  <si>
    <t>　学校における幼児、児童及び生徒の発育及び健康の状態を調査し、広く国民や研究者等が活用しやすい学校保健行政上の基礎資料を得る。</t>
  </si>
  <si>
    <t>-</t>
  </si>
  <si>
    <t>0007</t>
    <phoneticPr fontId="5"/>
  </si>
  <si>
    <t>0043</t>
    <phoneticPr fontId="5"/>
  </si>
  <si>
    <t>0041</t>
    <phoneticPr fontId="5"/>
  </si>
  <si>
    <t>0004</t>
    <phoneticPr fontId="5"/>
  </si>
  <si>
    <t>0004</t>
    <phoneticPr fontId="5"/>
  </si>
  <si>
    <t>0004</t>
    <phoneticPr fontId="5"/>
  </si>
  <si>
    <t>学校保健統計調査（http://www.mext.go.jp/b_menu/toukei/chousa05/hoken/1268826.htm）
政府統計の総合窓口（http://www.e-stat.go.jp/SG1/estat/eStatTopPortal.do）</t>
  </si>
  <si>
    <t>-</t>
    <phoneticPr fontId="5"/>
  </si>
  <si>
    <t>公的統計の整備に関する基本的な計画
（平成30年3月6日閣議決定）</t>
    <phoneticPr fontId="5"/>
  </si>
  <si>
    <t>得られた調査結果が広く国民に活用される。</t>
    <rPh sb="0" eb="1">
      <t>エ</t>
    </rPh>
    <rPh sb="4" eb="6">
      <t>チョウサ</t>
    </rPh>
    <rPh sb="6" eb="8">
      <t>ケッカ</t>
    </rPh>
    <rPh sb="9" eb="10">
      <t>ヒロ</t>
    </rPh>
    <rPh sb="11" eb="13">
      <t>コクミン</t>
    </rPh>
    <rPh sb="14" eb="16">
      <t>カツヨウ</t>
    </rPh>
    <phoneticPr fontId="5"/>
  </si>
  <si>
    <t>件</t>
    <rPh sb="0" eb="1">
      <t>ケン</t>
    </rPh>
    <phoneticPr fontId="5"/>
  </si>
  <si>
    <t>-</t>
    <phoneticPr fontId="5"/>
  </si>
  <si>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2" eb="44">
      <t>カガク</t>
    </rPh>
    <rPh sb="44" eb="46">
      <t>ギジュツ</t>
    </rPh>
    <rPh sb="46" eb="48">
      <t>ケンキュウ</t>
    </rPh>
    <rPh sb="48" eb="50">
      <t>チョウサ</t>
    </rPh>
    <rPh sb="60" eb="62">
      <t>ヘイセイ</t>
    </rPh>
    <rPh sb="64" eb="66">
      <t>ネンド</t>
    </rPh>
    <rPh sb="90" eb="92">
      <t>ジョウキ</t>
    </rPh>
    <rPh sb="93" eb="94">
      <t>テン</t>
    </rPh>
    <rPh sb="94" eb="95">
      <t>オヨ</t>
    </rPh>
    <rPh sb="96" eb="98">
      <t>モンブ</t>
    </rPh>
    <rPh sb="98" eb="101">
      <t>カガクショウ</t>
    </rPh>
    <rPh sb="101" eb="104">
      <t>ショクインスウ</t>
    </rPh>
    <rPh sb="105" eb="107">
      <t>ゴウケイ</t>
    </rPh>
    <rPh sb="109" eb="110">
      <t>アタイ</t>
    </rPh>
    <rPh sb="112" eb="113">
      <t>バイ</t>
    </rPh>
    <rPh sb="126" eb="128">
      <t>セイカ</t>
    </rPh>
    <rPh sb="128" eb="130">
      <t>モクヒョウ</t>
    </rPh>
    <rPh sb="131" eb="133">
      <t>セッテイ</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</si>
  <si>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5"/>
  </si>
  <si>
    <t>-</t>
    <phoneticPr fontId="5"/>
  </si>
  <si>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5"/>
  </si>
  <si>
    <t>調査報告書の作成に要した経費/報告書発行部数　　　　　　　　　　　　　　　　　　　　　　　　　　　　　　　　　　　　　　　　　　　　　　　　　　　　　　　　　　　　　　　　　　　　　　　　　　　　　　　　（中間、最終報告書）　　　　　　　　　　　</t>
  </si>
  <si>
    <t>円</t>
    <rPh sb="0" eb="1">
      <t>エン</t>
    </rPh>
    <phoneticPr fontId="5"/>
  </si>
  <si>
    <t>円/部</t>
    <rPh sb="0" eb="1">
      <t>エン</t>
    </rPh>
    <rPh sb="2" eb="3">
      <t>ブ</t>
    </rPh>
    <phoneticPr fontId="5"/>
  </si>
  <si>
    <t>226,800/1,080</t>
  </si>
  <si>
    <t>222,024/1,080</t>
    <phoneticPr fontId="5"/>
  </si>
  <si>
    <t>調査報告書の刊行</t>
    <rPh sb="0" eb="2">
      <t>チョウサ</t>
    </rPh>
    <rPh sb="2" eb="5">
      <t>ホウコクショ</t>
    </rPh>
    <rPh sb="6" eb="8">
      <t>カンコウ</t>
    </rPh>
    <phoneticPr fontId="5"/>
  </si>
  <si>
    <t>1　生涯学習社会の実現</t>
  </si>
  <si>
    <t>1-1　教育改革に関する基本的な政策の推進等</t>
  </si>
  <si>
    <t>教育統計調査ホームページの統計表へのアクセス件数</t>
  </si>
  <si>
    <t>-</t>
    <phoneticPr fontId="5"/>
  </si>
  <si>
    <t>調査票情報の二次的利用及び提供の件数</t>
  </si>
  <si>
    <t>-</t>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</si>
  <si>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3">
      <t>セ</t>
    </rPh>
    <rPh sb="13" eb="14">
      <t>サク</t>
    </rPh>
    <rPh sb="15" eb="17">
      <t>キカク</t>
    </rPh>
    <rPh sb="18" eb="20">
      <t>スイシン</t>
    </rPh>
    <rPh sb="28" eb="29">
      <t>ホン</t>
    </rPh>
    <rPh sb="29" eb="31">
      <t>ジギョウ</t>
    </rPh>
    <rPh sb="35" eb="36">
      <t>エ</t>
    </rPh>
    <rPh sb="39" eb="41">
      <t>トウケイ</t>
    </rPh>
    <rPh sb="45" eb="47">
      <t>ヒツヨウ</t>
    </rPh>
    <rPh sb="47" eb="50">
      <t>フカケツ</t>
    </rPh>
    <rPh sb="57" eb="59">
      <t>トウケイ</t>
    </rPh>
    <rPh sb="59" eb="61">
      <t>リヨウ</t>
    </rPh>
    <rPh sb="61" eb="62">
      <t>シャ</t>
    </rPh>
    <rPh sb="63" eb="66">
      <t>リベンセイ</t>
    </rPh>
    <rPh sb="67" eb="69">
      <t>コウジョウ</t>
    </rPh>
    <rPh sb="69" eb="70">
      <t>トウ</t>
    </rPh>
    <rPh sb="74" eb="76">
      <t>キョウイク</t>
    </rPh>
    <rPh sb="76" eb="78">
      <t>トウケイ</t>
    </rPh>
    <rPh sb="78" eb="80">
      <t>チョウサ</t>
    </rPh>
    <rPh sb="90" eb="92">
      <t>ケンスウ</t>
    </rPh>
    <rPh sb="93" eb="96">
      <t>チョウサヒョウ</t>
    </rPh>
    <rPh sb="96" eb="98">
      <t>ジョウホウ</t>
    </rPh>
    <rPh sb="99" eb="102">
      <t>ニジテキ</t>
    </rPh>
    <rPh sb="102" eb="104">
      <t>リヨウ</t>
    </rPh>
    <rPh sb="104" eb="105">
      <t>オヨ</t>
    </rPh>
    <rPh sb="106" eb="108">
      <t>テイキョウ</t>
    </rPh>
    <rPh sb="109" eb="111">
      <t>ケンスウ</t>
    </rPh>
    <rPh sb="112" eb="114">
      <t>ゾウカ</t>
    </rPh>
    <rPh sb="120" eb="122">
      <t>トウケイ</t>
    </rPh>
    <rPh sb="122" eb="124">
      <t>ジョウホウ</t>
    </rPh>
    <rPh sb="125" eb="127">
      <t>リヨウ</t>
    </rPh>
    <rPh sb="127" eb="129">
      <t>ソクシン</t>
    </rPh>
    <rPh sb="130" eb="131">
      <t>ハカ</t>
    </rPh>
    <rPh sb="134" eb="136">
      <t>キョウイク</t>
    </rPh>
    <rPh sb="136" eb="138">
      <t>カイカク</t>
    </rPh>
    <rPh sb="139" eb="140">
      <t>カン</t>
    </rPh>
    <rPh sb="142" eb="145">
      <t>キホンテキ</t>
    </rPh>
    <rPh sb="146" eb="148">
      <t>セイサク</t>
    </rPh>
    <rPh sb="149" eb="151">
      <t>スイシン</t>
    </rPh>
    <rPh sb="151" eb="152">
      <t>トウ</t>
    </rPh>
    <rPh sb="155" eb="157">
      <t>イッソウ</t>
    </rPh>
    <rPh sb="157" eb="159">
      <t>ソクシン</t>
    </rPh>
    <phoneticPr fontId="5"/>
  </si>
  <si>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5"/>
  </si>
  <si>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5"/>
  </si>
  <si>
    <t>-</t>
    <phoneticPr fontId="5"/>
  </si>
  <si>
    <t>-</t>
    <phoneticPr fontId="5"/>
  </si>
  <si>
    <t>-</t>
    <phoneticPr fontId="5"/>
  </si>
  <si>
    <t>教育統計調査委託費</t>
    <rPh sb="0" eb="2">
      <t>キョウイク</t>
    </rPh>
    <rPh sb="2" eb="4">
      <t>トウケイ</t>
    </rPh>
    <rPh sb="4" eb="6">
      <t>チョウサ</t>
    </rPh>
    <rPh sb="6" eb="8">
      <t>イタク</t>
    </rPh>
    <rPh sb="8" eb="9">
      <t>ヒ</t>
    </rPh>
    <phoneticPr fontId="5"/>
  </si>
  <si>
    <t>庁費</t>
    <rPh sb="0" eb="1">
      <t>チョウ</t>
    </rPh>
    <rPh sb="1" eb="2">
      <t>ヒ</t>
    </rPh>
    <phoneticPr fontId="5"/>
  </si>
  <si>
    <t>職員旅費</t>
    <rPh sb="0" eb="2">
      <t>ショクイン</t>
    </rPh>
    <rPh sb="2" eb="4">
      <t>リョヒ</t>
    </rPh>
    <phoneticPr fontId="5"/>
  </si>
  <si>
    <t>諸謝金</t>
    <rPh sb="0" eb="3">
      <t>ショシャキン</t>
    </rPh>
    <phoneticPr fontId="5"/>
  </si>
  <si>
    <t>168,000/1,080</t>
    <phoneticPr fontId="5"/>
  </si>
  <si>
    <t>168,000/1,080</t>
    <phoneticPr fontId="5"/>
  </si>
  <si>
    <t>‐</t>
  </si>
  <si>
    <t xml:space="preserve">国の学校保健に関する教育行政施策の検討・策定のための基礎資料となっている。                 </t>
    <phoneticPr fontId="5"/>
  </si>
  <si>
    <t xml:space="preserve">当事業は、統計法に基づく基幹統計調査であり、国がその作成者となっている。                 </t>
    <phoneticPr fontId="5"/>
  </si>
  <si>
    <t xml:space="preserve">国の学校保健に関する教育行政施策の検討・策定のための基礎資料であり、優先度が高い事業である。                 </t>
    <phoneticPr fontId="5"/>
  </si>
  <si>
    <t xml:space="preserve">受益者は特定の者に限ったものではなく、国民一般であり、その負担は国が負うものである。                 </t>
    <phoneticPr fontId="5"/>
  </si>
  <si>
    <t xml:space="preserve">調査の実施における審査業務及び調査結果公表に必要な最小限の経費としている。                 </t>
    <phoneticPr fontId="5"/>
  </si>
  <si>
    <t xml:space="preserve">都道府県から要求される調査実施に係る経費については、必要最小限のものとしている。                 </t>
    <phoneticPr fontId="5"/>
  </si>
  <si>
    <t xml:space="preserve">契約時及び委託費の額の確定手続きにおいて、費目・使途の内容を厳正に精査しており、支出の合理性・必要性について適切にチェックしている。                 </t>
    <phoneticPr fontId="5"/>
  </si>
  <si>
    <t xml:space="preserve">オンラインによる調査システムの利用を進めることによって、消耗品費等の削減に努めている。                 </t>
    <phoneticPr fontId="5"/>
  </si>
  <si>
    <t xml:space="preserve">都道府県に対する委託事業として実施しており、他の調査との重複は避けるなど精選を図り、効率的かつ実効性の高い運用を図っている。                 </t>
    <phoneticPr fontId="5"/>
  </si>
  <si>
    <t xml:space="preserve">インターネット上での公表とともに調査報告書にまとめ刊行することで、教育関係機関を始め広く一般にも利用できるよう調査の結果を提供している。                 </t>
    <phoneticPr fontId="5"/>
  </si>
  <si>
    <t xml:space="preserve">国の学校保健に関する教育行政施策の検討・策定のための基礎資料等として活用されている。                 </t>
    <phoneticPr fontId="5"/>
  </si>
  <si>
    <t>-</t>
    <phoneticPr fontId="5"/>
  </si>
  <si>
    <t xml:space="preserve">当事業は、統計法に基づく統計調査であり、幼児、児童及び生徒の発育並びに健康状態を明らかにし、学校保健行政上の基礎資料を得ることを目的としており、幼児、児童及び生徒並びに職員の健康保持、増進を図ることが必要であるという学校保健安全法の目的に沿って、学校保健行政を遂行するために必要な資料として広く活用されていることから、国として引き続き実施する必要がある。                                           </t>
    <phoneticPr fontId="5"/>
  </si>
  <si>
    <t xml:space="preserve">今後も引き続き、限られた予算の中で調査実施経費を厳正に精査しつつ、事業の重要性や長期継続の観点から、その推進を図る必要がある。                                           </t>
    <phoneticPr fontId="5"/>
  </si>
  <si>
    <t>消耗品費</t>
    <rPh sb="0" eb="3">
      <t>ショウモウヒン</t>
    </rPh>
    <rPh sb="3" eb="4">
      <t>ヒ</t>
    </rPh>
    <phoneticPr fontId="5"/>
  </si>
  <si>
    <t>人件費</t>
    <rPh sb="0" eb="3">
      <t>ジンケンヒ</t>
    </rPh>
    <phoneticPr fontId="5"/>
  </si>
  <si>
    <t>その他</t>
    <rPh sb="2" eb="3">
      <t>タ</t>
    </rPh>
    <phoneticPr fontId="5"/>
  </si>
  <si>
    <t>事務用品費</t>
    <rPh sb="0" eb="2">
      <t>ジム</t>
    </rPh>
    <rPh sb="2" eb="4">
      <t>ヨウヒン</t>
    </rPh>
    <rPh sb="4" eb="5">
      <t>ヒ</t>
    </rPh>
    <phoneticPr fontId="5"/>
  </si>
  <si>
    <t>学校保健統計調査の地方分査に係る人件費、賃金等</t>
    <rPh sb="0" eb="2">
      <t>ガッコウ</t>
    </rPh>
    <rPh sb="2" eb="4">
      <t>ホケン</t>
    </rPh>
    <rPh sb="4" eb="6">
      <t>トウケイ</t>
    </rPh>
    <rPh sb="6" eb="8">
      <t>チョウサ</t>
    </rPh>
    <rPh sb="9" eb="11">
      <t>チホウ</t>
    </rPh>
    <rPh sb="11" eb="12">
      <t>ブン</t>
    </rPh>
    <rPh sb="12" eb="13">
      <t>サ</t>
    </rPh>
    <rPh sb="14" eb="15">
      <t>カカ</t>
    </rPh>
    <rPh sb="16" eb="19">
      <t>ジンケンヒ</t>
    </rPh>
    <rPh sb="20" eb="22">
      <t>チンギン</t>
    </rPh>
    <rPh sb="22" eb="23">
      <t>トウ</t>
    </rPh>
    <phoneticPr fontId="5"/>
  </si>
  <si>
    <t>※表示単位未満四捨五入の関係で、積み上げと合計が一致しない。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</si>
  <si>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東京都</t>
    <rPh sb="0" eb="3">
      <t>トウキョウト</t>
    </rPh>
    <phoneticPr fontId="5"/>
  </si>
  <si>
    <t>北海道</t>
    <rPh sb="0" eb="3">
      <t>ホッカイドウ</t>
    </rPh>
    <phoneticPr fontId="5"/>
  </si>
  <si>
    <t>神奈川県</t>
    <rPh sb="0" eb="4">
      <t>カナガワケン</t>
    </rPh>
    <phoneticPr fontId="5"/>
  </si>
  <si>
    <t>福岡県</t>
    <rPh sb="0" eb="3">
      <t>フクオカケン</t>
    </rPh>
    <phoneticPr fontId="5"/>
  </si>
  <si>
    <t>千葉県</t>
    <rPh sb="0" eb="3">
      <t>チバケン</t>
    </rPh>
    <phoneticPr fontId="5"/>
  </si>
  <si>
    <t>長崎県</t>
    <rPh sb="0" eb="3">
      <t>ナガサキケン</t>
    </rPh>
    <phoneticPr fontId="5"/>
  </si>
  <si>
    <t>岩手県</t>
    <rPh sb="0" eb="3">
      <t>イワテケン</t>
    </rPh>
    <phoneticPr fontId="5"/>
  </si>
  <si>
    <t>福島県</t>
    <rPh sb="0" eb="3">
      <t>フクシマケン</t>
    </rPh>
    <phoneticPr fontId="5"/>
  </si>
  <si>
    <t>兵庫県</t>
    <rPh sb="0" eb="3">
      <t>ヒョウゴケン</t>
    </rPh>
    <phoneticPr fontId="5"/>
  </si>
  <si>
    <t>新潟県</t>
    <rPh sb="0" eb="3">
      <t>ニイガタケン</t>
    </rPh>
    <phoneticPr fontId="5"/>
  </si>
  <si>
    <t>調査票配布・収集及び審査等（法定受託事務）</t>
    <rPh sb="0" eb="3">
      <t>チョウサヒョウ</t>
    </rPh>
    <rPh sb="3" eb="5">
      <t>ハイフ</t>
    </rPh>
    <rPh sb="6" eb="8">
      <t>シュウシュウ</t>
    </rPh>
    <rPh sb="8" eb="9">
      <t>オヨ</t>
    </rPh>
    <rPh sb="10" eb="12">
      <t>シンサ</t>
    </rPh>
    <rPh sb="12" eb="13">
      <t>トウ</t>
    </rPh>
    <rPh sb="14" eb="16">
      <t>ホウテイ</t>
    </rPh>
    <rPh sb="16" eb="18">
      <t>ジュタク</t>
    </rPh>
    <rPh sb="18" eb="20">
      <t>ジム</t>
    </rPh>
    <phoneticPr fontId="5"/>
  </si>
  <si>
    <t>-</t>
    <phoneticPr fontId="5"/>
  </si>
  <si>
    <t>-</t>
    <phoneticPr fontId="5"/>
  </si>
  <si>
    <t>-</t>
    <phoneticPr fontId="5"/>
  </si>
  <si>
    <t>-</t>
    <phoneticPr fontId="5"/>
  </si>
  <si>
    <t>-</t>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</si>
  <si>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</si>
  <si>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学校保健統計調査の地方分査に係る実施経費（通信運搬費等）</t>
    <rPh sb="0" eb="2">
      <t>ガッコウ</t>
    </rPh>
    <rPh sb="2" eb="4">
      <t>ホケン</t>
    </rPh>
    <rPh sb="4" eb="6">
      <t>トウケイ</t>
    </rPh>
    <rPh sb="6" eb="8">
      <t>チョウサ</t>
    </rPh>
    <rPh sb="9" eb="11">
      <t>チホウ</t>
    </rPh>
    <rPh sb="11" eb="12">
      <t>ブン</t>
    </rPh>
    <rPh sb="12" eb="13">
      <t>サ</t>
    </rPh>
    <rPh sb="14" eb="15">
      <t>カカ</t>
    </rPh>
    <rPh sb="16" eb="18">
      <t>ジッシ</t>
    </rPh>
    <rPh sb="18" eb="20">
      <t>ケイヒ</t>
    </rPh>
    <rPh sb="21" eb="23">
      <t>ツウシン</t>
    </rPh>
    <rPh sb="23" eb="25">
      <t>ウンパン</t>
    </rPh>
    <rPh sb="25" eb="26">
      <t>ヒ</t>
    </rPh>
    <rPh sb="26" eb="27">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</si>
  <si>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</si>
  <si>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</si>
  <si>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</si>
  <si>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</si>
  <si>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</si>
  <si>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</si>
  <si>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</si>
  <si>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</si>
  <si>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</si>
  <si>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</si>
  <si>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</si>
  <si>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国の教育諸施策の検討・立案及び国民に調査結果を幅広く提供することを目的とした成果目標を設定し，当該目標を概ね達成している。</t>
    <rPh sb="47" eb="49">
      <t>トウガイ</t>
    </rPh>
    <rPh sb="49" eb="51">
      <t>モクヒョウ</t>
    </rPh>
    <rPh sb="52" eb="53">
      <t>オオム</t>
    </rPh>
    <rPh sb="54" eb="56">
      <t>タッセイ</t>
    </rPh>
    <phoneticPr fontId="5"/>
  </si>
  <si>
    <t>-</t>
    <phoneticPr fontId="5"/>
  </si>
  <si>
    <t>統計法に基づく基幹統計調査であり、法定受託事務であることから、地方財政法第十条の四第一項第二号及び第十七条によって調査に必要な経費を全て国が支出することになっている。</t>
    <phoneticPr fontId="5"/>
  </si>
  <si>
    <t>A.東京都</t>
    <rPh sb="2" eb="5">
      <t>トウキョウト</t>
    </rPh>
    <phoneticPr fontId="5"/>
  </si>
  <si>
    <t>無</t>
  </si>
  <si>
    <t>委員等旅費</t>
    <rPh sb="0" eb="2">
      <t>イイン</t>
    </rPh>
    <rPh sb="2" eb="3">
      <t>トウ</t>
    </rPh>
    <rPh sb="3" eb="5">
      <t>リョヒ</t>
    </rPh>
    <phoneticPr fontId="5"/>
  </si>
  <si>
    <t>外部有識者による点検対象外</t>
    <phoneticPr fontId="5"/>
  </si>
  <si>
    <t>１．事業評価の観点：本事業は、学校における幼児、児童及び生徒の発育及び健康の状態について調査し、広く国民や研究者が活用しやすい学校保健行政上の基礎資料を得ることを目的に昭和23年度から実施する統計法に基づく統計調査であり、事業評価にあたっては、長期継続事業及び成果の把握方法等工夫・改善の観点から検証を行った。
２．所見：学校保健統計調査は、教育に関する国の諸施策の検討・立案するための基礎資料として活用されていることから今後も引き続き実施することの必要性は認められるが、平成29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</si>
  <si>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統計調査結果公表の所在や結果公表時期等について所在案内や公表周知等の方法を工夫する等，統計データの利活用の促進について努める。</t>
    <phoneticPr fontId="5"/>
  </si>
  <si>
    <t>　当該調査は、統計法に基づく基幹統計調査であり、幼稚園、小学校、中学校、義務教育学校、高等学校、中等教育学校及び幼保連携型認定こども園のうち、文部科学大臣があらかじめ指定する学校に在籍する満5歳から17歳までの児童等の全部又は一部を対象とし、発育状態及び健康状態について、調査票またはオンライン調査システムにより毎年調査を行っている。
　調査は、都道府県に調査事務を委託（法定受託事務）する地方分査の方式により実施し、文部科学省において集計処理を行い、報告書等で公表する。</t>
    <rPh sb="36" eb="42">
      <t>ギムキョウイクガッコウ</t>
    </rPh>
    <rPh sb="54" eb="55">
      <t>オヨ</t>
    </rPh>
    <rPh sb="56" eb="58">
      <t>ヨウホ</t>
    </rPh>
    <rPh sb="58" eb="61">
      <t>レンケイガタ</t>
    </rPh>
    <rPh sb="61" eb="63">
      <t>ニンテイ</t>
    </rPh>
    <rPh sb="66" eb="67">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</si>
</sst>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12700</xdr:colOff>
      <xdr:row>742</xdr:row>
      <xdr:rowOff>0</xdr:rowOff>
    </xdr:from>
    <xdr:to>
      <xdr:col>32</xdr:col>
      <xdr:colOff>190500</xdr:colOff>
      <xdr:row>747</xdr:row>
      <xdr:rowOff>0</xdr:rowOff>
    </xdr:to>
    <xdr:sp macro="" textlink="">
      <xdr:nvSpPr>
        <xdr:cNvPr id="2" name="正方形/長方形 1">
          <a:extLst>
            <a:ext uri="{FF2B5EF4-FFF2-40B4-BE49-F238E27FC236}">
              <a16:creationId xmlns:a16="http://schemas.microsoft.com/office/drawing/2014/main" id="{B9418765-927F-4F1A-902A-96410A8E0D98}"/>
            </a:ext>
          </a:extLst>
        </xdr:cNvPr>
        <xdr:cNvSpPr/>
      </xdr:nvSpPr>
      <xdr:spPr>
        <a:xfrm>
          <a:off x="2247900" y="40640000"/>
          <a:ext cx="4445000" cy="1778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14.4</a:t>
          </a:r>
          <a:r>
            <a:rPr kumimoji="1" lang="ja-JP" altLang="en-US" sz="1400">
              <a:solidFill>
                <a:schemeClr val="tx1"/>
              </a:solidFill>
            </a:rPr>
            <a:t>百万円</a:t>
          </a:r>
        </a:p>
      </xdr:txBody>
    </xdr:sp>
    <xdr:clientData/>
  </xdr:twoCellAnchor>
  <xdr:twoCellAnchor>
    <xdr:from>
      <xdr:col>12</xdr:col>
      <xdr:colOff>63500</xdr:colOff>
      <xdr:row>747</xdr:row>
      <xdr:rowOff>215900</xdr:rowOff>
    </xdr:from>
    <xdr:to>
      <xdr:col>31</xdr:col>
      <xdr:colOff>177800</xdr:colOff>
      <xdr:row>749</xdr:row>
      <xdr:rowOff>0</xdr:rowOff>
    </xdr:to>
    <xdr:sp macro="" textlink="">
      <xdr:nvSpPr>
        <xdr:cNvPr id="3" name="大かっこ 2">
          <a:extLst>
            <a:ext uri="{FF2B5EF4-FFF2-40B4-BE49-F238E27FC236}">
              <a16:creationId xmlns:a16="http://schemas.microsoft.com/office/drawing/2014/main" id="{27F22F35-C7EF-4BBB-A876-84013C7862AE}"/>
            </a:ext>
          </a:extLst>
        </xdr:cNvPr>
        <xdr:cNvSpPr/>
      </xdr:nvSpPr>
      <xdr:spPr>
        <a:xfrm>
          <a:off x="2501900" y="42633900"/>
          <a:ext cx="3975100" cy="4953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集計及び報告書等の作成・公表</a:t>
          </a:r>
        </a:p>
      </xdr:txBody>
    </xdr:sp>
    <xdr:clientData/>
  </xdr:twoCellAnchor>
  <xdr:twoCellAnchor>
    <xdr:from>
      <xdr:col>19</xdr:col>
      <xdr:colOff>114300</xdr:colOff>
      <xdr:row>749</xdr:row>
      <xdr:rowOff>292100</xdr:rowOff>
    </xdr:from>
    <xdr:to>
      <xdr:col>24</xdr:col>
      <xdr:colOff>114300</xdr:colOff>
      <xdr:row>752</xdr:row>
      <xdr:rowOff>215900</xdr:rowOff>
    </xdr:to>
    <xdr:sp macro="" textlink="">
      <xdr:nvSpPr>
        <xdr:cNvPr id="5" name="矢印: 下 4">
          <a:extLst>
            <a:ext uri="{FF2B5EF4-FFF2-40B4-BE49-F238E27FC236}">
              <a16:creationId xmlns:a16="http://schemas.microsoft.com/office/drawing/2014/main" id="{139B959E-F8FE-4B16-8D42-0F7FE0AB4C18}"/>
            </a:ext>
          </a:extLst>
        </xdr:cNvPr>
        <xdr:cNvSpPr/>
      </xdr:nvSpPr>
      <xdr:spPr>
        <a:xfrm>
          <a:off x="3975100" y="43421300"/>
          <a:ext cx="1016000" cy="990600"/>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12700</xdr:colOff>
      <xdr:row>754</xdr:row>
      <xdr:rowOff>12700</xdr:rowOff>
    </xdr:from>
    <xdr:to>
      <xdr:col>33</xdr:col>
      <xdr:colOff>12700</xdr:colOff>
      <xdr:row>756</xdr:row>
      <xdr:rowOff>317500</xdr:rowOff>
    </xdr:to>
    <xdr:sp macro="" textlink="">
      <xdr:nvSpPr>
        <xdr:cNvPr id="6" name="正方形/長方形 5">
          <a:extLst>
            <a:ext uri="{FF2B5EF4-FFF2-40B4-BE49-F238E27FC236}">
              <a16:creationId xmlns:a16="http://schemas.microsoft.com/office/drawing/2014/main" id="{BD41C351-CD55-42CB-9884-A26606459AF8}"/>
            </a:ext>
          </a:extLst>
        </xdr:cNvPr>
        <xdr:cNvSpPr/>
      </xdr:nvSpPr>
      <xdr:spPr>
        <a:xfrm>
          <a:off x="2247900" y="44919900"/>
          <a:ext cx="4470400" cy="1016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rPr>
            <a:t>（</a:t>
          </a:r>
          <a:r>
            <a:rPr kumimoji="1" lang="en-US" altLang="ja-JP" sz="1200">
              <a:solidFill>
                <a:schemeClr val="tx1"/>
              </a:solidFill>
            </a:rPr>
            <a:t>A</a:t>
          </a:r>
          <a:r>
            <a:rPr kumimoji="1" lang="ja-JP" altLang="en-US" sz="1200">
              <a:solidFill>
                <a:schemeClr val="tx1"/>
              </a:solidFill>
            </a:rPr>
            <a:t>）「学校保健統計調査」地方分査の実施：</a:t>
          </a:r>
          <a:r>
            <a:rPr kumimoji="1" lang="en-US" altLang="ja-JP" sz="1200">
              <a:solidFill>
                <a:schemeClr val="tx1"/>
              </a:solidFill>
            </a:rPr>
            <a:t>13</a:t>
          </a:r>
          <a:r>
            <a:rPr kumimoji="1" lang="en-US" altLang="ja-JP" sz="1200">
              <a:solidFill>
                <a:sysClr val="windowText" lastClr="000000"/>
              </a:solidFill>
            </a:rPr>
            <a:t>.1</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都道府県（全</a:t>
          </a:r>
          <a:r>
            <a:rPr kumimoji="1" lang="en-US" altLang="ja-JP" sz="1200">
              <a:solidFill>
                <a:schemeClr val="tx1"/>
              </a:solidFill>
            </a:rPr>
            <a:t>47</a:t>
          </a:r>
          <a:r>
            <a:rPr kumimoji="1" lang="ja-JP" altLang="en-US" sz="1200">
              <a:solidFill>
                <a:schemeClr val="tx1"/>
              </a:solidFill>
            </a:rPr>
            <a:t>都道府県）</a:t>
          </a:r>
        </a:p>
      </xdr:txBody>
    </xdr:sp>
    <xdr:clientData/>
  </xdr:twoCellAnchor>
  <xdr:twoCellAnchor>
    <xdr:from>
      <xdr:col>12</xdr:col>
      <xdr:colOff>63500</xdr:colOff>
      <xdr:row>757</xdr:row>
      <xdr:rowOff>228600</xdr:rowOff>
    </xdr:from>
    <xdr:to>
      <xdr:col>31</xdr:col>
      <xdr:colOff>177800</xdr:colOff>
      <xdr:row>758</xdr:row>
      <xdr:rowOff>355600</xdr:rowOff>
    </xdr:to>
    <xdr:sp macro="" textlink="">
      <xdr:nvSpPr>
        <xdr:cNvPr id="7" name="大かっこ 6">
          <a:extLst>
            <a:ext uri="{FF2B5EF4-FFF2-40B4-BE49-F238E27FC236}">
              <a16:creationId xmlns:a16="http://schemas.microsoft.com/office/drawing/2014/main" id="{647A3B6B-7FAD-4532-B3EF-0CECE5295F3A}"/>
            </a:ext>
          </a:extLst>
        </xdr:cNvPr>
        <xdr:cNvSpPr/>
      </xdr:nvSpPr>
      <xdr:spPr>
        <a:xfrm>
          <a:off x="2501900" y="46215300"/>
          <a:ext cx="3975100" cy="4953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調査票配布・収集及び審査等</a:t>
          </a:r>
        </a:p>
      </xdr:txBody>
    </xdr:sp>
    <xdr:clientData/>
  </xdr:twoCellAnchor>
  <xdr:twoCellAnchor>
    <xdr:from>
      <xdr:col>32</xdr:col>
      <xdr:colOff>190500</xdr:colOff>
      <xdr:row>744</xdr:row>
      <xdr:rowOff>88900</xdr:rowOff>
    </xdr:from>
    <xdr:to>
      <xdr:col>50</xdr:col>
      <xdr:colOff>88900</xdr:colOff>
      <xdr:row>748</xdr:row>
      <xdr:rowOff>63500</xdr:rowOff>
    </xdr:to>
    <xdr:sp macro="" textlink="">
      <xdr:nvSpPr>
        <xdr:cNvPr id="8" name="正方形/長方形 7">
          <a:extLst>
            <a:ext uri="{FF2B5EF4-FFF2-40B4-BE49-F238E27FC236}">
              <a16:creationId xmlns:a16="http://schemas.microsoft.com/office/drawing/2014/main" id="{8249E601-86B8-46A1-BB68-BB863DAF4A59}"/>
            </a:ext>
          </a:extLst>
        </xdr:cNvPr>
        <xdr:cNvSpPr/>
      </xdr:nvSpPr>
      <xdr:spPr>
        <a:xfrm>
          <a:off x="6692900" y="45847000"/>
          <a:ext cx="3860800" cy="139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400" b="0" i="0" u="none" strike="noStrike">
              <a:solidFill>
                <a:schemeClr val="tx1"/>
              </a:solidFill>
              <a:effectLst/>
              <a:latin typeface="+mj-ea"/>
              <a:ea typeface="+mj-ea"/>
              <a:cs typeface="+mn-cs"/>
            </a:rPr>
            <a:t>※</a:t>
          </a:r>
          <a:r>
            <a:rPr lang="ja-JP" altLang="en-US" sz="1400" b="0" i="0" u="none" strike="noStrike">
              <a:solidFill>
                <a:schemeClr val="tx1"/>
              </a:solidFill>
              <a:effectLst/>
              <a:latin typeface="+mj-ea"/>
              <a:ea typeface="+mj-ea"/>
              <a:cs typeface="+mn-cs"/>
            </a:rPr>
            <a:t>本省執行分（庁費</a:t>
          </a:r>
          <a:r>
            <a:rPr lang="en-US" altLang="ja-JP" sz="1400" b="0" i="0" u="none" strike="noStrike">
              <a:solidFill>
                <a:sysClr val="windowText" lastClr="000000"/>
              </a:solidFill>
              <a:effectLst/>
              <a:latin typeface="+mj-ea"/>
              <a:ea typeface="+mj-ea"/>
              <a:cs typeface="+mn-cs"/>
            </a:rPr>
            <a:t>1.3</a:t>
          </a:r>
          <a:r>
            <a:rPr lang="ja-JP" altLang="en-US" sz="1400" b="0" i="0" u="none" strike="noStrike">
              <a:solidFill>
                <a:schemeClr val="tx1"/>
              </a:solidFill>
              <a:effectLst/>
              <a:latin typeface="+mj-ea"/>
              <a:ea typeface="+mj-ea"/>
              <a:cs typeface="+mn-cs"/>
            </a:rPr>
            <a:t>百万円）を含む</a:t>
          </a:r>
          <a:r>
            <a:rPr lang="ja-JP" altLang="en-US" sz="1400" b="0" i="0">
              <a:solidFill>
                <a:schemeClr val="tx1"/>
              </a:solidFill>
              <a:latin typeface="+mj-ea"/>
              <a:ea typeface="+mj-ea"/>
            </a:rPr>
            <a:t> 。</a:t>
          </a:r>
          <a:endParaRPr lang="en-US" altLang="ja-JP" sz="1400" b="0" i="0">
            <a:solidFill>
              <a:schemeClr val="tx1"/>
            </a:solidFill>
            <a:latin typeface="+mj-ea"/>
            <a:ea typeface="+mj-ea"/>
          </a:endParaRPr>
        </a:p>
        <a:p>
          <a:pPr algn="l"/>
          <a:r>
            <a:rPr lang="ja-JP" altLang="en-US" sz="1200" b="0" i="0" u="none" strike="noStrike">
              <a:solidFill>
                <a:schemeClr val="tx1"/>
              </a:solidFill>
              <a:effectLst/>
              <a:latin typeface="+mj-ea"/>
              <a:ea typeface="+mj-ea"/>
              <a:cs typeface="+mn-cs"/>
            </a:rPr>
            <a:t>　　　</a:t>
          </a:r>
          <a:endParaRPr lang="en-US" altLang="ja-JP" sz="1200" b="0" i="0" u="none" strike="noStrike">
            <a:solidFill>
              <a:schemeClr val="tx1"/>
            </a:solidFill>
            <a:effectLst/>
            <a:latin typeface="+mj-ea"/>
            <a:ea typeface="+mj-ea"/>
            <a:cs typeface="+mn-cs"/>
          </a:endParaRPr>
        </a:p>
        <a:p>
          <a:pPr algn="l"/>
          <a:r>
            <a:rPr lang="ja-JP" altLang="en-US" sz="1200" b="0" i="0" u="none" strike="noStrike">
              <a:solidFill>
                <a:schemeClr val="tx1"/>
              </a:solidFill>
              <a:effectLst/>
              <a:latin typeface="+mj-ea"/>
              <a:ea typeface="+mj-ea"/>
              <a:cs typeface="+mn-cs"/>
            </a:rPr>
            <a:t>　　庁費の執行は調査票の印刷製本費等であり、</a:t>
          </a:r>
          <a:endParaRPr lang="en-US" altLang="ja-JP" sz="1200" b="0" i="0" u="none" strike="noStrike">
            <a:solidFill>
              <a:schemeClr val="tx1"/>
            </a:solidFill>
            <a:effectLst/>
            <a:latin typeface="+mj-ea"/>
            <a:ea typeface="+mj-ea"/>
            <a:cs typeface="+mn-cs"/>
          </a:endParaRPr>
        </a:p>
        <a:p>
          <a:pPr algn="l"/>
          <a:r>
            <a:rPr lang="ja-JP" altLang="en-US" sz="1200" b="0" i="0" u="none" strike="noStrike">
              <a:solidFill>
                <a:schemeClr val="tx1"/>
              </a:solidFill>
              <a:effectLst/>
              <a:latin typeface="+mj-ea"/>
              <a:ea typeface="+mj-ea"/>
              <a:cs typeface="+mn-cs"/>
            </a:rPr>
            <a:t>　１件百万円以上の支出はない。</a:t>
          </a:r>
          <a:endParaRPr lang="en-US" altLang="ja-JP" sz="1200" b="0" i="0" u="none" strike="noStrike">
            <a:solidFill>
              <a:schemeClr val="tx1"/>
            </a:solidFill>
            <a:effectLst/>
            <a:latin typeface="+mj-ea"/>
            <a:ea typeface="+mj-ea"/>
            <a:cs typeface="+mn-cs"/>
          </a:endParaRPr>
        </a:p>
        <a:p>
          <a:pPr algn="l"/>
          <a:r>
            <a:rPr lang="ja-JP" altLang="en-US" sz="1200" b="0" i="0">
              <a:solidFill>
                <a:schemeClr val="tx1"/>
              </a:solidFill>
              <a:latin typeface="+mj-ea"/>
              <a:ea typeface="+mj-ea"/>
            </a:rPr>
            <a:t> </a:t>
          </a:r>
          <a:endParaRPr kumimoji="1" lang="ja-JP" altLang="en-US" sz="1200" b="0" i="0">
            <a:solidFill>
              <a:schemeClr val="tx1"/>
            </a:solidFill>
            <a:latin typeface="+mj-ea"/>
            <a:ea typeface="+mj-ea"/>
          </a:endParaRPr>
        </a:p>
      </xdr:txBody>
    </xdr:sp>
    <xdr:clientData/>
  </xdr:twoCellAnchor>
  <xdr:twoCellAnchor>
    <xdr:from>
      <xdr:col>11</xdr:col>
      <xdr:colOff>25400</xdr:colOff>
      <xdr:row>753</xdr:row>
      <xdr:rowOff>38100</xdr:rowOff>
    </xdr:from>
    <xdr:to>
      <xdr:col>21</xdr:col>
      <xdr:colOff>76200</xdr:colOff>
      <xdr:row>754</xdr:row>
      <xdr:rowOff>0</xdr:rowOff>
    </xdr:to>
    <xdr:sp macro="" textlink="">
      <xdr:nvSpPr>
        <xdr:cNvPr id="9" name="正方形/長方形 8">
          <a:extLst>
            <a:ext uri="{FF2B5EF4-FFF2-40B4-BE49-F238E27FC236}">
              <a16:creationId xmlns:a16="http://schemas.microsoft.com/office/drawing/2014/main" id="{E9699432-18B1-49A5-AC46-96F36D98CA09}"/>
            </a:ext>
          </a:extLst>
        </xdr:cNvPr>
        <xdr:cNvSpPr/>
      </xdr:nvSpPr>
      <xdr:spPr>
        <a:xfrm>
          <a:off x="2260600" y="44589700"/>
          <a:ext cx="2082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委託・法定受託事務</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7"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4</v>
      </c>
      <c r="AT2" s="935"/>
      <c r="AU2" s="935"/>
      <c r="AV2" s="52" t="str">
        <f>IF(AW2="", "", "-")</f>
        <v/>
      </c>
      <c r="AW2" s="906"/>
      <c r="AX2" s="906"/>
    </row>
    <row r="3" spans="1:50" ht="21" customHeight="1" thickBot="1" x14ac:dyDescent="0.2">
      <c r="A3" s="860" t="s">
        <v>535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550</v>
      </c>
      <c r="AK3" s="862"/>
      <c r="AL3" s="862"/>
      <c r="AM3" s="862"/>
      <c r="AN3" s="862"/>
      <c r="AO3" s="862"/>
      <c r="AP3" s="862"/>
      <c r="AQ3" s="862"/>
      <c r="AR3" s="862"/>
      <c r="AS3" s="862"/>
      <c r="AT3" s="862"/>
      <c r="AU3" s="862"/>
      <c r="AV3" s="862"/>
      <c r="AW3" s="862"/>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2" t="s">
        <v>114</v>
      </c>
      <c r="H5" s="833"/>
      <c r="I5" s="833"/>
      <c r="J5" s="833"/>
      <c r="K5" s="833"/>
      <c r="L5" s="833"/>
      <c r="M5" s="834" t="s">
        <v>66</v>
      </c>
      <c r="N5" s="835"/>
      <c r="O5" s="835"/>
      <c r="P5" s="835"/>
      <c r="Q5" s="835"/>
      <c r="R5" s="836"/>
      <c r="S5" s="837" t="s">
        <v>131</v>
      </c>
      <c r="T5" s="833"/>
      <c r="U5" s="833"/>
      <c r="V5" s="833"/>
      <c r="W5" s="833"/>
      <c r="X5" s="838"/>
      <c r="Y5" s="700" t="s">
        <v>3</v>
      </c>
      <c r="Z5" s="542"/>
      <c r="AA5" s="542"/>
      <c r="AB5" s="542"/>
      <c r="AC5" s="542"/>
      <c r="AD5" s="543"/>
      <c r="AE5" s="701" t="s">
        <v>555</v>
      </c>
      <c r="AF5" s="701"/>
      <c r="AG5" s="701"/>
      <c r="AH5" s="701"/>
      <c r="AI5" s="701"/>
      <c r="AJ5" s="701"/>
      <c r="AK5" s="701"/>
      <c r="AL5" s="701"/>
      <c r="AM5" s="701"/>
      <c r="AN5" s="701"/>
      <c r="AO5" s="701"/>
      <c r="AP5" s="702"/>
      <c r="AQ5" s="703" t="s">
        <v>556</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17" t="s">
        <v>548</v>
      </c>
      <c r="Z7" s="442"/>
      <c r="AA7" s="442"/>
      <c r="AB7" s="442"/>
      <c r="AC7" s="442"/>
      <c r="AD7" s="918"/>
      <c r="AE7" s="907" t="s">
        <v>568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389</v>
      </c>
      <c r="B8" s="495"/>
      <c r="C8" s="495"/>
      <c r="D8" s="495"/>
      <c r="E8" s="495"/>
      <c r="F8" s="496"/>
      <c r="G8" s="936" t="str">
        <f>入力規則等!A26</f>
        <v>-</v>
      </c>
      <c r="H8" s="720"/>
      <c r="I8" s="720"/>
      <c r="J8" s="720"/>
      <c r="K8" s="720"/>
      <c r="L8" s="720"/>
      <c r="M8" s="720"/>
      <c r="N8" s="720"/>
      <c r="O8" s="720"/>
      <c r="P8" s="720"/>
      <c r="Q8" s="720"/>
      <c r="R8" s="720"/>
      <c r="S8" s="720"/>
      <c r="T8" s="720"/>
      <c r="U8" s="720"/>
      <c r="V8" s="720"/>
      <c r="W8" s="720"/>
      <c r="X8" s="937"/>
      <c r="Y8" s="839" t="s">
        <v>390</v>
      </c>
      <c r="Z8" s="840"/>
      <c r="AA8" s="840"/>
      <c r="AB8" s="840"/>
      <c r="AC8" s="840"/>
      <c r="AD8" s="841"/>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2" t="s">
        <v>23</v>
      </c>
      <c r="B9" s="843"/>
      <c r="C9" s="843"/>
      <c r="D9" s="843"/>
      <c r="E9" s="843"/>
      <c r="F9" s="843"/>
      <c r="G9" s="844" t="s">
        <v>558</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3" t="s">
        <v>30</v>
      </c>
      <c r="B10" s="664"/>
      <c r="C10" s="664"/>
      <c r="D10" s="664"/>
      <c r="E10" s="664"/>
      <c r="F10" s="664"/>
      <c r="G10" s="754" t="s">
        <v>659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38" t="s">
        <v>24</v>
      </c>
      <c r="B12" s="939"/>
      <c r="C12" s="939"/>
      <c r="D12" s="939"/>
      <c r="E12" s="939"/>
      <c r="F12" s="940"/>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2"/>
    </row>
    <row r="13" spans="1:50" ht="21" customHeight="1" x14ac:dyDescent="0.15">
      <c r="A13" s="616"/>
      <c r="B13" s="617"/>
      <c r="C13" s="617"/>
      <c r="D13" s="617"/>
      <c r="E13" s="617"/>
      <c r="F13" s="618"/>
      <c r="G13" s="723" t="s">
        <v>6</v>
      </c>
      <c r="H13" s="724"/>
      <c r="I13" s="764" t="s">
        <v>7</v>
      </c>
      <c r="J13" s="765"/>
      <c r="K13" s="765"/>
      <c r="L13" s="765"/>
      <c r="M13" s="765"/>
      <c r="N13" s="765"/>
      <c r="O13" s="766"/>
      <c r="P13" s="660">
        <v>15.478</v>
      </c>
      <c r="Q13" s="661"/>
      <c r="R13" s="661"/>
      <c r="S13" s="661"/>
      <c r="T13" s="661"/>
      <c r="U13" s="661"/>
      <c r="V13" s="662"/>
      <c r="W13" s="660">
        <v>14.933999999999999</v>
      </c>
      <c r="X13" s="661"/>
      <c r="Y13" s="661"/>
      <c r="Z13" s="661"/>
      <c r="AA13" s="661"/>
      <c r="AB13" s="661"/>
      <c r="AC13" s="662"/>
      <c r="AD13" s="660">
        <v>14.537000000000001</v>
      </c>
      <c r="AE13" s="661"/>
      <c r="AF13" s="661"/>
      <c r="AG13" s="661"/>
      <c r="AH13" s="661"/>
      <c r="AI13" s="661"/>
      <c r="AJ13" s="662"/>
      <c r="AK13" s="660">
        <v>14.692</v>
      </c>
      <c r="AL13" s="661"/>
      <c r="AM13" s="661"/>
      <c r="AN13" s="661"/>
      <c r="AO13" s="661"/>
      <c r="AP13" s="661"/>
      <c r="AQ13" s="662"/>
      <c r="AR13" s="914">
        <v>15.247999999999999</v>
      </c>
      <c r="AS13" s="915"/>
      <c r="AT13" s="915"/>
      <c r="AU13" s="915"/>
      <c r="AV13" s="915"/>
      <c r="AW13" s="915"/>
      <c r="AX13" s="916"/>
    </row>
    <row r="14" spans="1:50" ht="21" customHeight="1" x14ac:dyDescent="0.15">
      <c r="A14" s="616"/>
      <c r="B14" s="617"/>
      <c r="C14" s="617"/>
      <c r="D14" s="617"/>
      <c r="E14" s="617"/>
      <c r="F14" s="618"/>
      <c r="G14" s="725"/>
      <c r="H14" s="726"/>
      <c r="I14" s="713" t="s">
        <v>8</v>
      </c>
      <c r="J14" s="762"/>
      <c r="K14" s="762"/>
      <c r="L14" s="762"/>
      <c r="M14" s="762"/>
      <c r="N14" s="762"/>
      <c r="O14" s="763"/>
      <c r="P14" s="660" t="s">
        <v>559</v>
      </c>
      <c r="Q14" s="661"/>
      <c r="R14" s="661"/>
      <c r="S14" s="661"/>
      <c r="T14" s="661"/>
      <c r="U14" s="661"/>
      <c r="V14" s="662"/>
      <c r="W14" s="660" t="s">
        <v>559</v>
      </c>
      <c r="X14" s="661"/>
      <c r="Y14" s="661"/>
      <c r="Z14" s="661"/>
      <c r="AA14" s="661"/>
      <c r="AB14" s="661"/>
      <c r="AC14" s="662"/>
      <c r="AD14" s="660" t="s">
        <v>559</v>
      </c>
      <c r="AE14" s="661"/>
      <c r="AF14" s="661"/>
      <c r="AG14" s="661"/>
      <c r="AH14" s="661"/>
      <c r="AI14" s="661"/>
      <c r="AJ14" s="662"/>
      <c r="AK14" s="660" t="s">
        <v>559</v>
      </c>
      <c r="AL14" s="661"/>
      <c r="AM14" s="661"/>
      <c r="AN14" s="661"/>
      <c r="AO14" s="661"/>
      <c r="AP14" s="661"/>
      <c r="AQ14" s="662"/>
      <c r="AR14" s="786"/>
      <c r="AS14" s="786"/>
      <c r="AT14" s="786"/>
      <c r="AU14" s="786"/>
      <c r="AV14" s="786"/>
      <c r="AW14" s="786"/>
      <c r="AX14" s="787"/>
    </row>
    <row r="15" spans="1:50" ht="21" customHeight="1" x14ac:dyDescent="0.15">
      <c r="A15" s="616"/>
      <c r="B15" s="617"/>
      <c r="C15" s="617"/>
      <c r="D15" s="617"/>
      <c r="E15" s="617"/>
      <c r="F15" s="618"/>
      <c r="G15" s="725"/>
      <c r="H15" s="726"/>
      <c r="I15" s="713" t="s">
        <v>51</v>
      </c>
      <c r="J15" s="714"/>
      <c r="K15" s="714"/>
      <c r="L15" s="714"/>
      <c r="M15" s="714"/>
      <c r="N15" s="714"/>
      <c r="O15" s="715"/>
      <c r="P15" s="660" t="s">
        <v>559</v>
      </c>
      <c r="Q15" s="661"/>
      <c r="R15" s="661"/>
      <c r="S15" s="661"/>
      <c r="T15" s="661"/>
      <c r="U15" s="661"/>
      <c r="V15" s="662"/>
      <c r="W15" s="660" t="s">
        <v>559</v>
      </c>
      <c r="X15" s="661"/>
      <c r="Y15" s="661"/>
      <c r="Z15" s="661"/>
      <c r="AA15" s="661"/>
      <c r="AB15" s="661"/>
      <c r="AC15" s="662"/>
      <c r="AD15" s="660" t="s">
        <v>559</v>
      </c>
      <c r="AE15" s="661"/>
      <c r="AF15" s="661"/>
      <c r="AG15" s="661"/>
      <c r="AH15" s="661"/>
      <c r="AI15" s="661"/>
      <c r="AJ15" s="662"/>
      <c r="AK15" s="660" t="s">
        <v>567</v>
      </c>
      <c r="AL15" s="661"/>
      <c r="AM15" s="661"/>
      <c r="AN15" s="661"/>
      <c r="AO15" s="661"/>
      <c r="AP15" s="661"/>
      <c r="AQ15" s="662"/>
      <c r="AR15" s="660" t="s">
        <v>559</v>
      </c>
      <c r="AS15" s="661"/>
      <c r="AT15" s="661"/>
      <c r="AU15" s="661"/>
      <c r="AV15" s="661"/>
      <c r="AW15" s="661"/>
      <c r="AX15" s="804"/>
    </row>
    <row r="16" spans="1:50" ht="21" customHeight="1" x14ac:dyDescent="0.15">
      <c r="A16" s="616"/>
      <c r="B16" s="617"/>
      <c r="C16" s="617"/>
      <c r="D16" s="617"/>
      <c r="E16" s="617"/>
      <c r="F16" s="618"/>
      <c r="G16" s="725"/>
      <c r="H16" s="726"/>
      <c r="I16" s="713" t="s">
        <v>52</v>
      </c>
      <c r="J16" s="714"/>
      <c r="K16" s="714"/>
      <c r="L16" s="714"/>
      <c r="M16" s="714"/>
      <c r="N16" s="714"/>
      <c r="O16" s="715"/>
      <c r="P16" s="660" t="s">
        <v>559</v>
      </c>
      <c r="Q16" s="661"/>
      <c r="R16" s="661"/>
      <c r="S16" s="661"/>
      <c r="T16" s="661"/>
      <c r="U16" s="661"/>
      <c r="V16" s="662"/>
      <c r="W16" s="660" t="s">
        <v>559</v>
      </c>
      <c r="X16" s="661"/>
      <c r="Y16" s="661"/>
      <c r="Z16" s="661"/>
      <c r="AA16" s="661"/>
      <c r="AB16" s="661"/>
      <c r="AC16" s="662"/>
      <c r="AD16" s="660" t="s">
        <v>559</v>
      </c>
      <c r="AE16" s="661"/>
      <c r="AF16" s="661"/>
      <c r="AG16" s="661"/>
      <c r="AH16" s="661"/>
      <c r="AI16" s="661"/>
      <c r="AJ16" s="662"/>
      <c r="AK16" s="660" t="s">
        <v>559</v>
      </c>
      <c r="AL16" s="661"/>
      <c r="AM16" s="661"/>
      <c r="AN16" s="661"/>
      <c r="AO16" s="661"/>
      <c r="AP16" s="661"/>
      <c r="AQ16" s="662"/>
      <c r="AR16" s="757"/>
      <c r="AS16" s="758"/>
      <c r="AT16" s="758"/>
      <c r="AU16" s="758"/>
      <c r="AV16" s="758"/>
      <c r="AW16" s="758"/>
      <c r="AX16" s="759"/>
    </row>
    <row r="17" spans="1:50" ht="24.75" customHeight="1" x14ac:dyDescent="0.15">
      <c r="A17" s="616"/>
      <c r="B17" s="617"/>
      <c r="C17" s="617"/>
      <c r="D17" s="617"/>
      <c r="E17" s="617"/>
      <c r="F17" s="618"/>
      <c r="G17" s="725"/>
      <c r="H17" s="726"/>
      <c r="I17" s="713" t="s">
        <v>50</v>
      </c>
      <c r="J17" s="762"/>
      <c r="K17" s="762"/>
      <c r="L17" s="762"/>
      <c r="M17" s="762"/>
      <c r="N17" s="762"/>
      <c r="O17" s="763"/>
      <c r="P17" s="660" t="s">
        <v>559</v>
      </c>
      <c r="Q17" s="661"/>
      <c r="R17" s="661"/>
      <c r="S17" s="661"/>
      <c r="T17" s="661"/>
      <c r="U17" s="661"/>
      <c r="V17" s="662"/>
      <c r="W17" s="660" t="s">
        <v>559</v>
      </c>
      <c r="X17" s="661"/>
      <c r="Y17" s="661"/>
      <c r="Z17" s="661"/>
      <c r="AA17" s="661"/>
      <c r="AB17" s="661"/>
      <c r="AC17" s="662"/>
      <c r="AD17" s="660" t="s">
        <v>559</v>
      </c>
      <c r="AE17" s="661"/>
      <c r="AF17" s="661"/>
      <c r="AG17" s="661"/>
      <c r="AH17" s="661"/>
      <c r="AI17" s="661"/>
      <c r="AJ17" s="662"/>
      <c r="AK17" s="660" t="s">
        <v>559</v>
      </c>
      <c r="AL17" s="661"/>
      <c r="AM17" s="661"/>
      <c r="AN17" s="661"/>
      <c r="AO17" s="661"/>
      <c r="AP17" s="661"/>
      <c r="AQ17" s="662"/>
      <c r="AR17" s="912"/>
      <c r="AS17" s="912"/>
      <c r="AT17" s="912"/>
      <c r="AU17" s="912"/>
      <c r="AV17" s="912"/>
      <c r="AW17" s="912"/>
      <c r="AX17" s="913"/>
    </row>
    <row r="18" spans="1:50" ht="24.75" customHeight="1" x14ac:dyDescent="0.15">
      <c r="A18" s="616"/>
      <c r="B18" s="617"/>
      <c r="C18" s="617"/>
      <c r="D18" s="617"/>
      <c r="E18" s="617"/>
      <c r="F18" s="618"/>
      <c r="G18" s="727"/>
      <c r="H18" s="728"/>
      <c r="I18" s="716" t="s">
        <v>20</v>
      </c>
      <c r="J18" s="717"/>
      <c r="K18" s="717"/>
      <c r="L18" s="717"/>
      <c r="M18" s="717"/>
      <c r="N18" s="717"/>
      <c r="O18" s="718"/>
      <c r="P18" s="871">
        <f>SUM(P13:V17)</f>
        <v>15.478</v>
      </c>
      <c r="Q18" s="872"/>
      <c r="R18" s="872"/>
      <c r="S18" s="872"/>
      <c r="T18" s="872"/>
      <c r="U18" s="872"/>
      <c r="V18" s="873"/>
      <c r="W18" s="871">
        <f>SUM(W13:AC17)</f>
        <v>14.933999999999999</v>
      </c>
      <c r="X18" s="872"/>
      <c r="Y18" s="872"/>
      <c r="Z18" s="872"/>
      <c r="AA18" s="872"/>
      <c r="AB18" s="872"/>
      <c r="AC18" s="873"/>
      <c r="AD18" s="871">
        <f>SUM(AD13:AJ17)</f>
        <v>14.537000000000001</v>
      </c>
      <c r="AE18" s="872"/>
      <c r="AF18" s="872"/>
      <c r="AG18" s="872"/>
      <c r="AH18" s="872"/>
      <c r="AI18" s="872"/>
      <c r="AJ18" s="873"/>
      <c r="AK18" s="871">
        <f>SUM(AK13:AQ17)</f>
        <v>14.692</v>
      </c>
      <c r="AL18" s="872"/>
      <c r="AM18" s="872"/>
      <c r="AN18" s="872"/>
      <c r="AO18" s="872"/>
      <c r="AP18" s="872"/>
      <c r="AQ18" s="873"/>
      <c r="AR18" s="871">
        <f>SUM(AR13:AX17)</f>
        <v>15.247999999999999</v>
      </c>
      <c r="AS18" s="872"/>
      <c r="AT18" s="872"/>
      <c r="AU18" s="872"/>
      <c r="AV18" s="872"/>
      <c r="AW18" s="872"/>
      <c r="AX18" s="874"/>
    </row>
    <row r="19" spans="1:50" ht="24.75" customHeight="1" x14ac:dyDescent="0.15">
      <c r="A19" s="616"/>
      <c r="B19" s="617"/>
      <c r="C19" s="617"/>
      <c r="D19" s="617"/>
      <c r="E19" s="617"/>
      <c r="F19" s="618"/>
      <c r="G19" s="869" t="s">
        <v>9</v>
      </c>
      <c r="H19" s="870"/>
      <c r="I19" s="870"/>
      <c r="J19" s="870"/>
      <c r="K19" s="870"/>
      <c r="L19" s="870"/>
      <c r="M19" s="870"/>
      <c r="N19" s="870"/>
      <c r="O19" s="870"/>
      <c r="P19" s="660">
        <v>14.451000000000001</v>
      </c>
      <c r="Q19" s="661"/>
      <c r="R19" s="661"/>
      <c r="S19" s="661"/>
      <c r="T19" s="661"/>
      <c r="U19" s="661"/>
      <c r="V19" s="662"/>
      <c r="W19" s="660">
        <v>14.419</v>
      </c>
      <c r="X19" s="661"/>
      <c r="Y19" s="661"/>
      <c r="Z19" s="661"/>
      <c r="AA19" s="661"/>
      <c r="AB19" s="661"/>
      <c r="AC19" s="662"/>
      <c r="AD19" s="660">
        <v>14.4</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69" t="s">
        <v>10</v>
      </c>
      <c r="H20" s="870"/>
      <c r="I20" s="870"/>
      <c r="J20" s="870"/>
      <c r="K20" s="870"/>
      <c r="L20" s="870"/>
      <c r="M20" s="870"/>
      <c r="N20" s="870"/>
      <c r="O20" s="870"/>
      <c r="P20" s="311">
        <f>IF(P18=0, "-", SUM(P19)/P18)</f>
        <v>0.93364775810828282</v>
      </c>
      <c r="Q20" s="311"/>
      <c r="R20" s="311"/>
      <c r="S20" s="311"/>
      <c r="T20" s="311"/>
      <c r="U20" s="311"/>
      <c r="V20" s="311"/>
      <c r="W20" s="311">
        <f t="shared" ref="W20" si="0">IF(W18=0, "-", SUM(W19)/W18)</f>
        <v>0.96551493236909069</v>
      </c>
      <c r="X20" s="311"/>
      <c r="Y20" s="311"/>
      <c r="Z20" s="311"/>
      <c r="AA20" s="311"/>
      <c r="AB20" s="311"/>
      <c r="AC20" s="311"/>
      <c r="AD20" s="311">
        <f t="shared" ref="AD20" si="1">IF(AD18=0, "-", SUM(AD19)/AD18)</f>
        <v>0.99057577216757242</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41"/>
      <c r="G21" s="309" t="s">
        <v>497</v>
      </c>
      <c r="H21" s="310"/>
      <c r="I21" s="310"/>
      <c r="J21" s="310"/>
      <c r="K21" s="310"/>
      <c r="L21" s="310"/>
      <c r="M21" s="310"/>
      <c r="N21" s="310"/>
      <c r="O21" s="310"/>
      <c r="P21" s="311">
        <f>IF(P19=0, "-", SUM(P19)/SUM(P13,P14))</f>
        <v>0.93364775810828282</v>
      </c>
      <c r="Q21" s="311"/>
      <c r="R21" s="311"/>
      <c r="S21" s="311"/>
      <c r="T21" s="311"/>
      <c r="U21" s="311"/>
      <c r="V21" s="311"/>
      <c r="W21" s="311">
        <f t="shared" ref="W21" si="2">IF(W19=0, "-", SUM(W19)/SUM(W13,W14))</f>
        <v>0.96551493236909069</v>
      </c>
      <c r="X21" s="311"/>
      <c r="Y21" s="311"/>
      <c r="Z21" s="311"/>
      <c r="AA21" s="311"/>
      <c r="AB21" s="311"/>
      <c r="AC21" s="311"/>
      <c r="AD21" s="311">
        <f t="shared" ref="AD21" si="3">IF(AD19=0, "-", SUM(AD19)/SUM(AD13,AD14))</f>
        <v>0.99057577216757242</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594</v>
      </c>
      <c r="H23" s="948"/>
      <c r="I23" s="948"/>
      <c r="J23" s="948"/>
      <c r="K23" s="948"/>
      <c r="L23" s="948"/>
      <c r="M23" s="948"/>
      <c r="N23" s="948"/>
      <c r="O23" s="949"/>
      <c r="P23" s="914">
        <v>13.114000000000001</v>
      </c>
      <c r="Q23" s="915"/>
      <c r="R23" s="915"/>
      <c r="S23" s="915"/>
      <c r="T23" s="915"/>
      <c r="U23" s="915"/>
      <c r="V23" s="932"/>
      <c r="W23" s="914">
        <v>13.114000000000001</v>
      </c>
      <c r="X23" s="915"/>
      <c r="Y23" s="915"/>
      <c r="Z23" s="915"/>
      <c r="AA23" s="915"/>
      <c r="AB23" s="915"/>
      <c r="AC23" s="932"/>
      <c r="AD23" s="969" t="s">
        <v>637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595</v>
      </c>
      <c r="H24" s="951"/>
      <c r="I24" s="951"/>
      <c r="J24" s="951"/>
      <c r="K24" s="951"/>
      <c r="L24" s="951"/>
      <c r="M24" s="951"/>
      <c r="N24" s="951"/>
      <c r="O24" s="952"/>
      <c r="P24" s="660">
        <v>1.423</v>
      </c>
      <c r="Q24" s="661"/>
      <c r="R24" s="661"/>
      <c r="S24" s="661"/>
      <c r="T24" s="661"/>
      <c r="U24" s="661"/>
      <c r="V24" s="662"/>
      <c r="W24" s="660">
        <v>1.4259999999999999</v>
      </c>
      <c r="X24" s="661"/>
      <c r="Y24" s="661"/>
      <c r="Z24" s="661"/>
      <c r="AA24" s="661"/>
      <c r="AB24" s="661"/>
      <c r="AC24" s="662"/>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597</v>
      </c>
      <c r="H25" s="951"/>
      <c r="I25" s="951"/>
      <c r="J25" s="951"/>
      <c r="K25" s="951"/>
      <c r="L25" s="951"/>
      <c r="M25" s="951"/>
      <c r="N25" s="951"/>
      <c r="O25" s="952"/>
      <c r="P25" s="660">
        <v>5.0999999999999997E-2</v>
      </c>
      <c r="Q25" s="661"/>
      <c r="R25" s="661"/>
      <c r="S25" s="661"/>
      <c r="T25" s="661"/>
      <c r="U25" s="661"/>
      <c r="V25" s="662"/>
      <c r="W25" s="660">
        <v>0.33100000000000002</v>
      </c>
      <c r="X25" s="661"/>
      <c r="Y25" s="661"/>
      <c r="Z25" s="661"/>
      <c r="AA25" s="661"/>
      <c r="AB25" s="661"/>
      <c r="AC25" s="662"/>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655</v>
      </c>
      <c r="H26" s="951"/>
      <c r="I26" s="951"/>
      <c r="J26" s="951"/>
      <c r="K26" s="951"/>
      <c r="L26" s="951"/>
      <c r="M26" s="951"/>
      <c r="N26" s="951"/>
      <c r="O26" s="952"/>
      <c r="P26" s="660">
        <v>0</v>
      </c>
      <c r="Q26" s="661"/>
      <c r="R26" s="661"/>
      <c r="S26" s="661"/>
      <c r="T26" s="661"/>
      <c r="U26" s="661"/>
      <c r="V26" s="662"/>
      <c r="W26" s="660">
        <v>0.27</v>
      </c>
      <c r="X26" s="661"/>
      <c r="Y26" s="661"/>
      <c r="Z26" s="661"/>
      <c r="AA26" s="661"/>
      <c r="AB26" s="661"/>
      <c r="AC26" s="662"/>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596</v>
      </c>
      <c r="H27" s="951"/>
      <c r="I27" s="951"/>
      <c r="J27" s="951"/>
      <c r="K27" s="951"/>
      <c r="L27" s="951"/>
      <c r="M27" s="951"/>
      <c r="N27" s="951"/>
      <c r="O27" s="952"/>
      <c r="P27" s="660">
        <v>0.104</v>
      </c>
      <c r="Q27" s="661"/>
      <c r="R27" s="661"/>
      <c r="S27" s="661"/>
      <c r="T27" s="661"/>
      <c r="U27" s="661"/>
      <c r="V27" s="662"/>
      <c r="W27" s="660">
        <v>0.107</v>
      </c>
      <c r="X27" s="661"/>
      <c r="Y27" s="661"/>
      <c r="Z27" s="661"/>
      <c r="AA27" s="661"/>
      <c r="AB27" s="661"/>
      <c r="AC27" s="662"/>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1">
        <f>P29-SUM(P23:P27)</f>
        <v>0</v>
      </c>
      <c r="Q28" s="872"/>
      <c r="R28" s="872"/>
      <c r="S28" s="872"/>
      <c r="T28" s="872"/>
      <c r="U28" s="872"/>
      <c r="V28" s="873"/>
      <c r="W28" s="871">
        <f>W29-SUM(W23:W27)</f>
        <v>0</v>
      </c>
      <c r="X28" s="872"/>
      <c r="Y28" s="872"/>
      <c r="Z28" s="872"/>
      <c r="AA28" s="872"/>
      <c r="AB28" s="872"/>
      <c r="AC28" s="87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14.692</v>
      </c>
      <c r="Q29" s="929"/>
      <c r="R29" s="929"/>
      <c r="S29" s="929"/>
      <c r="T29" s="929"/>
      <c r="U29" s="929"/>
      <c r="V29" s="930"/>
      <c r="W29" s="928">
        <f>AR13</f>
        <v>15.247999999999999</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4" t="s">
        <v>491</v>
      </c>
      <c r="B30" s="855"/>
      <c r="C30" s="855"/>
      <c r="D30" s="855"/>
      <c r="E30" s="855"/>
      <c r="F30" s="856"/>
      <c r="G30" s="773" t="s">
        <v>265</v>
      </c>
      <c r="H30" s="774"/>
      <c r="I30" s="774"/>
      <c r="J30" s="774"/>
      <c r="K30" s="774"/>
      <c r="L30" s="774"/>
      <c r="M30" s="774"/>
      <c r="N30" s="774"/>
      <c r="O30" s="775"/>
      <c r="P30" s="850" t="s">
        <v>59</v>
      </c>
      <c r="Q30" s="774"/>
      <c r="R30" s="774"/>
      <c r="S30" s="774"/>
      <c r="T30" s="774"/>
      <c r="U30" s="774"/>
      <c r="V30" s="774"/>
      <c r="W30" s="774"/>
      <c r="X30" s="775"/>
      <c r="Y30" s="847"/>
      <c r="Z30" s="848"/>
      <c r="AA30" s="849"/>
      <c r="AB30" s="851" t="s">
        <v>11</v>
      </c>
      <c r="AC30" s="852"/>
      <c r="AD30" s="853"/>
      <c r="AE30" s="851" t="s">
        <v>357</v>
      </c>
      <c r="AF30" s="852"/>
      <c r="AG30" s="852"/>
      <c r="AH30" s="853"/>
      <c r="AI30" s="851" t="s">
        <v>363</v>
      </c>
      <c r="AJ30" s="852"/>
      <c r="AK30" s="852"/>
      <c r="AL30" s="853"/>
      <c r="AM30" s="910" t="s">
        <v>472</v>
      </c>
      <c r="AN30" s="910"/>
      <c r="AO30" s="910"/>
      <c r="AP30" s="851"/>
      <c r="AQ30" s="767" t="s">
        <v>355</v>
      </c>
      <c r="AR30" s="768"/>
      <c r="AS30" s="768"/>
      <c r="AT30" s="769"/>
      <c r="AU30" s="774" t="s">
        <v>253</v>
      </c>
      <c r="AV30" s="774"/>
      <c r="AW30" s="774"/>
      <c r="AX30" s="91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34</v>
      </c>
      <c r="AR31" s="193"/>
      <c r="AS31" s="126" t="s">
        <v>356</v>
      </c>
      <c r="AT31" s="127"/>
      <c r="AU31" s="192" t="s">
        <v>571</v>
      </c>
      <c r="AV31" s="192"/>
      <c r="AW31" s="397" t="s">
        <v>300</v>
      </c>
      <c r="AX31" s="398"/>
    </row>
    <row r="32" spans="1:50" ht="23.25" customHeight="1" x14ac:dyDescent="0.15">
      <c r="A32" s="402"/>
      <c r="B32" s="400"/>
      <c r="C32" s="400"/>
      <c r="D32" s="400"/>
      <c r="E32" s="400"/>
      <c r="F32" s="401"/>
      <c r="G32" s="563" t="s">
        <v>569</v>
      </c>
      <c r="H32" s="564"/>
      <c r="I32" s="564"/>
      <c r="J32" s="564"/>
      <c r="K32" s="564"/>
      <c r="L32" s="564"/>
      <c r="M32" s="564"/>
      <c r="N32" s="564"/>
      <c r="O32" s="565"/>
      <c r="P32" s="98" t="s">
        <v>589</v>
      </c>
      <c r="Q32" s="98"/>
      <c r="R32" s="98"/>
      <c r="S32" s="98"/>
      <c r="T32" s="98"/>
      <c r="U32" s="98"/>
      <c r="V32" s="98"/>
      <c r="W32" s="98"/>
      <c r="X32" s="99"/>
      <c r="Y32" s="470" t="s">
        <v>12</v>
      </c>
      <c r="Z32" s="530"/>
      <c r="AA32" s="531"/>
      <c r="AB32" s="460" t="s">
        <v>570</v>
      </c>
      <c r="AC32" s="460"/>
      <c r="AD32" s="460"/>
      <c r="AE32" s="211">
        <v>2735468</v>
      </c>
      <c r="AF32" s="212"/>
      <c r="AG32" s="212"/>
      <c r="AH32" s="212"/>
      <c r="AI32" s="211">
        <v>2648023</v>
      </c>
      <c r="AJ32" s="212"/>
      <c r="AK32" s="212"/>
      <c r="AL32" s="212"/>
      <c r="AM32" s="211">
        <v>2789627</v>
      </c>
      <c r="AN32" s="212"/>
      <c r="AO32" s="212"/>
      <c r="AP32" s="212"/>
      <c r="AQ32" s="334" t="s">
        <v>591</v>
      </c>
      <c r="AR32" s="200"/>
      <c r="AS32" s="200"/>
      <c r="AT32" s="335"/>
      <c r="AU32" s="212" t="s">
        <v>592</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570</v>
      </c>
      <c r="AC33" s="522"/>
      <c r="AD33" s="522"/>
      <c r="AE33" s="211">
        <v>750000</v>
      </c>
      <c r="AF33" s="212"/>
      <c r="AG33" s="212"/>
      <c r="AH33" s="212"/>
      <c r="AI33" s="211">
        <v>2671306</v>
      </c>
      <c r="AJ33" s="212"/>
      <c r="AK33" s="212"/>
      <c r="AL33" s="212"/>
      <c r="AM33" s="211">
        <v>2671306</v>
      </c>
      <c r="AN33" s="212"/>
      <c r="AO33" s="212"/>
      <c r="AP33" s="212"/>
      <c r="AQ33" s="334">
        <v>2671306</v>
      </c>
      <c r="AR33" s="200"/>
      <c r="AS33" s="200"/>
      <c r="AT33" s="335"/>
      <c r="AU33" s="212" t="s">
        <v>648</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AE32/AE33*100</f>
        <v>364.72906666666665</v>
      </c>
      <c r="AF34" s="212"/>
      <c r="AG34" s="212"/>
      <c r="AH34" s="212"/>
      <c r="AI34" s="211">
        <f>AI32/AI33*100</f>
        <v>99.128403859385642</v>
      </c>
      <c r="AJ34" s="212"/>
      <c r="AK34" s="212"/>
      <c r="AL34" s="212"/>
      <c r="AM34" s="211">
        <f>AM32/AM33*100</f>
        <v>104.42933157040039</v>
      </c>
      <c r="AN34" s="212"/>
      <c r="AO34" s="212"/>
      <c r="AP34" s="212"/>
      <c r="AQ34" s="334" t="s">
        <v>571</v>
      </c>
      <c r="AR34" s="200"/>
      <c r="AS34" s="200"/>
      <c r="AT34" s="335"/>
      <c r="AU34" s="212" t="s">
        <v>571</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0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v>34</v>
      </c>
      <c r="AR38" s="193"/>
      <c r="AS38" s="126" t="s">
        <v>356</v>
      </c>
      <c r="AT38" s="127"/>
      <c r="AU38" s="192" t="s">
        <v>574</v>
      </c>
      <c r="AV38" s="192"/>
      <c r="AW38" s="397" t="s">
        <v>300</v>
      </c>
      <c r="AX38" s="398"/>
    </row>
    <row r="39" spans="1:50" ht="23.25" customHeight="1" x14ac:dyDescent="0.15">
      <c r="A39" s="402"/>
      <c r="B39" s="400"/>
      <c r="C39" s="400"/>
      <c r="D39" s="400"/>
      <c r="E39" s="400"/>
      <c r="F39" s="401"/>
      <c r="G39" s="563" t="s">
        <v>573</v>
      </c>
      <c r="H39" s="564"/>
      <c r="I39" s="564"/>
      <c r="J39" s="564"/>
      <c r="K39" s="564"/>
      <c r="L39" s="564"/>
      <c r="M39" s="564"/>
      <c r="N39" s="564"/>
      <c r="O39" s="565"/>
      <c r="P39" s="98" t="s">
        <v>590</v>
      </c>
      <c r="Q39" s="98"/>
      <c r="R39" s="98"/>
      <c r="S39" s="98"/>
      <c r="T39" s="98"/>
      <c r="U39" s="98"/>
      <c r="V39" s="98"/>
      <c r="W39" s="98"/>
      <c r="X39" s="99"/>
      <c r="Y39" s="470" t="s">
        <v>12</v>
      </c>
      <c r="Z39" s="530"/>
      <c r="AA39" s="531"/>
      <c r="AB39" s="460" t="s">
        <v>570</v>
      </c>
      <c r="AC39" s="460"/>
      <c r="AD39" s="460"/>
      <c r="AE39" s="211">
        <v>338</v>
      </c>
      <c r="AF39" s="212"/>
      <c r="AG39" s="212"/>
      <c r="AH39" s="212"/>
      <c r="AI39" s="211">
        <v>325</v>
      </c>
      <c r="AJ39" s="212"/>
      <c r="AK39" s="212"/>
      <c r="AL39" s="212"/>
      <c r="AM39" s="211">
        <v>260</v>
      </c>
      <c r="AN39" s="212"/>
      <c r="AO39" s="212"/>
      <c r="AP39" s="212"/>
      <c r="AQ39" s="334" t="s">
        <v>592</v>
      </c>
      <c r="AR39" s="200"/>
      <c r="AS39" s="200"/>
      <c r="AT39" s="335"/>
      <c r="AU39" s="212" t="s">
        <v>592</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570</v>
      </c>
      <c r="AC40" s="522"/>
      <c r="AD40" s="522"/>
      <c r="AE40" s="211">
        <v>300</v>
      </c>
      <c r="AF40" s="212"/>
      <c r="AG40" s="212"/>
      <c r="AH40" s="212"/>
      <c r="AI40" s="211">
        <v>356</v>
      </c>
      <c r="AJ40" s="212"/>
      <c r="AK40" s="212"/>
      <c r="AL40" s="212"/>
      <c r="AM40" s="211">
        <v>356</v>
      </c>
      <c r="AN40" s="212"/>
      <c r="AO40" s="212"/>
      <c r="AP40" s="212"/>
      <c r="AQ40" s="334">
        <v>356</v>
      </c>
      <c r="AR40" s="200"/>
      <c r="AS40" s="200"/>
      <c r="AT40" s="335"/>
      <c r="AU40" s="212" t="s">
        <v>649</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f>AE39/AE40*100</f>
        <v>112.66666666666667</v>
      </c>
      <c r="AF41" s="212"/>
      <c r="AG41" s="212"/>
      <c r="AH41" s="212"/>
      <c r="AI41" s="211">
        <f>AI39/AI40*100</f>
        <v>91.292134831460672</v>
      </c>
      <c r="AJ41" s="212"/>
      <c r="AK41" s="212"/>
      <c r="AL41" s="212"/>
      <c r="AM41" s="211">
        <f>AM39/AM40*100</f>
        <v>73.033707865168537</v>
      </c>
      <c r="AN41" s="212"/>
      <c r="AO41" s="212"/>
      <c r="AP41" s="212"/>
      <c r="AQ41" s="334" t="s">
        <v>574</v>
      </c>
      <c r="AR41" s="200"/>
      <c r="AS41" s="200"/>
      <c r="AT41" s="335"/>
      <c r="AU41" s="212" t="s">
        <v>571</v>
      </c>
      <c r="AV41" s="212"/>
      <c r="AW41" s="212"/>
      <c r="AX41" s="214"/>
    </row>
    <row r="42" spans="1:50" ht="23.25" customHeight="1" x14ac:dyDescent="0.15">
      <c r="A42" s="219" t="s">
        <v>528</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0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83"/>
      <c r="AF77" s="884"/>
      <c r="AG77" s="884"/>
      <c r="AH77" s="884"/>
      <c r="AI77" s="883"/>
      <c r="AJ77" s="884"/>
      <c r="AK77" s="884"/>
      <c r="AL77" s="884"/>
      <c r="AM77" s="883"/>
      <c r="AN77" s="884"/>
      <c r="AO77" s="884"/>
      <c r="AP77" s="884"/>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9"/>
      <c r="I78" s="590"/>
      <c r="J78" s="590"/>
      <c r="K78" s="590"/>
      <c r="L78" s="590"/>
      <c r="M78" s="590"/>
      <c r="N78" s="590"/>
      <c r="O78" s="591"/>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2"/>
    </row>
    <row r="80" spans="1:50" ht="18.75" hidden="1" customHeight="1" x14ac:dyDescent="0.15">
      <c r="A80" s="857"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5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58"/>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7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8"/>
    </row>
    <row r="83" spans="1:60" ht="22.5" hidden="1" customHeight="1" x14ac:dyDescent="0.15">
      <c r="A83" s="858"/>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7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0"/>
    </row>
    <row r="84" spans="1:60" ht="19.5" hidden="1" customHeight="1" x14ac:dyDescent="0.15">
      <c r="A84" s="85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2"/>
    </row>
    <row r="85" spans="1:60" ht="18.75" hidden="1" customHeight="1" x14ac:dyDescent="0.15">
      <c r="A85" s="85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5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5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5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5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5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5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581</v>
      </c>
      <c r="H101" s="98"/>
      <c r="I101" s="98"/>
      <c r="J101" s="98"/>
      <c r="K101" s="98"/>
      <c r="L101" s="98"/>
      <c r="M101" s="98"/>
      <c r="N101" s="98"/>
      <c r="O101" s="98"/>
      <c r="P101" s="98"/>
      <c r="Q101" s="98"/>
      <c r="R101" s="98"/>
      <c r="S101" s="98"/>
      <c r="T101" s="98"/>
      <c r="U101" s="98"/>
      <c r="V101" s="98"/>
      <c r="W101" s="98"/>
      <c r="X101" s="99"/>
      <c r="Y101" s="541" t="s">
        <v>55</v>
      </c>
      <c r="Z101" s="542"/>
      <c r="AA101" s="543"/>
      <c r="AB101" s="460" t="s">
        <v>570</v>
      </c>
      <c r="AC101" s="460"/>
      <c r="AD101" s="460"/>
      <c r="AE101" s="211">
        <v>1</v>
      </c>
      <c r="AF101" s="212"/>
      <c r="AG101" s="212"/>
      <c r="AH101" s="213"/>
      <c r="AI101" s="211">
        <v>1</v>
      </c>
      <c r="AJ101" s="212"/>
      <c r="AK101" s="212"/>
      <c r="AL101" s="213"/>
      <c r="AM101" s="211">
        <v>1</v>
      </c>
      <c r="AN101" s="212"/>
      <c r="AO101" s="212"/>
      <c r="AP101" s="213"/>
      <c r="AQ101" s="211" t="s">
        <v>559</v>
      </c>
      <c r="AR101" s="212"/>
      <c r="AS101" s="212"/>
      <c r="AT101" s="213"/>
      <c r="AU101" s="211" t="s">
        <v>559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1</v>
      </c>
      <c r="AF102" s="417"/>
      <c r="AG102" s="417"/>
      <c r="AH102" s="417"/>
      <c r="AI102" s="417">
        <v>1</v>
      </c>
      <c r="AJ102" s="417"/>
      <c r="AK102" s="417"/>
      <c r="AL102" s="417"/>
      <c r="AM102" s="417">
        <v>1</v>
      </c>
      <c r="AN102" s="417"/>
      <c r="AO102" s="417"/>
      <c r="AP102" s="417"/>
      <c r="AQ102" s="266">
        <v>1</v>
      </c>
      <c r="AR102" s="267"/>
      <c r="AS102" s="267"/>
      <c r="AT102" s="312"/>
      <c r="AU102" s="266">
        <v>1</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576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577</v>
      </c>
      <c r="AC116" s="462"/>
      <c r="AD116" s="463"/>
      <c r="AE116" s="417">
        <v>210</v>
      </c>
      <c r="AF116" s="417"/>
      <c r="AG116" s="417"/>
      <c r="AH116" s="417"/>
      <c r="AI116" s="417">
        <v>206</v>
      </c>
      <c r="AJ116" s="417"/>
      <c r="AK116" s="417"/>
      <c r="AL116" s="417"/>
      <c r="AM116" s="417">
        <v>156</v>
      </c>
      <c r="AN116" s="417"/>
      <c r="AO116" s="417"/>
      <c r="AP116" s="417"/>
      <c r="AQ116" s="211">
        <v>156</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578</v>
      </c>
      <c r="AC117" s="472"/>
      <c r="AD117" s="473"/>
      <c r="AE117" s="550" t="s">
        <v>579</v>
      </c>
      <c r="AF117" s="550"/>
      <c r="AG117" s="550"/>
      <c r="AH117" s="550"/>
      <c r="AI117" s="550" t="s">
        <v>580</v>
      </c>
      <c r="AJ117" s="550"/>
      <c r="AK117" s="550"/>
      <c r="AL117" s="550"/>
      <c r="AM117" s="550" t="s">
        <v>598</v>
      </c>
      <c r="AN117" s="550"/>
      <c r="AO117" s="550"/>
      <c r="AP117" s="550"/>
      <c r="AQ117" s="550" t="s">
        <v>599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2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5"/>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1"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34</v>
      </c>
      <c r="AR133" s="192"/>
      <c r="AS133" s="126" t="s">
        <v>356</v>
      </c>
      <c r="AT133" s="127"/>
      <c r="AU133" s="193" t="s">
        <v>585</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2735468</v>
      </c>
      <c r="AF134" s="200"/>
      <c r="AG134" s="200"/>
      <c r="AH134" s="200"/>
      <c r="AI134" s="199">
        <v>2648023</v>
      </c>
      <c r="AJ134" s="200"/>
      <c r="AK134" s="200"/>
      <c r="AL134" s="200"/>
      <c r="AM134" s="199">
        <v>2789627</v>
      </c>
      <c r="AN134" s="200"/>
      <c r="AO134" s="200"/>
      <c r="AP134" s="200"/>
      <c r="AQ134" s="199" t="s">
        <v>592</v>
      </c>
      <c r="AR134" s="200"/>
      <c r="AS134" s="200"/>
      <c r="AT134" s="200"/>
      <c r="AU134" s="199" t="s">
        <v>592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750000</v>
      </c>
      <c r="AF135" s="200"/>
      <c r="AG135" s="200"/>
      <c r="AH135" s="200"/>
      <c r="AI135" s="199">
        <v>2671306</v>
      </c>
      <c r="AJ135" s="200"/>
      <c r="AK135" s="200"/>
      <c r="AL135" s="200"/>
      <c r="AM135" s="199">
        <v>2671306</v>
      </c>
      <c r="AN135" s="200"/>
      <c r="AO135" s="200"/>
      <c r="AP135" s="200"/>
      <c r="AQ135" s="199">
        <v>2671306</v>
      </c>
      <c r="AR135" s="200"/>
      <c r="AS135" s="200"/>
      <c r="AT135" s="200"/>
      <c r="AU135" s="199" t="s">
        <v>649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34</v>
      </c>
      <c r="AR137" s="192"/>
      <c r="AS137" s="126" t="s">
        <v>356</v>
      </c>
      <c r="AT137" s="127"/>
      <c r="AU137" s="193" t="s">
        <v>587</v>
      </c>
      <c r="AV137" s="193"/>
      <c r="AW137" s="126" t="s">
        <v>300</v>
      </c>
      <c r="AX137" s="188"/>
    </row>
    <row r="138" spans="1:50" ht="39.75" customHeight="1" x14ac:dyDescent="0.15">
      <c r="A138" s="182"/>
      <c r="B138" s="179"/>
      <c r="C138" s="173"/>
      <c r="D138" s="179"/>
      <c r="E138" s="173"/>
      <c r="F138" s="174"/>
      <c r="G138" s="97" t="s">
        <v>586</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338</v>
      </c>
      <c r="AF138" s="200"/>
      <c r="AG138" s="200"/>
      <c r="AH138" s="200"/>
      <c r="AI138" s="199">
        <v>325</v>
      </c>
      <c r="AJ138" s="200"/>
      <c r="AK138" s="200"/>
      <c r="AL138" s="200"/>
      <c r="AM138" s="199">
        <v>260</v>
      </c>
      <c r="AN138" s="200"/>
      <c r="AO138" s="200"/>
      <c r="AP138" s="200"/>
      <c r="AQ138" s="199" t="s">
        <v>593</v>
      </c>
      <c r="AR138" s="200"/>
      <c r="AS138" s="200"/>
      <c r="AT138" s="200"/>
      <c r="AU138" s="199" t="s">
        <v>592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v>300</v>
      </c>
      <c r="AF139" s="200"/>
      <c r="AG139" s="200"/>
      <c r="AH139" s="200"/>
      <c r="AI139" s="199">
        <v>356</v>
      </c>
      <c r="AJ139" s="200"/>
      <c r="AK139" s="200"/>
      <c r="AL139" s="200"/>
      <c r="AM139" s="199">
        <v>356</v>
      </c>
      <c r="AN139" s="200"/>
      <c r="AO139" s="200"/>
      <c r="AP139" s="200"/>
      <c r="AQ139" s="199">
        <v>356</v>
      </c>
      <c r="AR139" s="200"/>
      <c r="AS139" s="200"/>
      <c r="AT139" s="200"/>
      <c r="AU139" s="199" t="s">
        <v>649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1" t="s">
        <v>384</v>
      </c>
      <c r="H430" s="116"/>
      <c r="I430" s="116"/>
      <c r="J430" s="892" t="s">
        <v>559</v>
      </c>
      <c r="K430" s="893"/>
      <c r="L430" s="893"/>
      <c r="M430" s="893"/>
      <c r="N430" s="893"/>
      <c r="O430" s="893"/>
      <c r="P430" s="893"/>
      <c r="Q430" s="893"/>
      <c r="R430" s="893"/>
      <c r="S430" s="893"/>
      <c r="T430" s="894"/>
      <c r="U430" s="590" t="s">
        <v>639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5"/>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640</v>
      </c>
      <c r="AF432" s="193"/>
      <c r="AG432" s="126" t="s">
        <v>356</v>
      </c>
      <c r="AH432" s="127"/>
      <c r="AI432" s="149"/>
      <c r="AJ432" s="149"/>
      <c r="AK432" s="149"/>
      <c r="AL432" s="147"/>
      <c r="AM432" s="149"/>
      <c r="AN432" s="149"/>
      <c r="AO432" s="149"/>
      <c r="AP432" s="147"/>
      <c r="AQ432" s="592" t="s">
        <v>641</v>
      </c>
      <c r="AR432" s="193"/>
      <c r="AS432" s="126" t="s">
        <v>356</v>
      </c>
      <c r="AT432" s="127"/>
      <c r="AU432" s="193" t="s">
        <v>641</v>
      </c>
      <c r="AV432" s="193"/>
      <c r="AW432" s="126" t="s">
        <v>300</v>
      </c>
      <c r="AX432" s="188"/>
    </row>
    <row r="433" spans="1:50" ht="23.25" customHeight="1" x14ac:dyDescent="0.15">
      <c r="A433" s="182"/>
      <c r="B433" s="179"/>
      <c r="C433" s="173"/>
      <c r="D433" s="179"/>
      <c r="E433" s="336"/>
      <c r="F433" s="337"/>
      <c r="G433" s="97" t="s">
        <v>640</v>
      </c>
      <c r="H433" s="98"/>
      <c r="I433" s="98"/>
      <c r="J433" s="98"/>
      <c r="K433" s="98"/>
      <c r="L433" s="98"/>
      <c r="M433" s="98"/>
      <c r="N433" s="98"/>
      <c r="O433" s="98"/>
      <c r="P433" s="98"/>
      <c r="Q433" s="98"/>
      <c r="R433" s="98"/>
      <c r="S433" s="98"/>
      <c r="T433" s="98"/>
      <c r="U433" s="98"/>
      <c r="V433" s="98"/>
      <c r="W433" s="98"/>
      <c r="X433" s="99"/>
      <c r="Y433" s="194" t="s">
        <v>12</v>
      </c>
      <c r="Z433" s="195"/>
      <c r="AA433" s="196"/>
      <c r="AB433" s="206" t="s">
        <v>642</v>
      </c>
      <c r="AC433" s="206"/>
      <c r="AD433" s="206"/>
      <c r="AE433" s="334" t="s">
        <v>643</v>
      </c>
      <c r="AF433" s="200"/>
      <c r="AG433" s="200"/>
      <c r="AH433" s="200"/>
      <c r="AI433" s="334" t="s">
        <v>559</v>
      </c>
      <c r="AJ433" s="200"/>
      <c r="AK433" s="200"/>
      <c r="AL433" s="200"/>
      <c r="AM433" s="334" t="s">
        <v>559</v>
      </c>
      <c r="AN433" s="200"/>
      <c r="AO433" s="200"/>
      <c r="AP433" s="335"/>
      <c r="AQ433" s="334" t="s">
        <v>559</v>
      </c>
      <c r="AR433" s="200"/>
      <c r="AS433" s="200"/>
      <c r="AT433" s="335"/>
      <c r="AU433" s="200" t="s">
        <v>644</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4" t="s">
        <v>559</v>
      </c>
      <c r="AF434" s="200"/>
      <c r="AG434" s="200"/>
      <c r="AH434" s="335"/>
      <c r="AI434" s="334" t="s">
        <v>559</v>
      </c>
      <c r="AJ434" s="200"/>
      <c r="AK434" s="200"/>
      <c r="AL434" s="200"/>
      <c r="AM434" s="334" t="s">
        <v>559</v>
      </c>
      <c r="AN434" s="200"/>
      <c r="AO434" s="200"/>
      <c r="AP434" s="335"/>
      <c r="AQ434" s="334" t="s">
        <v>559</v>
      </c>
      <c r="AR434" s="200"/>
      <c r="AS434" s="200"/>
      <c r="AT434" s="335"/>
      <c r="AU434" s="200" t="s">
        <v>645</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4" t="s">
        <v>559</v>
      </c>
      <c r="AF435" s="200"/>
      <c r="AG435" s="200"/>
      <c r="AH435" s="335"/>
      <c r="AI435" s="334" t="s">
        <v>559</v>
      </c>
      <c r="AJ435" s="200"/>
      <c r="AK435" s="200"/>
      <c r="AL435" s="200"/>
      <c r="AM435" s="334" t="s">
        <v>559</v>
      </c>
      <c r="AN435" s="200"/>
      <c r="AO435" s="200"/>
      <c r="AP435" s="335"/>
      <c r="AQ435" s="334" t="s">
        <v>559</v>
      </c>
      <c r="AR435" s="200"/>
      <c r="AS435" s="200"/>
      <c r="AT435" s="335"/>
      <c r="AU435" s="200" t="s">
        <v>646</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641</v>
      </c>
      <c r="AF457" s="193"/>
      <c r="AG457" s="126" t="s">
        <v>356</v>
      </c>
      <c r="AH457" s="127"/>
      <c r="AI457" s="149"/>
      <c r="AJ457" s="149"/>
      <c r="AK457" s="149"/>
      <c r="AL457" s="147"/>
      <c r="AM457" s="149"/>
      <c r="AN457" s="149"/>
      <c r="AO457" s="149"/>
      <c r="AP457" s="147"/>
      <c r="AQ457" s="592" t="s">
        <v>641</v>
      </c>
      <c r="AR457" s="193"/>
      <c r="AS457" s="126" t="s">
        <v>356</v>
      </c>
      <c r="AT457" s="127"/>
      <c r="AU457" s="193" t="s">
        <v>640</v>
      </c>
      <c r="AV457" s="193"/>
      <c r="AW457" s="126" t="s">
        <v>300</v>
      </c>
      <c r="AX457" s="188"/>
    </row>
    <row r="458" spans="1:50" ht="23.25" customHeight="1" x14ac:dyDescent="0.15">
      <c r="A458" s="182"/>
      <c r="B458" s="179"/>
      <c r="C458" s="173"/>
      <c r="D458" s="179"/>
      <c r="E458" s="336"/>
      <c r="F458" s="337"/>
      <c r="G458" s="97" t="s">
        <v>641</v>
      </c>
      <c r="H458" s="98"/>
      <c r="I458" s="98"/>
      <c r="J458" s="98"/>
      <c r="K458" s="98"/>
      <c r="L458" s="98"/>
      <c r="M458" s="98"/>
      <c r="N458" s="98"/>
      <c r="O458" s="98"/>
      <c r="P458" s="98"/>
      <c r="Q458" s="98"/>
      <c r="R458" s="98"/>
      <c r="S458" s="98"/>
      <c r="T458" s="98"/>
      <c r="U458" s="98"/>
      <c r="V458" s="98"/>
      <c r="W458" s="98"/>
      <c r="X458" s="99"/>
      <c r="Y458" s="194" t="s">
        <v>12</v>
      </c>
      <c r="Z458" s="195"/>
      <c r="AA458" s="196"/>
      <c r="AB458" s="206" t="s">
        <v>641</v>
      </c>
      <c r="AC458" s="206"/>
      <c r="AD458" s="206"/>
      <c r="AE458" s="334" t="s">
        <v>559</v>
      </c>
      <c r="AF458" s="200"/>
      <c r="AG458" s="200"/>
      <c r="AH458" s="200"/>
      <c r="AI458" s="334" t="s">
        <v>559</v>
      </c>
      <c r="AJ458" s="200"/>
      <c r="AK458" s="200"/>
      <c r="AL458" s="200"/>
      <c r="AM458" s="334" t="s">
        <v>559</v>
      </c>
      <c r="AN458" s="200"/>
      <c r="AO458" s="200"/>
      <c r="AP458" s="335"/>
      <c r="AQ458" s="334" t="s">
        <v>559</v>
      </c>
      <c r="AR458" s="200"/>
      <c r="AS458" s="200"/>
      <c r="AT458" s="335"/>
      <c r="AU458" s="200" t="s">
        <v>559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640</v>
      </c>
      <c r="AC459" s="198"/>
      <c r="AD459" s="198"/>
      <c r="AE459" s="334" t="s">
        <v>559</v>
      </c>
      <c r="AF459" s="200"/>
      <c r="AG459" s="200"/>
      <c r="AH459" s="335"/>
      <c r="AI459" s="334" t="s">
        <v>559</v>
      </c>
      <c r="AJ459" s="200"/>
      <c r="AK459" s="200"/>
      <c r="AL459" s="200"/>
      <c r="AM459" s="334" t="s">
        <v>559</v>
      </c>
      <c r="AN459" s="200"/>
      <c r="AO459" s="200"/>
      <c r="AP459" s="335"/>
      <c r="AQ459" s="334" t="s">
        <v>559</v>
      </c>
      <c r="AR459" s="200"/>
      <c r="AS459" s="200"/>
      <c r="AT459" s="335"/>
      <c r="AU459" s="200" t="s">
        <v>559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4" t="s">
        <v>559</v>
      </c>
      <c r="AF460" s="200"/>
      <c r="AG460" s="200"/>
      <c r="AH460" s="335"/>
      <c r="AI460" s="334" t="s">
        <v>559</v>
      </c>
      <c r="AJ460" s="200"/>
      <c r="AK460" s="200"/>
      <c r="AL460" s="200"/>
      <c r="AM460" s="334" t="s">
        <v>559</v>
      </c>
      <c r="AN460" s="200"/>
      <c r="AO460" s="200"/>
      <c r="AP460" s="335"/>
      <c r="AQ460" s="334" t="s">
        <v>559</v>
      </c>
      <c r="AR460" s="200"/>
      <c r="AS460" s="200"/>
      <c r="AT460" s="335"/>
      <c r="AU460" s="200" t="s">
        <v>559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1" t="s">
        <v>384</v>
      </c>
      <c r="H484" s="116"/>
      <c r="I484" s="116"/>
      <c r="J484" s="892"/>
      <c r="K484" s="893"/>
      <c r="L484" s="893"/>
      <c r="M484" s="893"/>
      <c r="N484" s="893"/>
      <c r="O484" s="893"/>
      <c r="P484" s="893"/>
      <c r="Q484" s="893"/>
      <c r="R484" s="893"/>
      <c r="S484" s="893"/>
      <c r="T484" s="89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5"/>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1" t="s">
        <v>384</v>
      </c>
      <c r="H538" s="116"/>
      <c r="I538" s="116"/>
      <c r="J538" s="892"/>
      <c r="K538" s="893"/>
      <c r="L538" s="893"/>
      <c r="M538" s="893"/>
      <c r="N538" s="893"/>
      <c r="O538" s="893"/>
      <c r="P538" s="893"/>
      <c r="Q538" s="893"/>
      <c r="R538" s="893"/>
      <c r="S538" s="893"/>
      <c r="T538" s="89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5"/>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1" t="s">
        <v>384</v>
      </c>
      <c r="H592" s="116"/>
      <c r="I592" s="116"/>
      <c r="J592" s="892"/>
      <c r="K592" s="893"/>
      <c r="L592" s="893"/>
      <c r="M592" s="893"/>
      <c r="N592" s="893"/>
      <c r="O592" s="893"/>
      <c r="P592" s="893"/>
      <c r="Q592" s="893"/>
      <c r="R592" s="893"/>
      <c r="S592" s="893"/>
      <c r="T592" s="89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5"/>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1" t="s">
        <v>384</v>
      </c>
      <c r="H646" s="116"/>
      <c r="I646" s="116"/>
      <c r="J646" s="892"/>
      <c r="K646" s="893"/>
      <c r="L646" s="893"/>
      <c r="M646" s="893"/>
      <c r="N646" s="893"/>
      <c r="O646" s="893"/>
      <c r="P646" s="893"/>
      <c r="Q646" s="893"/>
      <c r="R646" s="893"/>
      <c r="S646" s="893"/>
      <c r="T646" s="89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5"/>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9" t="s">
        <v>31</v>
      </c>
      <c r="AH701" s="381"/>
      <c r="AI701" s="381"/>
      <c r="AJ701" s="381"/>
      <c r="AK701" s="381"/>
      <c r="AL701" s="381"/>
      <c r="AM701" s="381"/>
      <c r="AN701" s="381"/>
      <c r="AO701" s="381"/>
      <c r="AP701" s="381"/>
      <c r="AQ701" s="381"/>
      <c r="AR701" s="381"/>
      <c r="AS701" s="381"/>
      <c r="AT701" s="381"/>
      <c r="AU701" s="381"/>
      <c r="AV701" s="381"/>
      <c r="AW701" s="381"/>
      <c r="AX701" s="820"/>
    </row>
    <row r="702" spans="1:50" ht="27" customHeight="1" x14ac:dyDescent="0.15">
      <c r="A702" s="863" t="s">
        <v>259</v>
      </c>
      <c r="B702" s="86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551</v>
      </c>
      <c r="AE702" s="340"/>
      <c r="AF702" s="341"/>
      <c r="AG702" s="384" t="s">
        <v>601</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1"/>
      <c r="AD703" s="321" t="s">
        <v>551</v>
      </c>
      <c r="AE703" s="322"/>
      <c r="AF703" s="323"/>
      <c r="AG703" s="94" t="s">
        <v>602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7"/>
      <c r="B704" s="868"/>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653" t="s">
        <v>551</v>
      </c>
      <c r="AE704" s="654"/>
      <c r="AF704" s="655"/>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6" t="s">
        <v>41</v>
      </c>
      <c r="D705" s="81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8"/>
      <c r="AD705" s="606" t="s">
        <v>600</v>
      </c>
      <c r="AE705" s="607"/>
      <c r="AF705" s="659"/>
      <c r="AG705" s="118" t="s">
        <v>652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2"/>
      <c r="D706" s="793"/>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654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53" t="s">
        <v>654</v>
      </c>
      <c r="AE707" s="654"/>
      <c r="AF707" s="65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6" t="s">
        <v>551</v>
      </c>
      <c r="AE708" s="607"/>
      <c r="AF708" s="659"/>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3"/>
      <c r="AG709" s="94" t="s">
        <v>605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3"/>
      <c r="AG710" s="94" t="s">
        <v>606</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3"/>
      <c r="AG711" s="94" t="s">
        <v>607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321" t="s">
        <v>600</v>
      </c>
      <c r="AE712" s="322"/>
      <c r="AF712" s="323"/>
      <c r="AG712" s="805" t="s">
        <v>466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2"/>
      <c r="B713" s="644"/>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600</v>
      </c>
      <c r="AE713" s="322"/>
      <c r="AF713" s="323"/>
      <c r="AG713" s="94" t="s">
        <v>651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551</v>
      </c>
      <c r="AE714" s="654"/>
      <c r="AF714" s="655"/>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6" t="s">
        <v>551</v>
      </c>
      <c r="AE715" s="607"/>
      <c r="AF715" s="659"/>
      <c r="AG715" s="742" t="s">
        <v>650</v>
      </c>
      <c r="AH715" s="743"/>
      <c r="AI715" s="743"/>
      <c r="AJ715" s="743"/>
      <c r="AK715" s="743"/>
      <c r="AL715" s="743"/>
      <c r="AM715" s="743"/>
      <c r="AN715" s="743"/>
      <c r="AO715" s="743"/>
      <c r="AP715" s="743"/>
      <c r="AQ715" s="743"/>
      <c r="AR715" s="743"/>
      <c r="AS715" s="743"/>
      <c r="AT715" s="743"/>
      <c r="AU715" s="743"/>
      <c r="AV715" s="743"/>
      <c r="AW715" s="743"/>
      <c r="AX715" s="744"/>
    </row>
    <row r="716" spans="1:50" ht="42"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1" t="s">
        <v>551</v>
      </c>
      <c r="AE716" s="322"/>
      <c r="AF716" s="323"/>
      <c r="AG716" s="94" t="s">
        <v>609</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2"/>
      <c r="B717" s="64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3"/>
      <c r="AG717" s="94" t="s">
        <v>610</v>
      </c>
      <c r="AH717" s="95"/>
      <c r="AI717" s="95"/>
      <c r="AJ717" s="95"/>
      <c r="AK717" s="95"/>
      <c r="AL717" s="95"/>
      <c r="AM717" s="95"/>
      <c r="AN717" s="95"/>
      <c r="AO717" s="95"/>
      <c r="AP717" s="95"/>
      <c r="AQ717" s="95"/>
      <c r="AR717" s="95"/>
      <c r="AS717" s="95"/>
      <c r="AT717" s="95"/>
      <c r="AU717" s="95"/>
      <c r="AV717" s="95"/>
      <c r="AW717" s="95"/>
      <c r="AX717" s="96"/>
    </row>
    <row r="718" spans="1:50" ht="26.25"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53" t="s">
        <v>551</v>
      </c>
      <c r="AE718" s="654"/>
      <c r="AF718" s="655"/>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600</v>
      </c>
      <c r="AE719" s="607"/>
      <c r="AF719" s="607"/>
      <c r="AG719" s="118" t="s">
        <v>612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0"/>
      <c r="C726" s="810" t="s">
        <v>53</v>
      </c>
      <c r="D726" s="830"/>
      <c r="E726" s="830"/>
      <c r="F726" s="831"/>
      <c r="G726" s="576" t="s">
        <v>613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1"/>
      <c r="B727" s="802"/>
      <c r="C727" s="748" t="s">
        <v>57</v>
      </c>
      <c r="D727" s="749"/>
      <c r="E727" s="749"/>
      <c r="F727" s="750"/>
      <c r="G727" s="574" t="s">
        <v>614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9.75" customHeight="1" thickBot="1" x14ac:dyDescent="0.2">
      <c r="A731" s="797" t="s">
        <v>256</v>
      </c>
      <c r="B731" s="798"/>
      <c r="C731" s="798"/>
      <c r="D731" s="798"/>
      <c r="E731" s="799"/>
      <c r="F731" s="729" t="s">
        <v>657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5" t="s">
        <v>533</v>
      </c>
      <c r="B733" s="676"/>
      <c r="C733" s="676"/>
      <c r="D733" s="676"/>
      <c r="E733" s="677"/>
      <c r="F733" s="637" t="s">
        <v>658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566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431</v>
      </c>
      <c r="B737" s="203"/>
      <c r="C737" s="203"/>
      <c r="D737" s="204"/>
      <c r="E737" s="983" t="s">
        <v>560</v>
      </c>
      <c r="F737" s="983"/>
      <c r="G737" s="983"/>
      <c r="H737" s="983"/>
      <c r="I737" s="983"/>
      <c r="J737" s="983"/>
      <c r="K737" s="983"/>
      <c r="L737" s="983"/>
      <c r="M737" s="983"/>
      <c r="N737" s="360" t="s">
        <v>358</v>
      </c>
      <c r="O737" s="360"/>
      <c r="P737" s="360"/>
      <c r="Q737" s="360"/>
      <c r="R737" s="983" t="s">
        <v>561</v>
      </c>
      <c r="S737" s="983"/>
      <c r="T737" s="983"/>
      <c r="U737" s="983"/>
      <c r="V737" s="983"/>
      <c r="W737" s="983"/>
      <c r="X737" s="983"/>
      <c r="Y737" s="983"/>
      <c r="Z737" s="983"/>
      <c r="AA737" s="360" t="s">
        <v>359</v>
      </c>
      <c r="AB737" s="360"/>
      <c r="AC737" s="360"/>
      <c r="AD737" s="360"/>
      <c r="AE737" s="983" t="s">
        <v>562</v>
      </c>
      <c r="AF737" s="983"/>
      <c r="AG737" s="983"/>
      <c r="AH737" s="983"/>
      <c r="AI737" s="983"/>
      <c r="AJ737" s="983"/>
      <c r="AK737" s="983"/>
      <c r="AL737" s="983"/>
      <c r="AM737" s="983"/>
      <c r="AN737" s="360" t="s">
        <v>360</v>
      </c>
      <c r="AO737" s="360"/>
      <c r="AP737" s="360"/>
      <c r="AQ737" s="360"/>
      <c r="AR737" s="984" t="s">
        <v>563</v>
      </c>
      <c r="AS737" s="985"/>
      <c r="AT737" s="985"/>
      <c r="AU737" s="985"/>
      <c r="AV737" s="985"/>
      <c r="AW737" s="985"/>
      <c r="AX737" s="986"/>
      <c r="AY737" s="89"/>
      <c r="AZ737" s="89"/>
    </row>
    <row r="738" spans="1:52" ht="24.75" customHeight="1" x14ac:dyDescent="0.15">
      <c r="A738" s="987" t="s">
        <v>361</v>
      </c>
      <c r="B738" s="203"/>
      <c r="C738" s="203"/>
      <c r="D738" s="204"/>
      <c r="E738" s="983" t="s">
        <v>564</v>
      </c>
      <c r="F738" s="983"/>
      <c r="G738" s="983"/>
      <c r="H738" s="983"/>
      <c r="I738" s="983"/>
      <c r="J738" s="983"/>
      <c r="K738" s="983"/>
      <c r="L738" s="983"/>
      <c r="M738" s="983"/>
      <c r="N738" s="360" t="s">
        <v>362</v>
      </c>
      <c r="O738" s="360"/>
      <c r="P738" s="360"/>
      <c r="Q738" s="360"/>
      <c r="R738" s="983" t="s">
        <v>564</v>
      </c>
      <c r="S738" s="983"/>
      <c r="T738" s="983"/>
      <c r="U738" s="983"/>
      <c r="V738" s="983"/>
      <c r="W738" s="983"/>
      <c r="X738" s="983"/>
      <c r="Y738" s="983"/>
      <c r="Z738" s="983"/>
      <c r="AA738" s="360" t="s">
        <v>482</v>
      </c>
      <c r="AB738" s="360"/>
      <c r="AC738" s="360"/>
      <c r="AD738" s="360"/>
      <c r="AE738" s="983" t="s">
        <v>565</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550</v>
      </c>
      <c r="F739" s="995"/>
      <c r="G739" s="995"/>
      <c r="H739" s="91" t="str">
        <f>IF(E739="", "", "(")</f>
        <v>(</v>
      </c>
      <c r="I739" s="978"/>
      <c r="J739" s="978"/>
      <c r="K739" s="91" t="str">
        <f>IF(OR(I739="　", I739=""), "", "-")</f>
        <v/>
      </c>
      <c r="L739" s="979">
        <v>4</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thickBo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7" t="s">
        <v>653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1"/>
    </row>
    <row r="780" spans="1:50" ht="24.75" customHeight="1" x14ac:dyDescent="0.15">
      <c r="A780" s="631"/>
      <c r="B780" s="632"/>
      <c r="C780" s="632"/>
      <c r="D780" s="632"/>
      <c r="E780" s="632"/>
      <c r="F780" s="633"/>
      <c r="G780" s="810"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6"/>
      <c r="AC780" s="810"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1"/>
      <c r="B781" s="632"/>
      <c r="C781" s="632"/>
      <c r="D781" s="632"/>
      <c r="E781" s="632"/>
      <c r="F781" s="633"/>
      <c r="G781" s="672" t="s">
        <v>615</v>
      </c>
      <c r="H781" s="673"/>
      <c r="I781" s="673"/>
      <c r="J781" s="673"/>
      <c r="K781" s="674"/>
      <c r="L781" s="666" t="s">
        <v>618</v>
      </c>
      <c r="M781" s="667"/>
      <c r="N781" s="667"/>
      <c r="O781" s="667"/>
      <c r="P781" s="667"/>
      <c r="Q781" s="667"/>
      <c r="R781" s="667"/>
      <c r="S781" s="667"/>
      <c r="T781" s="667"/>
      <c r="U781" s="667"/>
      <c r="V781" s="667"/>
      <c r="W781" s="667"/>
      <c r="X781" s="668"/>
      <c r="Y781" s="387">
        <v>0.55700000000000005</v>
      </c>
      <c r="Z781" s="388"/>
      <c r="AA781" s="388"/>
      <c r="AB781" s="803"/>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1"/>
      <c r="B782" s="632"/>
      <c r="C782" s="632"/>
      <c r="D782" s="632"/>
      <c r="E782" s="632"/>
      <c r="F782" s="633"/>
      <c r="G782" s="608" t="s">
        <v>616</v>
      </c>
      <c r="H782" s="609"/>
      <c r="I782" s="609"/>
      <c r="J782" s="609"/>
      <c r="K782" s="610"/>
      <c r="L782" s="600" t="s">
        <v>619</v>
      </c>
      <c r="M782" s="601"/>
      <c r="N782" s="601"/>
      <c r="O782" s="601"/>
      <c r="P782" s="601"/>
      <c r="Q782" s="601"/>
      <c r="R782" s="601"/>
      <c r="S782" s="601"/>
      <c r="T782" s="601"/>
      <c r="U782" s="601"/>
      <c r="V782" s="601"/>
      <c r="W782" s="601"/>
      <c r="X782" s="602"/>
      <c r="Y782" s="603">
        <v>0.155</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1"/>
      <c r="B783" s="632"/>
      <c r="C783" s="632"/>
      <c r="D783" s="632"/>
      <c r="E783" s="632"/>
      <c r="F783" s="633"/>
      <c r="G783" s="608" t="s">
        <v>617</v>
      </c>
      <c r="H783" s="609"/>
      <c r="I783" s="609"/>
      <c r="J783" s="609"/>
      <c r="K783" s="610"/>
      <c r="L783" s="600" t="s">
        <v>638</v>
      </c>
      <c r="M783" s="601"/>
      <c r="N783" s="601"/>
      <c r="O783" s="601"/>
      <c r="P783" s="601"/>
      <c r="Q783" s="601"/>
      <c r="R783" s="601"/>
      <c r="S783" s="601"/>
      <c r="T783" s="601"/>
      <c r="U783" s="601"/>
      <c r="V783" s="601"/>
      <c r="W783" s="601"/>
      <c r="X783" s="602"/>
      <c r="Y783" s="603">
        <v>0.156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1"/>
      <c r="B785" s="632"/>
      <c r="C785" s="632"/>
      <c r="D785" s="632"/>
      <c r="E785" s="632"/>
      <c r="F785" s="633"/>
      <c r="G785" s="608"/>
      <c r="H785" s="609"/>
      <c r="I785" s="609"/>
      <c r="J785" s="609"/>
      <c r="K785" s="610"/>
      <c r="L785" s="600" t="s">
        <v>620</v>
      </c>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21" t="s">
        <v>20</v>
      </c>
      <c r="H791" s="822"/>
      <c r="I791" s="822"/>
      <c r="J791" s="822"/>
      <c r="K791" s="822"/>
      <c r="L791" s="823"/>
      <c r="M791" s="824"/>
      <c r="N791" s="824"/>
      <c r="O791" s="824"/>
      <c r="P791" s="824"/>
      <c r="Q791" s="824"/>
      <c r="R791" s="824"/>
      <c r="S791" s="824"/>
      <c r="T791" s="824"/>
      <c r="U791" s="824"/>
      <c r="V791" s="824"/>
      <c r="W791" s="824"/>
      <c r="X791" s="825"/>
      <c r="Y791" s="826">
        <f>SUM(Y781:AB790)</f>
        <v>0.8680000000000001</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1"/>
      <c r="B792" s="632"/>
      <c r="C792" s="632"/>
      <c r="D792" s="632"/>
      <c r="E792" s="632"/>
      <c r="F792" s="633"/>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1"/>
    </row>
    <row r="793" spans="1:50" ht="24.75" hidden="1" customHeight="1" x14ac:dyDescent="0.15">
      <c r="A793" s="631"/>
      <c r="B793" s="632"/>
      <c r="C793" s="632"/>
      <c r="D793" s="632"/>
      <c r="E793" s="632"/>
      <c r="F793" s="633"/>
      <c r="G793" s="810"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6"/>
      <c r="AC793" s="810"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3"/>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1"/>
      <c r="B804" s="632"/>
      <c r="C804" s="632"/>
      <c r="D804" s="632"/>
      <c r="E804" s="632"/>
      <c r="F804" s="633"/>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1"/>
      <c r="B805" s="632"/>
      <c r="C805" s="632"/>
      <c r="D805" s="632"/>
      <c r="E805" s="632"/>
      <c r="F805" s="633"/>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1"/>
    </row>
    <row r="806" spans="1:50" ht="24.75" hidden="1" customHeight="1" x14ac:dyDescent="0.15">
      <c r="A806" s="631"/>
      <c r="B806" s="632"/>
      <c r="C806" s="632"/>
      <c r="D806" s="632"/>
      <c r="E806" s="632"/>
      <c r="F806" s="633"/>
      <c r="G806" s="810"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6"/>
      <c r="AC806" s="810"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3"/>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1"/>
      <c r="B818" s="632"/>
      <c r="C818" s="632"/>
      <c r="D818" s="632"/>
      <c r="E818" s="632"/>
      <c r="F818" s="633"/>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1"/>
    </row>
    <row r="819" spans="1:50" ht="24.75" hidden="1" customHeight="1" x14ac:dyDescent="0.15">
      <c r="A819" s="631"/>
      <c r="B819" s="632"/>
      <c r="C819" s="632"/>
      <c r="D819" s="632"/>
      <c r="E819" s="632"/>
      <c r="F819" s="633"/>
      <c r="G819" s="810"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6"/>
      <c r="AC819" s="810"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3"/>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621</v>
      </c>
      <c r="D837" s="342"/>
      <c r="E837" s="342"/>
      <c r="F837" s="342"/>
      <c r="G837" s="342"/>
      <c r="H837" s="342"/>
      <c r="I837" s="342"/>
      <c r="J837" s="896">
        <v>8000020130001</v>
      </c>
      <c r="K837" s="897"/>
      <c r="L837" s="897"/>
      <c r="M837" s="897"/>
      <c r="N837" s="897"/>
      <c r="O837" s="898"/>
      <c r="P837" s="357" t="s">
        <v>631</v>
      </c>
      <c r="Q837" s="345"/>
      <c r="R837" s="345"/>
      <c r="S837" s="345"/>
      <c r="T837" s="345"/>
      <c r="U837" s="345"/>
      <c r="V837" s="345"/>
      <c r="W837" s="345"/>
      <c r="X837" s="345"/>
      <c r="Y837" s="346">
        <v>0.86799999999999999</v>
      </c>
      <c r="Z837" s="347"/>
      <c r="AA837" s="347"/>
      <c r="AB837" s="348"/>
      <c r="AC837" s="358" t="s">
        <v>196</v>
      </c>
      <c r="AD837" s="366"/>
      <c r="AE837" s="366"/>
      <c r="AF837" s="366"/>
      <c r="AG837" s="366"/>
      <c r="AH837" s="367" t="s">
        <v>632</v>
      </c>
      <c r="AI837" s="368"/>
      <c r="AJ837" s="368"/>
      <c r="AK837" s="368"/>
      <c r="AL837" s="352" t="s">
        <v>632</v>
      </c>
      <c r="AM837" s="353"/>
      <c r="AN837" s="353"/>
      <c r="AO837" s="354"/>
      <c r="AP837" s="355" t="s">
        <v>633</v>
      </c>
      <c r="AQ837" s="355"/>
      <c r="AR837" s="355"/>
      <c r="AS837" s="355"/>
      <c r="AT837" s="355"/>
      <c r="AU837" s="355"/>
      <c r="AV837" s="355"/>
      <c r="AW837" s="355"/>
      <c r="AX837" s="355"/>
    </row>
    <row r="838" spans="1:50" ht="30" customHeight="1" x14ac:dyDescent="0.15">
      <c r="A838" s="374">
        <v>2</v>
      </c>
      <c r="B838" s="374">
        <v>1</v>
      </c>
      <c r="C838" s="356" t="s">
        <v>622</v>
      </c>
      <c r="D838" s="342"/>
      <c r="E838" s="342"/>
      <c r="F838" s="342"/>
      <c r="G838" s="342"/>
      <c r="H838" s="342"/>
      <c r="I838" s="342"/>
      <c r="J838" s="896">
        <v>7000020010006</v>
      </c>
      <c r="K838" s="897"/>
      <c r="L838" s="897"/>
      <c r="M838" s="897"/>
      <c r="N838" s="897"/>
      <c r="O838" s="898"/>
      <c r="P838" s="357" t="s">
        <v>631</v>
      </c>
      <c r="Q838" s="345"/>
      <c r="R838" s="345"/>
      <c r="S838" s="345"/>
      <c r="T838" s="345"/>
      <c r="U838" s="345"/>
      <c r="V838" s="345"/>
      <c r="W838" s="345"/>
      <c r="X838" s="345"/>
      <c r="Y838" s="346">
        <v>0.69099999999999995</v>
      </c>
      <c r="Z838" s="347"/>
      <c r="AA838" s="347"/>
      <c r="AB838" s="348"/>
      <c r="AC838" s="358" t="s">
        <v>196</v>
      </c>
      <c r="AD838" s="366"/>
      <c r="AE838" s="366"/>
      <c r="AF838" s="366"/>
      <c r="AG838" s="366"/>
      <c r="AH838" s="367" t="s">
        <v>632</v>
      </c>
      <c r="AI838" s="368"/>
      <c r="AJ838" s="368"/>
      <c r="AK838" s="368"/>
      <c r="AL838" s="352" t="s">
        <v>632</v>
      </c>
      <c r="AM838" s="353"/>
      <c r="AN838" s="353"/>
      <c r="AO838" s="354"/>
      <c r="AP838" s="355" t="s">
        <v>633</v>
      </c>
      <c r="AQ838" s="355"/>
      <c r="AR838" s="355"/>
      <c r="AS838" s="355"/>
      <c r="AT838" s="355"/>
      <c r="AU838" s="355"/>
      <c r="AV838" s="355"/>
      <c r="AW838" s="355"/>
      <c r="AX838" s="355"/>
    </row>
    <row r="839" spans="1:50" ht="30" customHeight="1" x14ac:dyDescent="0.15">
      <c r="A839" s="374">
        <v>3</v>
      </c>
      <c r="B839" s="374">
        <v>1</v>
      </c>
      <c r="C839" s="356" t="s">
        <v>623</v>
      </c>
      <c r="D839" s="342"/>
      <c r="E839" s="342"/>
      <c r="F839" s="342"/>
      <c r="G839" s="342"/>
      <c r="H839" s="342"/>
      <c r="I839" s="342"/>
      <c r="J839" s="896">
        <v>1000020140007</v>
      </c>
      <c r="K839" s="897"/>
      <c r="L839" s="897"/>
      <c r="M839" s="897"/>
      <c r="N839" s="897"/>
      <c r="O839" s="898"/>
      <c r="P839" s="357" t="s">
        <v>631</v>
      </c>
      <c r="Q839" s="345"/>
      <c r="R839" s="345"/>
      <c r="S839" s="345"/>
      <c r="T839" s="345"/>
      <c r="U839" s="345"/>
      <c r="V839" s="345"/>
      <c r="W839" s="345"/>
      <c r="X839" s="345"/>
      <c r="Y839" s="346">
        <v>0.44</v>
      </c>
      <c r="Z839" s="347"/>
      <c r="AA839" s="347"/>
      <c r="AB839" s="348"/>
      <c r="AC839" s="358" t="s">
        <v>196</v>
      </c>
      <c r="AD839" s="366"/>
      <c r="AE839" s="366"/>
      <c r="AF839" s="366"/>
      <c r="AG839" s="366"/>
      <c r="AH839" s="367" t="s">
        <v>632</v>
      </c>
      <c r="AI839" s="368"/>
      <c r="AJ839" s="368"/>
      <c r="AK839" s="368"/>
      <c r="AL839" s="352" t="s">
        <v>632</v>
      </c>
      <c r="AM839" s="353"/>
      <c r="AN839" s="353"/>
      <c r="AO839" s="354"/>
      <c r="AP839" s="355" t="s">
        <v>633</v>
      </c>
      <c r="AQ839" s="355"/>
      <c r="AR839" s="355"/>
      <c r="AS839" s="355"/>
      <c r="AT839" s="355"/>
      <c r="AU839" s="355"/>
      <c r="AV839" s="355"/>
      <c r="AW839" s="355"/>
      <c r="AX839" s="355"/>
    </row>
    <row r="840" spans="1:50" ht="30" customHeight="1" x14ac:dyDescent="0.15">
      <c r="A840" s="374">
        <v>4</v>
      </c>
      <c r="B840" s="374">
        <v>1</v>
      </c>
      <c r="C840" s="356" t="s">
        <v>624</v>
      </c>
      <c r="D840" s="342"/>
      <c r="E840" s="342"/>
      <c r="F840" s="342"/>
      <c r="G840" s="342"/>
      <c r="H840" s="342"/>
      <c r="I840" s="342"/>
      <c r="J840" s="896">
        <v>6000020400009</v>
      </c>
      <c r="K840" s="897"/>
      <c r="L840" s="897"/>
      <c r="M840" s="897"/>
      <c r="N840" s="897"/>
      <c r="O840" s="898"/>
      <c r="P840" s="357" t="s">
        <v>631</v>
      </c>
      <c r="Q840" s="345"/>
      <c r="R840" s="345"/>
      <c r="S840" s="345"/>
      <c r="T840" s="345"/>
      <c r="U840" s="345"/>
      <c r="V840" s="345"/>
      <c r="W840" s="345"/>
      <c r="X840" s="345"/>
      <c r="Y840" s="346">
        <v>0.41299999999999998</v>
      </c>
      <c r="Z840" s="347"/>
      <c r="AA840" s="347"/>
      <c r="AB840" s="348"/>
      <c r="AC840" s="358" t="s">
        <v>196</v>
      </c>
      <c r="AD840" s="366"/>
      <c r="AE840" s="366"/>
      <c r="AF840" s="366"/>
      <c r="AG840" s="366"/>
      <c r="AH840" s="367" t="s">
        <v>632</v>
      </c>
      <c r="AI840" s="368"/>
      <c r="AJ840" s="368"/>
      <c r="AK840" s="368"/>
      <c r="AL840" s="352" t="s">
        <v>632</v>
      </c>
      <c r="AM840" s="353"/>
      <c r="AN840" s="353"/>
      <c r="AO840" s="354"/>
      <c r="AP840" s="355" t="s">
        <v>633</v>
      </c>
      <c r="AQ840" s="355"/>
      <c r="AR840" s="355"/>
      <c r="AS840" s="355"/>
      <c r="AT840" s="355"/>
      <c r="AU840" s="355"/>
      <c r="AV840" s="355"/>
      <c r="AW840" s="355"/>
      <c r="AX840" s="355"/>
    </row>
    <row r="841" spans="1:50" ht="30" customHeight="1" x14ac:dyDescent="0.15">
      <c r="A841" s="374">
        <v>5</v>
      </c>
      <c r="B841" s="374">
        <v>1</v>
      </c>
      <c r="C841" s="356" t="s">
        <v>625</v>
      </c>
      <c r="D841" s="342"/>
      <c r="E841" s="342"/>
      <c r="F841" s="342"/>
      <c r="G841" s="342"/>
      <c r="H841" s="342"/>
      <c r="I841" s="342"/>
      <c r="J841" s="896">
        <v>4000020120006</v>
      </c>
      <c r="K841" s="897"/>
      <c r="L841" s="897"/>
      <c r="M841" s="897"/>
      <c r="N841" s="897"/>
      <c r="O841" s="898"/>
      <c r="P841" s="357" t="s">
        <v>631</v>
      </c>
      <c r="Q841" s="345"/>
      <c r="R841" s="345"/>
      <c r="S841" s="345"/>
      <c r="T841" s="345"/>
      <c r="U841" s="345"/>
      <c r="V841" s="345"/>
      <c r="W841" s="345"/>
      <c r="X841" s="345"/>
      <c r="Y841" s="346">
        <v>0.40500000000000003</v>
      </c>
      <c r="Z841" s="347"/>
      <c r="AA841" s="347"/>
      <c r="AB841" s="348"/>
      <c r="AC841" s="358" t="s">
        <v>196</v>
      </c>
      <c r="AD841" s="366"/>
      <c r="AE841" s="366"/>
      <c r="AF841" s="366"/>
      <c r="AG841" s="366"/>
      <c r="AH841" s="367" t="s">
        <v>632</v>
      </c>
      <c r="AI841" s="368"/>
      <c r="AJ841" s="368"/>
      <c r="AK841" s="368"/>
      <c r="AL841" s="352" t="s">
        <v>632</v>
      </c>
      <c r="AM841" s="353"/>
      <c r="AN841" s="353"/>
      <c r="AO841" s="354"/>
      <c r="AP841" s="355" t="s">
        <v>633</v>
      </c>
      <c r="AQ841" s="355"/>
      <c r="AR841" s="355"/>
      <c r="AS841" s="355"/>
      <c r="AT841" s="355"/>
      <c r="AU841" s="355"/>
      <c r="AV841" s="355"/>
      <c r="AW841" s="355"/>
      <c r="AX841" s="355"/>
    </row>
    <row r="842" spans="1:50" ht="30" customHeight="1" x14ac:dyDescent="0.15">
      <c r="A842" s="374">
        <v>6</v>
      </c>
      <c r="B842" s="374">
        <v>1</v>
      </c>
      <c r="C842" s="356" t="s">
        <v>626</v>
      </c>
      <c r="D842" s="342"/>
      <c r="E842" s="342"/>
      <c r="F842" s="342"/>
      <c r="G842" s="342"/>
      <c r="H842" s="342"/>
      <c r="I842" s="342"/>
      <c r="J842" s="896">
        <v>4000020420000</v>
      </c>
      <c r="K842" s="897"/>
      <c r="L842" s="897"/>
      <c r="M842" s="897"/>
      <c r="N842" s="897"/>
      <c r="O842" s="898"/>
      <c r="P842" s="357" t="s">
        <v>631</v>
      </c>
      <c r="Q842" s="345"/>
      <c r="R842" s="345"/>
      <c r="S842" s="345"/>
      <c r="T842" s="345"/>
      <c r="U842" s="345"/>
      <c r="V842" s="345"/>
      <c r="W842" s="345"/>
      <c r="X842" s="345"/>
      <c r="Y842" s="346">
        <v>0.40300000000000002</v>
      </c>
      <c r="Z842" s="347"/>
      <c r="AA842" s="347"/>
      <c r="AB842" s="348"/>
      <c r="AC842" s="358" t="s">
        <v>196</v>
      </c>
      <c r="AD842" s="366"/>
      <c r="AE842" s="366"/>
      <c r="AF842" s="366"/>
      <c r="AG842" s="366"/>
      <c r="AH842" s="367" t="s">
        <v>632</v>
      </c>
      <c r="AI842" s="368"/>
      <c r="AJ842" s="368"/>
      <c r="AK842" s="368"/>
      <c r="AL842" s="352" t="s">
        <v>632</v>
      </c>
      <c r="AM842" s="353"/>
      <c r="AN842" s="353"/>
      <c r="AO842" s="354"/>
      <c r="AP842" s="355" t="s">
        <v>633</v>
      </c>
      <c r="AQ842" s="355"/>
      <c r="AR842" s="355"/>
      <c r="AS842" s="355"/>
      <c r="AT842" s="355"/>
      <c r="AU842" s="355"/>
      <c r="AV842" s="355"/>
      <c r="AW842" s="355"/>
      <c r="AX842" s="355"/>
    </row>
    <row r="843" spans="1:50" ht="30" customHeight="1" x14ac:dyDescent="0.15">
      <c r="A843" s="374">
        <v>7</v>
      </c>
      <c r="B843" s="374">
        <v>1</v>
      </c>
      <c r="C843" s="356" t="s">
        <v>627</v>
      </c>
      <c r="D843" s="342"/>
      <c r="E843" s="342"/>
      <c r="F843" s="342"/>
      <c r="G843" s="342"/>
      <c r="H843" s="342"/>
      <c r="I843" s="342"/>
      <c r="J843" s="896">
        <v>4000020030007</v>
      </c>
      <c r="K843" s="897"/>
      <c r="L843" s="897"/>
      <c r="M843" s="897"/>
      <c r="N843" s="897"/>
      <c r="O843" s="898"/>
      <c r="P843" s="357" t="s">
        <v>631</v>
      </c>
      <c r="Q843" s="345"/>
      <c r="R843" s="345"/>
      <c r="S843" s="345"/>
      <c r="T843" s="345"/>
      <c r="U843" s="345"/>
      <c r="V843" s="345"/>
      <c r="W843" s="345"/>
      <c r="X843" s="345"/>
      <c r="Y843" s="346">
        <v>0.38700000000000001</v>
      </c>
      <c r="Z843" s="347"/>
      <c r="AA843" s="347"/>
      <c r="AB843" s="348"/>
      <c r="AC843" s="358" t="s">
        <v>196</v>
      </c>
      <c r="AD843" s="366"/>
      <c r="AE843" s="366"/>
      <c r="AF843" s="366"/>
      <c r="AG843" s="366"/>
      <c r="AH843" s="367" t="s">
        <v>632</v>
      </c>
      <c r="AI843" s="368"/>
      <c r="AJ843" s="368"/>
      <c r="AK843" s="368"/>
      <c r="AL843" s="352" t="s">
        <v>632</v>
      </c>
      <c r="AM843" s="353"/>
      <c r="AN843" s="353"/>
      <c r="AO843" s="354"/>
      <c r="AP843" s="355" t="s">
        <v>633</v>
      </c>
      <c r="AQ843" s="355"/>
      <c r="AR843" s="355"/>
      <c r="AS843" s="355"/>
      <c r="AT843" s="355"/>
      <c r="AU843" s="355"/>
      <c r="AV843" s="355"/>
      <c r="AW843" s="355"/>
      <c r="AX843" s="355"/>
    </row>
    <row r="844" spans="1:50" ht="30" customHeight="1" x14ac:dyDescent="0.15">
      <c r="A844" s="374">
        <v>8</v>
      </c>
      <c r="B844" s="374">
        <v>1</v>
      </c>
      <c r="C844" s="356" t="s">
        <v>628</v>
      </c>
      <c r="D844" s="342"/>
      <c r="E844" s="342"/>
      <c r="F844" s="342"/>
      <c r="G844" s="342"/>
      <c r="H844" s="342"/>
      <c r="I844" s="342"/>
      <c r="J844" s="896">
        <v>7000020070009</v>
      </c>
      <c r="K844" s="897"/>
      <c r="L844" s="897"/>
      <c r="M844" s="897"/>
      <c r="N844" s="897"/>
      <c r="O844" s="898"/>
      <c r="P844" s="357" t="s">
        <v>631</v>
      </c>
      <c r="Q844" s="345"/>
      <c r="R844" s="345"/>
      <c r="S844" s="345"/>
      <c r="T844" s="345"/>
      <c r="U844" s="345"/>
      <c r="V844" s="345"/>
      <c r="W844" s="345"/>
      <c r="X844" s="345"/>
      <c r="Y844" s="346">
        <v>0.36699999999999999</v>
      </c>
      <c r="Z844" s="347"/>
      <c r="AA844" s="347"/>
      <c r="AB844" s="348"/>
      <c r="AC844" s="358" t="s">
        <v>196</v>
      </c>
      <c r="AD844" s="366"/>
      <c r="AE844" s="366"/>
      <c r="AF844" s="366"/>
      <c r="AG844" s="366"/>
      <c r="AH844" s="367" t="s">
        <v>632</v>
      </c>
      <c r="AI844" s="368"/>
      <c r="AJ844" s="368"/>
      <c r="AK844" s="368"/>
      <c r="AL844" s="352" t="s">
        <v>632</v>
      </c>
      <c r="AM844" s="353"/>
      <c r="AN844" s="353"/>
      <c r="AO844" s="354"/>
      <c r="AP844" s="355" t="s">
        <v>633</v>
      </c>
      <c r="AQ844" s="355"/>
      <c r="AR844" s="355"/>
      <c r="AS844" s="355"/>
      <c r="AT844" s="355"/>
      <c r="AU844" s="355"/>
      <c r="AV844" s="355"/>
      <c r="AW844" s="355"/>
      <c r="AX844" s="355"/>
    </row>
    <row r="845" spans="1:50" ht="30" customHeight="1" x14ac:dyDescent="0.15">
      <c r="A845" s="374">
        <v>9</v>
      </c>
      <c r="B845" s="374">
        <v>1</v>
      </c>
      <c r="C845" s="356" t="s">
        <v>629</v>
      </c>
      <c r="D845" s="342"/>
      <c r="E845" s="342"/>
      <c r="F845" s="342"/>
      <c r="G845" s="342"/>
      <c r="H845" s="342"/>
      <c r="I845" s="342"/>
      <c r="J845" s="896">
        <v>8000020280003</v>
      </c>
      <c r="K845" s="897"/>
      <c r="L845" s="897"/>
      <c r="M845" s="897"/>
      <c r="N845" s="897"/>
      <c r="O845" s="898"/>
      <c r="P845" s="357" t="s">
        <v>631</v>
      </c>
      <c r="Q845" s="345"/>
      <c r="R845" s="345"/>
      <c r="S845" s="345"/>
      <c r="T845" s="345"/>
      <c r="U845" s="345"/>
      <c r="V845" s="345"/>
      <c r="W845" s="345"/>
      <c r="X845" s="345"/>
      <c r="Y845" s="346">
        <v>0.35499999999999998</v>
      </c>
      <c r="Z845" s="347"/>
      <c r="AA845" s="347"/>
      <c r="AB845" s="348"/>
      <c r="AC845" s="358" t="s">
        <v>196</v>
      </c>
      <c r="AD845" s="366"/>
      <c r="AE845" s="366"/>
      <c r="AF845" s="366"/>
      <c r="AG845" s="366"/>
      <c r="AH845" s="367" t="s">
        <v>632</v>
      </c>
      <c r="AI845" s="368"/>
      <c r="AJ845" s="368"/>
      <c r="AK845" s="368"/>
      <c r="AL845" s="352" t="s">
        <v>632</v>
      </c>
      <c r="AM845" s="353"/>
      <c r="AN845" s="353"/>
      <c r="AO845" s="354"/>
      <c r="AP845" s="355" t="s">
        <v>633</v>
      </c>
      <c r="AQ845" s="355"/>
      <c r="AR845" s="355"/>
      <c r="AS845" s="355"/>
      <c r="AT845" s="355"/>
      <c r="AU845" s="355"/>
      <c r="AV845" s="355"/>
      <c r="AW845" s="355"/>
      <c r="AX845" s="355"/>
    </row>
    <row r="846" spans="1:50" ht="30" customHeight="1" x14ac:dyDescent="0.15">
      <c r="A846" s="374">
        <v>10</v>
      </c>
      <c r="B846" s="374">
        <v>1</v>
      </c>
      <c r="C846" s="356" t="s">
        <v>630</v>
      </c>
      <c r="D846" s="342"/>
      <c r="E846" s="342"/>
      <c r="F846" s="342"/>
      <c r="G846" s="342"/>
      <c r="H846" s="342"/>
      <c r="I846" s="342"/>
      <c r="J846" s="896">
        <v>5000020150002</v>
      </c>
      <c r="K846" s="897"/>
      <c r="L846" s="897"/>
      <c r="M846" s="897"/>
      <c r="N846" s="897"/>
      <c r="O846" s="898"/>
      <c r="P846" s="357" t="s">
        <v>631</v>
      </c>
      <c r="Q846" s="345"/>
      <c r="R846" s="345"/>
      <c r="S846" s="345"/>
      <c r="T846" s="345"/>
      <c r="U846" s="345"/>
      <c r="V846" s="345"/>
      <c r="W846" s="345"/>
      <c r="X846" s="345"/>
      <c r="Y846" s="346">
        <v>0.35199999999999998</v>
      </c>
      <c r="Z846" s="347"/>
      <c r="AA846" s="347"/>
      <c r="AB846" s="348"/>
      <c r="AC846" s="358" t="s">
        <v>196</v>
      </c>
      <c r="AD846" s="366"/>
      <c r="AE846" s="366"/>
      <c r="AF846" s="366"/>
      <c r="AG846" s="366"/>
      <c r="AH846" s="367" t="s">
        <v>632</v>
      </c>
      <c r="AI846" s="368"/>
      <c r="AJ846" s="368"/>
      <c r="AK846" s="368"/>
      <c r="AL846" s="352" t="s">
        <v>632</v>
      </c>
      <c r="AM846" s="353"/>
      <c r="AN846" s="353"/>
      <c r="AO846" s="354"/>
      <c r="AP846" s="355" t="s">
        <v>633</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80"/>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9" t="s">
        <v>633</v>
      </c>
      <c r="F1102" s="373"/>
      <c r="G1102" s="373"/>
      <c r="H1102" s="373"/>
      <c r="I1102" s="373"/>
      <c r="J1102" s="343" t="s">
        <v>634</v>
      </c>
      <c r="K1102" s="344"/>
      <c r="L1102" s="344"/>
      <c r="M1102" s="344"/>
      <c r="N1102" s="344"/>
      <c r="O1102" s="344"/>
      <c r="P1102" s="357" t="s">
        <v>635</v>
      </c>
      <c r="Q1102" s="345"/>
      <c r="R1102" s="345"/>
      <c r="S1102" s="345"/>
      <c r="T1102" s="345"/>
      <c r="U1102" s="345"/>
      <c r="V1102" s="345"/>
      <c r="W1102" s="345"/>
      <c r="X1102" s="345"/>
      <c r="Y1102" s="346" t="s">
        <v>632</v>
      </c>
      <c r="Z1102" s="347"/>
      <c r="AA1102" s="347"/>
      <c r="AB1102" s="348"/>
      <c r="AC1102" s="349"/>
      <c r="AD1102" s="349"/>
      <c r="AE1102" s="349"/>
      <c r="AF1102" s="349"/>
      <c r="AG1102" s="349"/>
      <c r="AH1102" s="350" t="s">
        <v>633</v>
      </c>
      <c r="AI1102" s="351"/>
      <c r="AJ1102" s="351"/>
      <c r="AK1102" s="351"/>
      <c r="AL1102" s="352" t="s">
        <v>636</v>
      </c>
      <c r="AM1102" s="353"/>
      <c r="AN1102" s="353"/>
      <c r="AO1102" s="354"/>
      <c r="AP1102" s="355" t="s">
        <v>632</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7:AO866">
    <cfRule type="expression" dxfId="2511" priority="6647">
      <formula>IF(AND(AL847&gt;=0, RIGHT(TEXT(AL847,"0.#"),1)&lt;&gt;"."),TRUE,FALSE)</formula>
    </cfRule>
    <cfRule type="expression" dxfId="2510" priority="6648">
      <formula>IF(AND(AL847&gt;=0, RIGHT(TEXT(AL847,"0.#"),1)="."),TRUE,FALSE)</formula>
    </cfRule>
    <cfRule type="expression" dxfId="2509" priority="6649">
      <formula>IF(AND(AL847&lt;0, RIGHT(TEXT(AL847,"0.#"),1)&lt;&gt;"."),TRUE,FALSE)</formula>
    </cfRule>
    <cfRule type="expression" dxfId="2508" priority="6650">
      <formula>IF(AND(AL847&lt;0, RIGHT(TEXT(AL847,"0.#"),1)="."),TRUE,FALSE)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39:Y866">
    <cfRule type="expression" dxfId="2437" priority="2975">
      <formula>IF(RIGHT(TEXT(Y839,"0.#"),1)=".",FALSE,TRUE)</formula>
    </cfRule>
    <cfRule type="expression" dxfId="2436" priority="2976">
      <formula>IF(RIGHT(TEXT(Y839,"0.#"),1)=".",TRUE,FALSE)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2:AO1131">
    <cfRule type="expression" dxfId="2407" priority="2881">
      <formula>IF(AND(AL1102&gt;=0, RIGHT(TEXT(AL1102,"0.#"),1)&lt;&gt;"."),TRUE,FALSE)</formula>
    </cfRule>
    <cfRule type="expression" dxfId="2406" priority="2882">
      <formula>IF(AND(AL1102&gt;=0, RIGHT(TEXT(AL1102,"0.#"),1)="."),TRUE,FALSE)</formula>
    </cfRule>
    <cfRule type="expression" dxfId="2405" priority="2883">
      <formula>IF(AND(AL1102&lt;0, RIGHT(TEXT(AL1102,"0.#"),1)&lt;&gt;"."),TRUE,FALSE)</formula>
    </cfRule>
    <cfRule type="expression" dxfId="2404" priority="2884">
      <formula>IF(AND(AL1102&lt;0, RIGHT(TEXT(AL1102,"0.#"),1)="."),TRUE,FALSE)</formula>
    </cfRule>
  </conditionalFormatting>
  <conditionalFormatting sqref="Y1102:Y1131">
    <cfRule type="expression" dxfId="2403" priority="2879">
      <formula>IF(RIGHT(TEXT(Y1102,"0.#"),1)=".",FALSE,TRUE)</formula>
    </cfRule>
    <cfRule type="expression" dxfId="2402" priority="2880">
      <formula>IF(RIGHT(TEXT(Y1102,"0.#"),1)=".",TRUE,FALSE)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7:AO837">
    <cfRule type="expression" dxfId="2393" priority="2833">
      <formula>IF(AND(AL837&gt;=0, RIGHT(TEXT(AL837,"0.#"),1)&lt;&gt;"."),TRUE,FALSE)</formula>
    </cfRule>
    <cfRule type="expression" dxfId="2392" priority="2834">
      <formula>IF(AND(AL837&gt;=0, RIGHT(TEXT(AL837,"0.#"),1)="."),TRUE,FALSE)</formula>
    </cfRule>
    <cfRule type="expression" dxfId="2391" priority="2835">
      <formula>IF(AND(AL837&lt;0, RIGHT(TEXT(AL837,"0.#"),1)&lt;&gt;"."),TRUE,FALSE)</formula>
    </cfRule>
    <cfRule type="expression" dxfId="2390" priority="2836">
      <formula>IF(AND(AL837&lt;0, RIGHT(TEXT(AL837,"0.#"),1)="."),TRUE,FALSE)</formula>
    </cfRule>
  </conditionalFormatting>
  <conditionalFormatting sqref="Y837:Y838">
    <cfRule type="expression" dxfId="2389" priority="2831">
      <formula>IF(RIGHT(TEXT(Y837,"0.#"),1)=".",FALSE,TRUE)</formula>
    </cfRule>
    <cfRule type="expression" dxfId="2388" priority="2832">
      <formula>IF(RIGHT(TEXT(Y837,"0.#"),1)=".",TRUE,FALSE)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72:Y899">
    <cfRule type="expression" dxfId="2071" priority="2091">
      <formula>IF(RIGHT(TEXT(Y872,"0.#"),1)=".",FALSE,TRUE)</formula>
    </cfRule>
    <cfRule type="expression" dxfId="2070" priority="2092">
      <formula>IF(RIGHT(TEXT(Y872,"0.#"),1)=".",TRUE,FALSE)</formula>
    </cfRule>
  </conditionalFormatting>
  <conditionalFormatting sqref="Y870:Y871">
    <cfRule type="expression" dxfId="2069" priority="2085">
      <formula>IF(RIGHT(TEXT(Y870,"0.#"),1)=".",FALSE,TRUE)</formula>
    </cfRule>
    <cfRule type="expression" dxfId="2068" priority="2086">
      <formula>IF(RIGHT(TEXT(Y870,"0.#"),1)=".",TRUE,FALSE)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6">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6">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72:AO899">
    <cfRule type="expression" dxfId="1973" priority="2093">
      <formula>IF(AND(AL872&gt;=0, RIGHT(TEXT(AL872,"0.#"),1)&lt;&gt;"."),TRUE,FALSE)</formula>
    </cfRule>
    <cfRule type="expression" dxfId="1972" priority="2094">
      <formula>IF(AND(AL872&gt;=0, RIGHT(TEXT(AL872,"0.#"),1)="."),TRUE,FALSE)</formula>
    </cfRule>
    <cfRule type="expression" dxfId="1971" priority="2095">
      <formula>IF(AND(AL872&lt;0, RIGHT(TEXT(AL872,"0.#"),1)&lt;&gt;"."),TRUE,FALSE)</formula>
    </cfRule>
    <cfRule type="expression" dxfId="1970" priority="2096">
      <formula>IF(AND(AL872&lt;0, RIGHT(TEXT(AL872,"0.#"),1)="."),TRUE,FALSE)</formula>
    </cfRule>
  </conditionalFormatting>
  <conditionalFormatting sqref="AL870:AO871">
    <cfRule type="expression" dxfId="1969" priority="2087">
      <formula>IF(AND(AL870&gt;=0, RIGHT(TEXT(AL870,"0.#"),1)&lt;&gt;"."),TRUE,FALSE)</formula>
    </cfRule>
    <cfRule type="expression" dxfId="1968" priority="2088">
      <formula>IF(AND(AL870&gt;=0, RIGHT(TEXT(AL870,"0.#"),1)="."),TRUE,FALSE)</formula>
    </cfRule>
    <cfRule type="expression" dxfId="1967" priority="2089">
      <formula>IF(AND(AL870&lt;0, RIGHT(TEXT(AL870,"0.#"),1)&lt;&gt;"."),TRUE,FALSE)</formula>
    </cfRule>
    <cfRule type="expression" dxfId="1966" priority="2090">
      <formula>IF(AND(AL870&lt;0, RIGHT(TEXT(AL870,"0.#"),1)="."),TRUE,FALSE)</formula>
    </cfRule>
  </conditionalFormatting>
  <conditionalFormatting sqref="AL905:AO932">
    <cfRule type="expression" dxfId="1965" priority="2081">
      <formula>IF(AND(AL905&gt;=0, RIGHT(TEXT(AL905,"0.#"),1)&lt;&gt;"."),TRUE,FALSE)</formula>
    </cfRule>
    <cfRule type="expression" dxfId="1964" priority="2082">
      <formula>IF(AND(AL905&gt;=0, RIGHT(TEXT(AL905,"0.#"),1)="."),TRUE,FALSE)</formula>
    </cfRule>
    <cfRule type="expression" dxfId="1963" priority="2083">
      <formula>IF(AND(AL905&lt;0, RIGHT(TEXT(AL905,"0.#"),1)&lt;&gt;"."),TRUE,FALSE)</formula>
    </cfRule>
    <cfRule type="expression" dxfId="1962" priority="2084">
      <formula>IF(AND(AL905&lt;0, RIGHT(TEXT(AL905,"0.#"),1)="."),TRUE,FALSE)</formula>
    </cfRule>
  </conditionalFormatting>
  <conditionalFormatting sqref="AL903:AO904">
    <cfRule type="expression" dxfId="1961" priority="2075">
      <formula>IF(AND(AL903&gt;=0, RIGHT(TEXT(AL903,"0.#"),1)&lt;&gt;"."),TRUE,FALSE)</formula>
    </cfRule>
    <cfRule type="expression" dxfId="1960" priority="2076">
      <formula>IF(AND(AL903&gt;=0, RIGHT(TEXT(AL903,"0.#"),1)="."),TRUE,FALSE)</formula>
    </cfRule>
    <cfRule type="expression" dxfId="1959" priority="2077">
      <formula>IF(AND(AL903&lt;0, RIGHT(TEXT(AL903,"0.#"),1)&lt;&gt;"."),TRUE,FALSE)</formula>
    </cfRule>
    <cfRule type="expression" dxfId="1958" priority="2078">
      <formula>IF(AND(AL903&lt;0, RIGHT(TEXT(AL903,"0.#"),1)="."),TRUE,FALSE)</formula>
    </cfRule>
  </conditionalFormatting>
  <conditionalFormatting sqref="AL938:AO965">
    <cfRule type="expression" dxfId="1957" priority="2069">
      <formula>IF(AND(AL938&gt;=0, RIGHT(TEXT(AL938,"0.#"),1)&lt;&gt;"."),TRUE,FALSE)</formula>
    </cfRule>
    <cfRule type="expression" dxfId="1956" priority="2070">
      <formula>IF(AND(AL938&gt;=0, RIGHT(TEXT(AL938,"0.#"),1)="."),TRUE,FALSE)</formula>
    </cfRule>
    <cfRule type="expression" dxfId="1955" priority="2071">
      <formula>IF(AND(AL938&lt;0, RIGHT(TEXT(AL938,"0.#"),1)&lt;&gt;"."),TRUE,FALSE)</formula>
    </cfRule>
    <cfRule type="expression" dxfId="1954" priority="2072">
      <formula>IF(AND(AL938&lt;0, RIGHT(TEXT(AL938,"0.#"),1)="."),TRUE,FALSE)</formula>
    </cfRule>
  </conditionalFormatting>
  <conditionalFormatting sqref="AL936:AO937">
    <cfRule type="expression" dxfId="1953" priority="2063">
      <formula>IF(AND(AL936&gt;=0, RIGHT(TEXT(AL936,"0.#"),1)&lt;&gt;"."),TRUE,FALSE)</formula>
    </cfRule>
    <cfRule type="expression" dxfId="1952" priority="2064">
      <formula>IF(AND(AL936&gt;=0, RIGHT(TEXT(AL936,"0.#"),1)="."),TRUE,FALSE)</formula>
    </cfRule>
    <cfRule type="expression" dxfId="1951" priority="2065">
      <formula>IF(AND(AL936&lt;0, RIGHT(TEXT(AL936,"0.#"),1)&lt;&gt;"."),TRUE,FALSE)</formula>
    </cfRule>
    <cfRule type="expression" dxfId="1950" priority="2066">
      <formula>IF(AND(AL936&lt;0, RIGHT(TEXT(AL936,"0.#"),1)="."),TRUE,FALSE)</formula>
    </cfRule>
  </conditionalFormatting>
  <conditionalFormatting sqref="AL971:AO998">
    <cfRule type="expression" dxfId="1949" priority="2057">
      <formula>IF(AND(AL971&gt;=0, RIGHT(TEXT(AL971,"0.#"),1)&lt;&gt;"."),TRUE,FALSE)</formula>
    </cfRule>
    <cfRule type="expression" dxfId="1948" priority="2058">
      <formula>IF(AND(AL971&gt;=0, RIGHT(TEXT(AL971,"0.#"),1)="."),TRUE,FALSE)</formula>
    </cfRule>
    <cfRule type="expression" dxfId="1947" priority="2059">
      <formula>IF(AND(AL971&lt;0, RIGHT(TEXT(AL971,"0.#"),1)&lt;&gt;"."),TRUE,FALSE)</formula>
    </cfRule>
    <cfRule type="expression" dxfId="1946" priority="2060">
      <formula>IF(AND(AL971&lt;0, RIGHT(TEXT(AL971,"0.#"),1)="."),TRUE,FALSE)</formula>
    </cfRule>
  </conditionalFormatting>
  <conditionalFormatting sqref="AL969:AO970">
    <cfRule type="expression" dxfId="1945" priority="2051">
      <formula>IF(AND(AL969&gt;=0, RIGHT(TEXT(AL969,"0.#"),1)&lt;&gt;"."),TRUE,FALSE)</formula>
    </cfRule>
    <cfRule type="expression" dxfId="1944" priority="2052">
      <formula>IF(AND(AL969&gt;=0, RIGHT(TEXT(AL969,"0.#"),1)="."),TRUE,FALSE)</formula>
    </cfRule>
    <cfRule type="expression" dxfId="1943" priority="2053">
      <formula>IF(AND(AL969&lt;0, RIGHT(TEXT(AL969,"0.#"),1)&lt;&gt;"."),TRUE,FALSE)</formula>
    </cfRule>
    <cfRule type="expression" dxfId="1942" priority="2054">
      <formula>IF(AND(AL969&lt;0, RIGHT(TEXT(AL969,"0.#"),1)="."),TRUE,FALSE)</formula>
    </cfRule>
  </conditionalFormatting>
  <conditionalFormatting sqref="AL1004:AO1031">
    <cfRule type="expression" dxfId="1941" priority="2045">
      <formula>IF(AND(AL1004&gt;=0, RIGHT(TEXT(AL1004,"0.#"),1)&lt;&gt;"."),TRUE,FALSE)</formula>
    </cfRule>
    <cfRule type="expression" dxfId="1940" priority="2046">
      <formula>IF(AND(AL1004&gt;=0, RIGHT(TEXT(AL1004,"0.#"),1)="."),TRUE,FALSE)</formula>
    </cfRule>
    <cfRule type="expression" dxfId="1939" priority="2047">
      <formula>IF(AND(AL1004&lt;0, RIGHT(TEXT(AL1004,"0.#"),1)&lt;&gt;"."),TRUE,FALSE)</formula>
    </cfRule>
    <cfRule type="expression" dxfId="1938" priority="2048">
      <formula>IF(AND(AL1004&lt;0, RIGHT(TEXT(AL1004,"0.#"),1)="."),TRUE,FALSE)</formula>
    </cfRule>
  </conditionalFormatting>
  <conditionalFormatting sqref="AL1002:AO1003">
    <cfRule type="expression" dxfId="1937" priority="2039">
      <formula>IF(AND(AL1002&gt;=0, RIGHT(TEXT(AL1002,"0.#"),1)&lt;&gt;"."),TRUE,FALSE)</formula>
    </cfRule>
    <cfRule type="expression" dxfId="1936" priority="2040">
      <formula>IF(AND(AL1002&gt;=0, RIGHT(TEXT(AL1002,"0.#"),1)="."),TRUE,FALSE)</formula>
    </cfRule>
    <cfRule type="expression" dxfId="1935" priority="2041">
      <formula>IF(AND(AL1002&lt;0, RIGHT(TEXT(AL1002,"0.#"),1)&lt;&gt;"."),TRUE,FALSE)</formula>
    </cfRule>
    <cfRule type="expression" dxfId="1934" priority="2042">
      <formula>IF(AND(AL1002&lt;0, RIGHT(TEXT(AL1002,"0.#"),1)="."),TRUE,FALSE)</formula>
    </cfRule>
  </conditionalFormatting>
  <conditionalFormatting sqref="Y1002:Y1003">
    <cfRule type="expression" dxfId="1933" priority="2037">
      <formula>IF(RIGHT(TEXT(Y1002,"0.#"),1)=".",FALSE,TRUE)</formula>
    </cfRule>
    <cfRule type="expression" dxfId="1932" priority="2038">
      <formula>IF(RIGHT(TEXT(Y1002,"0.#"),1)=".",TRUE,FALSE)</formula>
    </cfRule>
  </conditionalFormatting>
  <conditionalFormatting sqref="AL1037:AO1064">
    <cfRule type="expression" dxfId="1931" priority="2033">
      <formula>IF(AND(AL1037&gt;=0, RIGHT(TEXT(AL1037,"0.#"),1)&lt;&gt;"."),TRUE,FALSE)</formula>
    </cfRule>
    <cfRule type="expression" dxfId="1930" priority="2034">
      <formula>IF(AND(AL1037&gt;=0, RIGHT(TEXT(AL1037,"0.#"),1)="."),TRUE,FALSE)</formula>
    </cfRule>
    <cfRule type="expression" dxfId="1929" priority="2035">
      <formula>IF(AND(AL1037&lt;0, RIGHT(TEXT(AL1037,"0.#"),1)&lt;&gt;"."),TRUE,FALSE)</formula>
    </cfRule>
    <cfRule type="expression" dxfId="1928" priority="2036">
      <formula>IF(AND(AL1037&lt;0, RIGHT(TEXT(AL1037,"0.#"),1)="."),TRUE,FALSE)</formula>
    </cfRule>
  </conditionalFormatting>
  <conditionalFormatting sqref="Y1037:Y1064">
    <cfRule type="expression" dxfId="1927" priority="2031">
      <formula>IF(RIGHT(TEXT(Y1037,"0.#"),1)=".",FALSE,TRUE)</formula>
    </cfRule>
    <cfRule type="expression" dxfId="1926" priority="2032">
      <formula>IF(RIGHT(TEXT(Y1037,"0.#"),1)=".",TRUE,FALSE)</formula>
    </cfRule>
  </conditionalFormatting>
  <conditionalFormatting sqref="AL1035:AO1036">
    <cfRule type="expression" dxfId="1925" priority="2027">
      <formula>IF(AND(AL1035&gt;=0, RIGHT(TEXT(AL1035,"0.#"),1)&lt;&gt;"."),TRUE,FALSE)</formula>
    </cfRule>
    <cfRule type="expression" dxfId="1924" priority="2028">
      <formula>IF(AND(AL1035&gt;=0, RIGHT(TEXT(AL1035,"0.#"),1)="."),TRUE,FALSE)</formula>
    </cfRule>
    <cfRule type="expression" dxfId="1923" priority="2029">
      <formula>IF(AND(AL1035&lt;0, RIGHT(TEXT(AL1035,"0.#"),1)&lt;&gt;"."),TRUE,FALSE)</formula>
    </cfRule>
    <cfRule type="expression" dxfId="1922" priority="2030">
      <formula>IF(AND(AL1035&lt;0, RIGHT(TEXT(AL1035,"0.#"),1)="."),TRUE,FALSE)</formula>
    </cfRule>
  </conditionalFormatting>
  <conditionalFormatting sqref="Y1035:Y1036">
    <cfRule type="expression" dxfId="1921" priority="2025">
      <formula>IF(RIGHT(TEXT(Y1035,"0.#"),1)=".",FALSE,TRUE)</formula>
    </cfRule>
    <cfRule type="expression" dxfId="1920" priority="2026">
      <formula>IF(RIGHT(TEXT(Y1035,"0.#"),1)=".",TRUE,FALSE)</formula>
    </cfRule>
  </conditionalFormatting>
  <conditionalFormatting sqref="AL1070:AO1097">
    <cfRule type="expression" dxfId="1919" priority="2021">
      <formula>IF(AND(AL1070&gt;=0, RIGHT(TEXT(AL1070,"0.#"),1)&lt;&gt;"."),TRUE,FALSE)</formula>
    </cfRule>
    <cfRule type="expression" dxfId="1918" priority="2022">
      <formula>IF(AND(AL1070&gt;=0, RIGHT(TEXT(AL1070,"0.#"),1)="."),TRUE,FALSE)</formula>
    </cfRule>
    <cfRule type="expression" dxfId="1917" priority="2023">
      <formula>IF(AND(AL1070&lt;0, RIGHT(TEXT(AL1070,"0.#"),1)&lt;&gt;"."),TRUE,FALSE)</formula>
    </cfRule>
    <cfRule type="expression" dxfId="1916" priority="2024">
      <formula>IF(AND(AL1070&lt;0, RIGHT(TEXT(AL1070,"0.#"),1)="."),TRUE,FALSE)</formula>
    </cfRule>
  </conditionalFormatting>
  <conditionalFormatting sqref="Y1070:Y1097">
    <cfRule type="expression" dxfId="1915" priority="2019">
      <formula>IF(RIGHT(TEXT(Y1070,"0.#"),1)=".",FALSE,TRUE)</formula>
    </cfRule>
    <cfRule type="expression" dxfId="1914" priority="2020">
      <formula>IF(RIGHT(TEXT(Y1070,"0.#"),1)=".",TRUE,FALSE)</formula>
    </cfRule>
  </conditionalFormatting>
  <conditionalFormatting sqref="AL1068:AO1069">
    <cfRule type="expression" dxfId="1913" priority="2015">
      <formula>IF(AND(AL1068&gt;=0, RIGHT(TEXT(AL1068,"0.#"),1)&lt;&gt;"."),TRUE,FALSE)</formula>
    </cfRule>
    <cfRule type="expression" dxfId="1912" priority="2016">
      <formula>IF(AND(AL1068&gt;=0, RIGHT(TEXT(AL1068,"0.#"),1)="."),TRUE,FALSE)</formula>
    </cfRule>
    <cfRule type="expression" dxfId="1911" priority="2017">
      <formula>IF(AND(AL1068&lt;0, RIGHT(TEXT(AL1068,"0.#"),1)&lt;&gt;"."),TRUE,FALSE)</formula>
    </cfRule>
    <cfRule type="expression" dxfId="1910" priority="2018">
      <formula>IF(AND(AL1068&lt;0, RIGHT(TEXT(AL1068,"0.#"),1)="."),TRUE,FALSE)</formula>
    </cfRule>
  </conditionalFormatting>
  <conditionalFormatting sqref="Y1068:Y1069">
    <cfRule type="expression" dxfId="1909" priority="2013">
      <formula>IF(RIGHT(TEXT(Y1068,"0.#"),1)=".",FALSE,TRUE)</formula>
    </cfRule>
    <cfRule type="expression" dxfId="1908" priority="2014">
      <formula>IF(RIGHT(TEXT(Y1068,"0.#"),1)=".",TRUE,FALSE)</formula>
    </cfRule>
  </conditionalFormatting>
  <conditionalFormatting sqref="AE39">
    <cfRule type="expression" dxfId="1907" priority="2011">
      <formula>IF(RIGHT(TEXT(AE39,"0.#"),1)=".",FALSE,TRUE)</formula>
    </cfRule>
    <cfRule type="expression" dxfId="1906" priority="2012">
      <formula>IF(RIGHT(TEXT(AE39,"0.#"),1)=".",TRUE,FALSE)</formula>
    </cfRule>
  </conditionalFormatting>
  <conditionalFormatting sqref="AE40">
    <cfRule type="expression" dxfId="1905" priority="2009">
      <formula>IF(RIGHT(TEXT(AE40,"0.#"),1)=".",FALSE,TRUE)</formula>
    </cfRule>
    <cfRule type="expression" dxfId="1904" priority="2010">
      <formula>IF(RIGHT(TEXT(AE40,"0.#"),1)=".",TRUE,FALSE)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E41">
    <cfRule type="expression" dxfId="715" priority="15">
      <formula>IF(RIGHT(TEXT(AE41,"0.#"),1)=".",FALSE,TRUE)</formula>
    </cfRule>
    <cfRule type="expression" dxfId="714" priority="16">
      <formula>IF(RIGHT(TEXT(AE41,"0.#"),1)=".",TRUE,FALSE)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2"/>
      <c r="Z2" s="824"/>
      <c r="AA2" s="825"/>
      <c r="AB2" s="1026" t="s">
        <v>11</v>
      </c>
      <c r="AC2" s="1027"/>
      <c r="AD2" s="1028"/>
      <c r="AE2" s="1032" t="s">
        <v>357</v>
      </c>
      <c r="AF2" s="1032"/>
      <c r="AG2" s="1032"/>
      <c r="AH2" s="1032"/>
      <c r="AI2" s="1032" t="s">
        <v>363</v>
      </c>
      <c r="AJ2" s="1032"/>
      <c r="AK2" s="1032"/>
      <c r="AL2" s="1032"/>
      <c r="AM2" s="1032" t="s">
        <v>472</v>
      </c>
      <c r="AN2" s="1032"/>
      <c r="AO2" s="103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999"/>
      <c r="I4" s="999"/>
      <c r="J4" s="999"/>
      <c r="K4" s="999"/>
      <c r="L4" s="999"/>
      <c r="M4" s="999"/>
      <c r="N4" s="999"/>
      <c r="O4" s="1000"/>
      <c r="P4" s="98"/>
      <c r="Q4" s="1007"/>
      <c r="R4" s="1007"/>
      <c r="S4" s="1007"/>
      <c r="T4" s="1007"/>
      <c r="U4" s="1007"/>
      <c r="V4" s="1007"/>
      <c r="W4" s="1007"/>
      <c r="X4" s="1008"/>
      <c r="Y4" s="1017" t="s">
        <v>12</v>
      </c>
      <c r="Z4" s="1018"/>
      <c r="AA4" s="1019"/>
      <c r="AB4" s="460"/>
      <c r="AC4" s="1021"/>
      <c r="AD4" s="102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14" t="s">
        <v>54</v>
      </c>
      <c r="Z5" s="1014"/>
      <c r="AA5" s="1015"/>
      <c r="AB5" s="522"/>
      <c r="AC5" s="1020"/>
      <c r="AD5" s="102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6" t="s">
        <v>301</v>
      </c>
      <c r="AC6" s="1016"/>
      <c r="AD6" s="101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2"/>
      <c r="Z9" s="824"/>
      <c r="AA9" s="825"/>
      <c r="AB9" s="1026" t="s">
        <v>11</v>
      </c>
      <c r="AC9" s="1027"/>
      <c r="AD9" s="1028"/>
      <c r="AE9" s="1032" t="s">
        <v>357</v>
      </c>
      <c r="AF9" s="1032"/>
      <c r="AG9" s="1032"/>
      <c r="AH9" s="1032"/>
      <c r="AI9" s="1032" t="s">
        <v>363</v>
      </c>
      <c r="AJ9" s="1032"/>
      <c r="AK9" s="1032"/>
      <c r="AL9" s="1032"/>
      <c r="AM9" s="1032" t="s">
        <v>472</v>
      </c>
      <c r="AN9" s="1032"/>
      <c r="AO9" s="103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999"/>
      <c r="I11" s="999"/>
      <c r="J11" s="999"/>
      <c r="K11" s="999"/>
      <c r="L11" s="999"/>
      <c r="M11" s="999"/>
      <c r="N11" s="999"/>
      <c r="O11" s="1000"/>
      <c r="P11" s="98"/>
      <c r="Q11" s="1007"/>
      <c r="R11" s="1007"/>
      <c r="S11" s="1007"/>
      <c r="T11" s="1007"/>
      <c r="U11" s="1007"/>
      <c r="V11" s="1007"/>
      <c r="W11" s="1007"/>
      <c r="X11" s="1008"/>
      <c r="Y11" s="1017" t="s">
        <v>12</v>
      </c>
      <c r="Z11" s="1018"/>
      <c r="AA11" s="1019"/>
      <c r="AB11" s="460"/>
      <c r="AC11" s="1021"/>
      <c r="AD11" s="102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14" t="s">
        <v>54</v>
      </c>
      <c r="Z12" s="1014"/>
      <c r="AA12" s="1015"/>
      <c r="AB12" s="522"/>
      <c r="AC12" s="1020"/>
      <c r="AD12" s="102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6" t="s">
        <v>301</v>
      </c>
      <c r="AC13" s="1016"/>
      <c r="AD13" s="101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2"/>
      <c r="Z16" s="824"/>
      <c r="AA16" s="825"/>
      <c r="AB16" s="1026" t="s">
        <v>11</v>
      </c>
      <c r="AC16" s="1027"/>
      <c r="AD16" s="1028"/>
      <c r="AE16" s="1032" t="s">
        <v>357</v>
      </c>
      <c r="AF16" s="1032"/>
      <c r="AG16" s="1032"/>
      <c r="AH16" s="1032"/>
      <c r="AI16" s="1032" t="s">
        <v>363</v>
      </c>
      <c r="AJ16" s="1032"/>
      <c r="AK16" s="1032"/>
      <c r="AL16" s="1032"/>
      <c r="AM16" s="1032" t="s">
        <v>472</v>
      </c>
      <c r="AN16" s="1032"/>
      <c r="AO16" s="103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999"/>
      <c r="I18" s="999"/>
      <c r="J18" s="999"/>
      <c r="K18" s="999"/>
      <c r="L18" s="999"/>
      <c r="M18" s="999"/>
      <c r="N18" s="999"/>
      <c r="O18" s="1000"/>
      <c r="P18" s="98"/>
      <c r="Q18" s="1007"/>
      <c r="R18" s="1007"/>
      <c r="S18" s="1007"/>
      <c r="T18" s="1007"/>
      <c r="U18" s="1007"/>
      <c r="V18" s="1007"/>
      <c r="W18" s="1007"/>
      <c r="X18" s="1008"/>
      <c r="Y18" s="1017" t="s">
        <v>12</v>
      </c>
      <c r="Z18" s="1018"/>
      <c r="AA18" s="1019"/>
      <c r="AB18" s="460"/>
      <c r="AC18" s="1021"/>
      <c r="AD18" s="102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14" t="s">
        <v>54</v>
      </c>
      <c r="Z19" s="1014"/>
      <c r="AA19" s="1015"/>
      <c r="AB19" s="522"/>
      <c r="AC19" s="1020"/>
      <c r="AD19" s="102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6" t="s">
        <v>301</v>
      </c>
      <c r="AC20" s="1016"/>
      <c r="AD20" s="101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2"/>
      <c r="Z23" s="824"/>
      <c r="AA23" s="825"/>
      <c r="AB23" s="1026" t="s">
        <v>11</v>
      </c>
      <c r="AC23" s="1027"/>
      <c r="AD23" s="1028"/>
      <c r="AE23" s="1032" t="s">
        <v>357</v>
      </c>
      <c r="AF23" s="1032"/>
      <c r="AG23" s="1032"/>
      <c r="AH23" s="1032"/>
      <c r="AI23" s="1032" t="s">
        <v>363</v>
      </c>
      <c r="AJ23" s="1032"/>
      <c r="AK23" s="1032"/>
      <c r="AL23" s="1032"/>
      <c r="AM23" s="1032" t="s">
        <v>472</v>
      </c>
      <c r="AN23" s="1032"/>
      <c r="AO23" s="103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999"/>
      <c r="I25" s="999"/>
      <c r="J25" s="999"/>
      <c r="K25" s="999"/>
      <c r="L25" s="999"/>
      <c r="M25" s="999"/>
      <c r="N25" s="999"/>
      <c r="O25" s="1000"/>
      <c r="P25" s="98"/>
      <c r="Q25" s="1007"/>
      <c r="R25" s="1007"/>
      <c r="S25" s="1007"/>
      <c r="T25" s="1007"/>
      <c r="U25" s="1007"/>
      <c r="V25" s="1007"/>
      <c r="W25" s="1007"/>
      <c r="X25" s="1008"/>
      <c r="Y25" s="1017" t="s">
        <v>12</v>
      </c>
      <c r="Z25" s="1018"/>
      <c r="AA25" s="1019"/>
      <c r="AB25" s="460"/>
      <c r="AC25" s="1021"/>
      <c r="AD25" s="102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14" t="s">
        <v>54</v>
      </c>
      <c r="Z26" s="1014"/>
      <c r="AA26" s="1015"/>
      <c r="AB26" s="522"/>
      <c r="AC26" s="1020"/>
      <c r="AD26" s="102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6" t="s">
        <v>301</v>
      </c>
      <c r="AC27" s="1016"/>
      <c r="AD27" s="101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2"/>
      <c r="Z30" s="824"/>
      <c r="AA30" s="825"/>
      <c r="AB30" s="1026" t="s">
        <v>11</v>
      </c>
      <c r="AC30" s="1027"/>
      <c r="AD30" s="1028"/>
      <c r="AE30" s="1032" t="s">
        <v>357</v>
      </c>
      <c r="AF30" s="1032"/>
      <c r="AG30" s="1032"/>
      <c r="AH30" s="1032"/>
      <c r="AI30" s="1032" t="s">
        <v>363</v>
      </c>
      <c r="AJ30" s="1032"/>
      <c r="AK30" s="1032"/>
      <c r="AL30" s="1032"/>
      <c r="AM30" s="1032" t="s">
        <v>472</v>
      </c>
      <c r="AN30" s="1032"/>
      <c r="AO30" s="103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999"/>
      <c r="I32" s="999"/>
      <c r="J32" s="999"/>
      <c r="K32" s="999"/>
      <c r="L32" s="999"/>
      <c r="M32" s="999"/>
      <c r="N32" s="999"/>
      <c r="O32" s="1000"/>
      <c r="P32" s="98"/>
      <c r="Q32" s="1007"/>
      <c r="R32" s="1007"/>
      <c r="S32" s="1007"/>
      <c r="T32" s="1007"/>
      <c r="U32" s="1007"/>
      <c r="V32" s="1007"/>
      <c r="W32" s="1007"/>
      <c r="X32" s="1008"/>
      <c r="Y32" s="1017" t="s">
        <v>12</v>
      </c>
      <c r="Z32" s="1018"/>
      <c r="AA32" s="1019"/>
      <c r="AB32" s="460"/>
      <c r="AC32" s="1021"/>
      <c r="AD32" s="102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14" t="s">
        <v>54</v>
      </c>
      <c r="Z33" s="1014"/>
      <c r="AA33" s="1015"/>
      <c r="AB33" s="522"/>
      <c r="AC33" s="1020"/>
      <c r="AD33" s="102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6" t="s">
        <v>301</v>
      </c>
      <c r="AC34" s="1016"/>
      <c r="AD34" s="101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2"/>
      <c r="Z37" s="824"/>
      <c r="AA37" s="825"/>
      <c r="AB37" s="1026" t="s">
        <v>11</v>
      </c>
      <c r="AC37" s="1027"/>
      <c r="AD37" s="1028"/>
      <c r="AE37" s="1032" t="s">
        <v>357</v>
      </c>
      <c r="AF37" s="1032"/>
      <c r="AG37" s="1032"/>
      <c r="AH37" s="1032"/>
      <c r="AI37" s="1032" t="s">
        <v>363</v>
      </c>
      <c r="AJ37" s="1032"/>
      <c r="AK37" s="1032"/>
      <c r="AL37" s="1032"/>
      <c r="AM37" s="1032" t="s">
        <v>472</v>
      </c>
      <c r="AN37" s="1032"/>
      <c r="AO37" s="103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999"/>
      <c r="I39" s="999"/>
      <c r="J39" s="999"/>
      <c r="K39" s="999"/>
      <c r="L39" s="999"/>
      <c r="M39" s="999"/>
      <c r="N39" s="999"/>
      <c r="O39" s="1000"/>
      <c r="P39" s="98"/>
      <c r="Q39" s="1007"/>
      <c r="R39" s="1007"/>
      <c r="S39" s="1007"/>
      <c r="T39" s="1007"/>
      <c r="U39" s="1007"/>
      <c r="V39" s="1007"/>
      <c r="W39" s="1007"/>
      <c r="X39" s="1008"/>
      <c r="Y39" s="1017" t="s">
        <v>12</v>
      </c>
      <c r="Z39" s="1018"/>
      <c r="AA39" s="1019"/>
      <c r="AB39" s="460"/>
      <c r="AC39" s="1021"/>
      <c r="AD39" s="102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14" t="s">
        <v>54</v>
      </c>
      <c r="Z40" s="1014"/>
      <c r="AA40" s="1015"/>
      <c r="AB40" s="522"/>
      <c r="AC40" s="1020"/>
      <c r="AD40" s="10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6" t="s">
        <v>301</v>
      </c>
      <c r="AC41" s="1016"/>
      <c r="AD41" s="101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2"/>
      <c r="Z44" s="824"/>
      <c r="AA44" s="825"/>
      <c r="AB44" s="1026" t="s">
        <v>11</v>
      </c>
      <c r="AC44" s="1027"/>
      <c r="AD44" s="1028"/>
      <c r="AE44" s="1032" t="s">
        <v>357</v>
      </c>
      <c r="AF44" s="1032"/>
      <c r="AG44" s="1032"/>
      <c r="AH44" s="1032"/>
      <c r="AI44" s="1032" t="s">
        <v>363</v>
      </c>
      <c r="AJ44" s="1032"/>
      <c r="AK44" s="1032"/>
      <c r="AL44" s="1032"/>
      <c r="AM44" s="1032" t="s">
        <v>472</v>
      </c>
      <c r="AN44" s="1032"/>
      <c r="AO44" s="103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999"/>
      <c r="I46" s="999"/>
      <c r="J46" s="999"/>
      <c r="K46" s="999"/>
      <c r="L46" s="999"/>
      <c r="M46" s="999"/>
      <c r="N46" s="999"/>
      <c r="O46" s="1000"/>
      <c r="P46" s="98"/>
      <c r="Q46" s="1007"/>
      <c r="R46" s="1007"/>
      <c r="S46" s="1007"/>
      <c r="T46" s="1007"/>
      <c r="U46" s="1007"/>
      <c r="V46" s="1007"/>
      <c r="W46" s="1007"/>
      <c r="X46" s="1008"/>
      <c r="Y46" s="1017" t="s">
        <v>12</v>
      </c>
      <c r="Z46" s="1018"/>
      <c r="AA46" s="1019"/>
      <c r="AB46" s="460"/>
      <c r="AC46" s="1021"/>
      <c r="AD46" s="102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14" t="s">
        <v>54</v>
      </c>
      <c r="Z47" s="1014"/>
      <c r="AA47" s="1015"/>
      <c r="AB47" s="522"/>
      <c r="AC47" s="1020"/>
      <c r="AD47" s="10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6" t="s">
        <v>301</v>
      </c>
      <c r="AC48" s="1016"/>
      <c r="AD48" s="101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2"/>
      <c r="Z51" s="824"/>
      <c r="AA51" s="825"/>
      <c r="AB51" s="556" t="s">
        <v>11</v>
      </c>
      <c r="AC51" s="1027"/>
      <c r="AD51" s="1028"/>
      <c r="AE51" s="1032" t="s">
        <v>357</v>
      </c>
      <c r="AF51" s="1032"/>
      <c r="AG51" s="1032"/>
      <c r="AH51" s="1032"/>
      <c r="AI51" s="1032" t="s">
        <v>363</v>
      </c>
      <c r="AJ51" s="1032"/>
      <c r="AK51" s="1032"/>
      <c r="AL51" s="1032"/>
      <c r="AM51" s="1032" t="s">
        <v>472</v>
      </c>
      <c r="AN51" s="1032"/>
      <c r="AO51" s="103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999"/>
      <c r="I53" s="999"/>
      <c r="J53" s="999"/>
      <c r="K53" s="999"/>
      <c r="L53" s="999"/>
      <c r="M53" s="999"/>
      <c r="N53" s="999"/>
      <c r="O53" s="1000"/>
      <c r="P53" s="98"/>
      <c r="Q53" s="1007"/>
      <c r="R53" s="1007"/>
      <c r="S53" s="1007"/>
      <c r="T53" s="1007"/>
      <c r="U53" s="1007"/>
      <c r="V53" s="1007"/>
      <c r="W53" s="1007"/>
      <c r="X53" s="1008"/>
      <c r="Y53" s="1017" t="s">
        <v>12</v>
      </c>
      <c r="Z53" s="1018"/>
      <c r="AA53" s="1019"/>
      <c r="AB53" s="460"/>
      <c r="AC53" s="1021"/>
      <c r="AD53" s="102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14" t="s">
        <v>54</v>
      </c>
      <c r="Z54" s="1014"/>
      <c r="AA54" s="1015"/>
      <c r="AB54" s="522"/>
      <c r="AC54" s="1020"/>
      <c r="AD54" s="10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6" t="s">
        <v>301</v>
      </c>
      <c r="AC55" s="1016"/>
      <c r="AD55" s="101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2"/>
      <c r="Z58" s="824"/>
      <c r="AA58" s="825"/>
      <c r="AB58" s="1026" t="s">
        <v>11</v>
      </c>
      <c r="AC58" s="1027"/>
      <c r="AD58" s="1028"/>
      <c r="AE58" s="1032" t="s">
        <v>357</v>
      </c>
      <c r="AF58" s="1032"/>
      <c r="AG58" s="1032"/>
      <c r="AH58" s="1032"/>
      <c r="AI58" s="1032" t="s">
        <v>363</v>
      </c>
      <c r="AJ58" s="1032"/>
      <c r="AK58" s="1032"/>
      <c r="AL58" s="1032"/>
      <c r="AM58" s="1032" t="s">
        <v>472</v>
      </c>
      <c r="AN58" s="1032"/>
      <c r="AO58" s="103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999"/>
      <c r="I60" s="999"/>
      <c r="J60" s="999"/>
      <c r="K60" s="999"/>
      <c r="L60" s="999"/>
      <c r="M60" s="999"/>
      <c r="N60" s="999"/>
      <c r="O60" s="1000"/>
      <c r="P60" s="98"/>
      <c r="Q60" s="1007"/>
      <c r="R60" s="1007"/>
      <c r="S60" s="1007"/>
      <c r="T60" s="1007"/>
      <c r="U60" s="1007"/>
      <c r="V60" s="1007"/>
      <c r="W60" s="1007"/>
      <c r="X60" s="1008"/>
      <c r="Y60" s="1017" t="s">
        <v>12</v>
      </c>
      <c r="Z60" s="1018"/>
      <c r="AA60" s="1019"/>
      <c r="AB60" s="460"/>
      <c r="AC60" s="1021"/>
      <c r="AD60" s="10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14" t="s">
        <v>54</v>
      </c>
      <c r="Z61" s="1014"/>
      <c r="AA61" s="1015"/>
      <c r="AB61" s="522"/>
      <c r="AC61" s="1020"/>
      <c r="AD61" s="10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6" t="s">
        <v>301</v>
      </c>
      <c r="AC62" s="1016"/>
      <c r="AD62" s="101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2"/>
      <c r="Z65" s="824"/>
      <c r="AA65" s="825"/>
      <c r="AB65" s="1026" t="s">
        <v>11</v>
      </c>
      <c r="AC65" s="1027"/>
      <c r="AD65" s="1028"/>
      <c r="AE65" s="1032" t="s">
        <v>357</v>
      </c>
      <c r="AF65" s="1032"/>
      <c r="AG65" s="1032"/>
      <c r="AH65" s="1032"/>
      <c r="AI65" s="1032" t="s">
        <v>363</v>
      </c>
      <c r="AJ65" s="1032"/>
      <c r="AK65" s="1032"/>
      <c r="AL65" s="1032"/>
      <c r="AM65" s="1032" t="s">
        <v>472</v>
      </c>
      <c r="AN65" s="1032"/>
      <c r="AO65" s="103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999"/>
      <c r="I67" s="999"/>
      <c r="J67" s="999"/>
      <c r="K67" s="999"/>
      <c r="L67" s="999"/>
      <c r="M67" s="999"/>
      <c r="N67" s="999"/>
      <c r="O67" s="1000"/>
      <c r="P67" s="98"/>
      <c r="Q67" s="1007"/>
      <c r="R67" s="1007"/>
      <c r="S67" s="1007"/>
      <c r="T67" s="1007"/>
      <c r="U67" s="1007"/>
      <c r="V67" s="1007"/>
      <c r="W67" s="1007"/>
      <c r="X67" s="1008"/>
      <c r="Y67" s="1017" t="s">
        <v>12</v>
      </c>
      <c r="Z67" s="1018"/>
      <c r="AA67" s="1019"/>
      <c r="AB67" s="460"/>
      <c r="AC67" s="1021"/>
      <c r="AD67" s="102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14" t="s">
        <v>54</v>
      </c>
      <c r="Z68" s="1014"/>
      <c r="AA68" s="1015"/>
      <c r="AB68" s="522"/>
      <c r="AC68" s="1020"/>
      <c r="AD68" s="102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14" t="s">
        <v>13</v>
      </c>
      <c r="Z69" s="1014"/>
      <c r="AA69" s="1015"/>
      <c r="AB69" s="555"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0" t="s">
        <v>17</v>
      </c>
      <c r="H3" s="670"/>
      <c r="I3" s="670"/>
      <c r="J3" s="670"/>
      <c r="K3" s="670"/>
      <c r="L3" s="669" t="s">
        <v>18</v>
      </c>
      <c r="M3" s="670"/>
      <c r="N3" s="670"/>
      <c r="O3" s="670"/>
      <c r="P3" s="670"/>
      <c r="Q3" s="670"/>
      <c r="R3" s="670"/>
      <c r="S3" s="670"/>
      <c r="T3" s="670"/>
      <c r="U3" s="670"/>
      <c r="V3" s="670"/>
      <c r="W3" s="670"/>
      <c r="X3" s="671"/>
      <c r="Y3" s="656" t="s">
        <v>19</v>
      </c>
      <c r="Z3" s="657"/>
      <c r="AA3" s="657"/>
      <c r="AB3" s="796"/>
      <c r="AC3" s="810"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7"/>
      <c r="Z4" s="388"/>
      <c r="AA4" s="388"/>
      <c r="AB4" s="803"/>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45"/>
      <c r="B5" s="1046"/>
      <c r="C5" s="1046"/>
      <c r="D5" s="1046"/>
      <c r="E5" s="1046"/>
      <c r="F5" s="104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5"/>
      <c r="B6" s="1046"/>
      <c r="C6" s="1046"/>
      <c r="D6" s="1046"/>
      <c r="E6" s="1046"/>
      <c r="F6" s="104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5"/>
      <c r="B7" s="1046"/>
      <c r="C7" s="1046"/>
      <c r="D7" s="1046"/>
      <c r="E7" s="1046"/>
      <c r="F7" s="104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5"/>
      <c r="B8" s="1046"/>
      <c r="C8" s="1046"/>
      <c r="D8" s="1046"/>
      <c r="E8" s="1046"/>
      <c r="F8" s="104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5"/>
      <c r="B9" s="1046"/>
      <c r="C9" s="1046"/>
      <c r="D9" s="1046"/>
      <c r="E9" s="1046"/>
      <c r="F9" s="104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5"/>
      <c r="B10" s="1046"/>
      <c r="C10" s="1046"/>
      <c r="D10" s="1046"/>
      <c r="E10" s="1046"/>
      <c r="F10" s="104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5"/>
      <c r="B11" s="1046"/>
      <c r="C11" s="1046"/>
      <c r="D11" s="1046"/>
      <c r="E11" s="1046"/>
      <c r="F11" s="104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5"/>
      <c r="B12" s="1046"/>
      <c r="C12" s="1046"/>
      <c r="D12" s="1046"/>
      <c r="E12" s="1046"/>
      <c r="F12" s="104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5"/>
      <c r="B13" s="1046"/>
      <c r="C13" s="1046"/>
      <c r="D13" s="1046"/>
      <c r="E13" s="1046"/>
      <c r="F13" s="104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5"/>
      <c r="B15" s="1046"/>
      <c r="C15" s="1046"/>
      <c r="D15" s="1046"/>
      <c r="E15" s="1046"/>
      <c r="F15" s="104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1"/>
    </row>
    <row r="16" spans="1:50" ht="25.5" customHeight="1" x14ac:dyDescent="0.15">
      <c r="A16" s="1045"/>
      <c r="B16" s="1046"/>
      <c r="C16" s="1046"/>
      <c r="D16" s="1046"/>
      <c r="E16" s="1046"/>
      <c r="F16" s="1047"/>
      <c r="G16" s="810"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6"/>
      <c r="AC16" s="810"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7"/>
      <c r="Z17" s="388"/>
      <c r="AA17" s="388"/>
      <c r="AB17" s="803"/>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5"/>
      <c r="B18" s="1046"/>
      <c r="C18" s="1046"/>
      <c r="D18" s="1046"/>
      <c r="E18" s="1046"/>
      <c r="F18" s="104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5"/>
      <c r="B19" s="1046"/>
      <c r="C19" s="1046"/>
      <c r="D19" s="1046"/>
      <c r="E19" s="1046"/>
      <c r="F19" s="104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5"/>
      <c r="B20" s="1046"/>
      <c r="C20" s="1046"/>
      <c r="D20" s="1046"/>
      <c r="E20" s="1046"/>
      <c r="F20" s="104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5"/>
      <c r="B21" s="1046"/>
      <c r="C21" s="1046"/>
      <c r="D21" s="1046"/>
      <c r="E21" s="1046"/>
      <c r="F21" s="104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5"/>
      <c r="B22" s="1046"/>
      <c r="C22" s="1046"/>
      <c r="D22" s="1046"/>
      <c r="E22" s="1046"/>
      <c r="F22" s="104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5"/>
      <c r="B23" s="1046"/>
      <c r="C23" s="1046"/>
      <c r="D23" s="1046"/>
      <c r="E23" s="1046"/>
      <c r="F23" s="104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5"/>
      <c r="B24" s="1046"/>
      <c r="C24" s="1046"/>
      <c r="D24" s="1046"/>
      <c r="E24" s="1046"/>
      <c r="F24" s="104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5"/>
      <c r="B25" s="1046"/>
      <c r="C25" s="1046"/>
      <c r="D25" s="1046"/>
      <c r="E25" s="1046"/>
      <c r="F25" s="104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5"/>
      <c r="B26" s="1046"/>
      <c r="C26" s="1046"/>
      <c r="D26" s="1046"/>
      <c r="E26" s="1046"/>
      <c r="F26" s="104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5"/>
      <c r="B28" s="1046"/>
      <c r="C28" s="1046"/>
      <c r="D28" s="1046"/>
      <c r="E28" s="1046"/>
      <c r="F28" s="104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1"/>
    </row>
    <row r="29" spans="1:50" ht="24.75" customHeight="1" x14ac:dyDescent="0.15">
      <c r="A29" s="1045"/>
      <c r="B29" s="1046"/>
      <c r="C29" s="1046"/>
      <c r="D29" s="1046"/>
      <c r="E29" s="1046"/>
      <c r="F29" s="1047"/>
      <c r="G29" s="810"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6"/>
      <c r="AC29" s="810"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7"/>
      <c r="Z30" s="388"/>
      <c r="AA30" s="388"/>
      <c r="AB30" s="803"/>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5"/>
      <c r="B31" s="1046"/>
      <c r="C31" s="1046"/>
      <c r="D31" s="1046"/>
      <c r="E31" s="1046"/>
      <c r="F31" s="104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5"/>
      <c r="B32" s="1046"/>
      <c r="C32" s="1046"/>
      <c r="D32" s="1046"/>
      <c r="E32" s="1046"/>
      <c r="F32" s="104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5"/>
      <c r="B33" s="1046"/>
      <c r="C33" s="1046"/>
      <c r="D33" s="1046"/>
      <c r="E33" s="1046"/>
      <c r="F33" s="104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5"/>
      <c r="B34" s="1046"/>
      <c r="C34" s="1046"/>
      <c r="D34" s="1046"/>
      <c r="E34" s="1046"/>
      <c r="F34" s="104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5"/>
      <c r="B35" s="1046"/>
      <c r="C35" s="1046"/>
      <c r="D35" s="1046"/>
      <c r="E35" s="1046"/>
      <c r="F35" s="104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5"/>
      <c r="B36" s="1046"/>
      <c r="C36" s="1046"/>
      <c r="D36" s="1046"/>
      <c r="E36" s="1046"/>
      <c r="F36" s="104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5"/>
      <c r="B37" s="1046"/>
      <c r="C37" s="1046"/>
      <c r="D37" s="1046"/>
      <c r="E37" s="1046"/>
      <c r="F37" s="104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5"/>
      <c r="B38" s="1046"/>
      <c r="C38" s="1046"/>
      <c r="D38" s="1046"/>
      <c r="E38" s="1046"/>
      <c r="F38" s="104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5"/>
      <c r="B39" s="1046"/>
      <c r="C39" s="1046"/>
      <c r="D39" s="1046"/>
      <c r="E39" s="1046"/>
      <c r="F39" s="104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5"/>
      <c r="B41" s="1046"/>
      <c r="C41" s="1046"/>
      <c r="D41" s="1046"/>
      <c r="E41" s="1046"/>
      <c r="F41" s="104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1"/>
    </row>
    <row r="42" spans="1:50" ht="24.75" customHeight="1" x14ac:dyDescent="0.15">
      <c r="A42" s="1045"/>
      <c r="B42" s="1046"/>
      <c r="C42" s="1046"/>
      <c r="D42" s="1046"/>
      <c r="E42" s="1046"/>
      <c r="F42" s="1047"/>
      <c r="G42" s="810"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6"/>
      <c r="AC42" s="810"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7"/>
      <c r="Z43" s="388"/>
      <c r="AA43" s="388"/>
      <c r="AB43" s="803"/>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5"/>
      <c r="B44" s="1046"/>
      <c r="C44" s="1046"/>
      <c r="D44" s="1046"/>
      <c r="E44" s="1046"/>
      <c r="F44" s="104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5"/>
      <c r="B45" s="1046"/>
      <c r="C45" s="1046"/>
      <c r="D45" s="1046"/>
      <c r="E45" s="1046"/>
      <c r="F45" s="104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5"/>
      <c r="B46" s="1046"/>
      <c r="C46" s="1046"/>
      <c r="D46" s="1046"/>
      <c r="E46" s="1046"/>
      <c r="F46" s="104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5"/>
      <c r="B47" s="1046"/>
      <c r="C47" s="1046"/>
      <c r="D47" s="1046"/>
      <c r="E47" s="1046"/>
      <c r="F47" s="104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5"/>
      <c r="B48" s="1046"/>
      <c r="C48" s="1046"/>
      <c r="D48" s="1046"/>
      <c r="E48" s="1046"/>
      <c r="F48" s="104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5"/>
      <c r="B49" s="1046"/>
      <c r="C49" s="1046"/>
      <c r="D49" s="1046"/>
      <c r="E49" s="1046"/>
      <c r="F49" s="104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5"/>
      <c r="B50" s="1046"/>
      <c r="C50" s="1046"/>
      <c r="D50" s="1046"/>
      <c r="E50" s="1046"/>
      <c r="F50" s="104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5"/>
      <c r="B51" s="1046"/>
      <c r="C51" s="1046"/>
      <c r="D51" s="1046"/>
      <c r="E51" s="1046"/>
      <c r="F51" s="104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5"/>
      <c r="B52" s="1046"/>
      <c r="C52" s="1046"/>
      <c r="D52" s="1046"/>
      <c r="E52" s="1046"/>
      <c r="F52" s="104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1"/>
    </row>
    <row r="56" spans="1:50" ht="24.75" customHeight="1" x14ac:dyDescent="0.15">
      <c r="A56" s="1045"/>
      <c r="B56" s="1046"/>
      <c r="C56" s="1046"/>
      <c r="D56" s="1046"/>
      <c r="E56" s="1046"/>
      <c r="F56" s="1047"/>
      <c r="G56" s="810"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6"/>
      <c r="AC56" s="810"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7"/>
      <c r="Z57" s="388"/>
      <c r="AA57" s="388"/>
      <c r="AB57" s="803"/>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5"/>
      <c r="B58" s="1046"/>
      <c r="C58" s="1046"/>
      <c r="D58" s="1046"/>
      <c r="E58" s="1046"/>
      <c r="F58" s="104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5"/>
      <c r="B59" s="1046"/>
      <c r="C59" s="1046"/>
      <c r="D59" s="1046"/>
      <c r="E59" s="1046"/>
      <c r="F59" s="104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5"/>
      <c r="B60" s="1046"/>
      <c r="C60" s="1046"/>
      <c r="D60" s="1046"/>
      <c r="E60" s="1046"/>
      <c r="F60" s="104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5"/>
      <c r="B61" s="1046"/>
      <c r="C61" s="1046"/>
      <c r="D61" s="1046"/>
      <c r="E61" s="1046"/>
      <c r="F61" s="104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5"/>
      <c r="B62" s="1046"/>
      <c r="C62" s="1046"/>
      <c r="D62" s="1046"/>
      <c r="E62" s="1046"/>
      <c r="F62" s="104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5"/>
      <c r="B63" s="1046"/>
      <c r="C63" s="1046"/>
      <c r="D63" s="1046"/>
      <c r="E63" s="1046"/>
      <c r="F63" s="104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5"/>
      <c r="B64" s="1046"/>
      <c r="C64" s="1046"/>
      <c r="D64" s="1046"/>
      <c r="E64" s="1046"/>
      <c r="F64" s="104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5"/>
      <c r="B65" s="1046"/>
      <c r="C65" s="1046"/>
      <c r="D65" s="1046"/>
      <c r="E65" s="1046"/>
      <c r="F65" s="104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5"/>
      <c r="B66" s="1046"/>
      <c r="C66" s="1046"/>
      <c r="D66" s="1046"/>
      <c r="E66" s="1046"/>
      <c r="F66" s="104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5"/>
      <c r="B68" s="1046"/>
      <c r="C68" s="1046"/>
      <c r="D68" s="1046"/>
      <c r="E68" s="1046"/>
      <c r="F68" s="104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1"/>
    </row>
    <row r="69" spans="1:50" ht="25.5" customHeight="1" x14ac:dyDescent="0.15">
      <c r="A69" s="1045"/>
      <c r="B69" s="1046"/>
      <c r="C69" s="1046"/>
      <c r="D69" s="1046"/>
      <c r="E69" s="1046"/>
      <c r="F69" s="1047"/>
      <c r="G69" s="810"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6"/>
      <c r="AC69" s="810"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7"/>
      <c r="Z70" s="388"/>
      <c r="AA70" s="388"/>
      <c r="AB70" s="803"/>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5"/>
      <c r="B71" s="1046"/>
      <c r="C71" s="1046"/>
      <c r="D71" s="1046"/>
      <c r="E71" s="1046"/>
      <c r="F71" s="104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5"/>
      <c r="B72" s="1046"/>
      <c r="C72" s="1046"/>
      <c r="D72" s="1046"/>
      <c r="E72" s="1046"/>
      <c r="F72" s="104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5"/>
      <c r="B73" s="1046"/>
      <c r="C73" s="1046"/>
      <c r="D73" s="1046"/>
      <c r="E73" s="1046"/>
      <c r="F73" s="104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5"/>
      <c r="B74" s="1046"/>
      <c r="C74" s="1046"/>
      <c r="D74" s="1046"/>
      <c r="E74" s="1046"/>
      <c r="F74" s="104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5"/>
      <c r="B75" s="1046"/>
      <c r="C75" s="1046"/>
      <c r="D75" s="1046"/>
      <c r="E75" s="1046"/>
      <c r="F75" s="104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5"/>
      <c r="B76" s="1046"/>
      <c r="C76" s="1046"/>
      <c r="D76" s="1046"/>
      <c r="E76" s="1046"/>
      <c r="F76" s="104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5"/>
      <c r="B77" s="1046"/>
      <c r="C77" s="1046"/>
      <c r="D77" s="1046"/>
      <c r="E77" s="1046"/>
      <c r="F77" s="104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5"/>
      <c r="B78" s="1046"/>
      <c r="C78" s="1046"/>
      <c r="D78" s="1046"/>
      <c r="E78" s="1046"/>
      <c r="F78" s="104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5"/>
      <c r="B79" s="1046"/>
      <c r="C79" s="1046"/>
      <c r="D79" s="1046"/>
      <c r="E79" s="1046"/>
      <c r="F79" s="104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5"/>
      <c r="B81" s="1046"/>
      <c r="C81" s="1046"/>
      <c r="D81" s="1046"/>
      <c r="E81" s="1046"/>
      <c r="F81" s="104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1"/>
    </row>
    <row r="82" spans="1:50" ht="24.75" customHeight="1" x14ac:dyDescent="0.15">
      <c r="A82" s="1045"/>
      <c r="B82" s="1046"/>
      <c r="C82" s="1046"/>
      <c r="D82" s="1046"/>
      <c r="E82" s="1046"/>
      <c r="F82" s="1047"/>
      <c r="G82" s="810"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6"/>
      <c r="AC82" s="810"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7"/>
      <c r="Z83" s="388"/>
      <c r="AA83" s="388"/>
      <c r="AB83" s="803"/>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5"/>
      <c r="B84" s="1046"/>
      <c r="C84" s="1046"/>
      <c r="D84" s="1046"/>
      <c r="E84" s="1046"/>
      <c r="F84" s="104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5"/>
      <c r="B85" s="1046"/>
      <c r="C85" s="1046"/>
      <c r="D85" s="1046"/>
      <c r="E85" s="1046"/>
      <c r="F85" s="104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5"/>
      <c r="B86" s="1046"/>
      <c r="C86" s="1046"/>
      <c r="D86" s="1046"/>
      <c r="E86" s="1046"/>
      <c r="F86" s="104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5"/>
      <c r="B87" s="1046"/>
      <c r="C87" s="1046"/>
      <c r="D87" s="1046"/>
      <c r="E87" s="1046"/>
      <c r="F87" s="104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5"/>
      <c r="B88" s="1046"/>
      <c r="C88" s="1046"/>
      <c r="D88" s="1046"/>
      <c r="E88" s="1046"/>
      <c r="F88" s="104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5"/>
      <c r="B89" s="1046"/>
      <c r="C89" s="1046"/>
      <c r="D89" s="1046"/>
      <c r="E89" s="1046"/>
      <c r="F89" s="104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5"/>
      <c r="B90" s="1046"/>
      <c r="C90" s="1046"/>
      <c r="D90" s="1046"/>
      <c r="E90" s="1046"/>
      <c r="F90" s="104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5"/>
      <c r="B91" s="1046"/>
      <c r="C91" s="1046"/>
      <c r="D91" s="1046"/>
      <c r="E91" s="1046"/>
      <c r="F91" s="104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5"/>
      <c r="B92" s="1046"/>
      <c r="C92" s="1046"/>
      <c r="D92" s="1046"/>
      <c r="E92" s="1046"/>
      <c r="F92" s="104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5"/>
      <c r="B94" s="1046"/>
      <c r="C94" s="1046"/>
      <c r="D94" s="1046"/>
      <c r="E94" s="1046"/>
      <c r="F94" s="104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1"/>
    </row>
    <row r="95" spans="1:50" ht="24.75" customHeight="1" x14ac:dyDescent="0.15">
      <c r="A95" s="1045"/>
      <c r="B95" s="1046"/>
      <c r="C95" s="1046"/>
      <c r="D95" s="1046"/>
      <c r="E95" s="1046"/>
      <c r="F95" s="1047"/>
      <c r="G95" s="810"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6"/>
      <c r="AC95" s="810"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7"/>
      <c r="Z96" s="388"/>
      <c r="AA96" s="388"/>
      <c r="AB96" s="803"/>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5"/>
      <c r="B97" s="1046"/>
      <c r="C97" s="1046"/>
      <c r="D97" s="1046"/>
      <c r="E97" s="1046"/>
      <c r="F97" s="104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5"/>
      <c r="B98" s="1046"/>
      <c r="C98" s="1046"/>
      <c r="D98" s="1046"/>
      <c r="E98" s="1046"/>
      <c r="F98" s="104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5"/>
      <c r="B99" s="1046"/>
      <c r="C99" s="1046"/>
      <c r="D99" s="1046"/>
      <c r="E99" s="1046"/>
      <c r="F99" s="104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5"/>
      <c r="B100" s="1046"/>
      <c r="C100" s="1046"/>
      <c r="D100" s="1046"/>
      <c r="E100" s="1046"/>
      <c r="F100" s="104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5"/>
      <c r="B101" s="1046"/>
      <c r="C101" s="1046"/>
      <c r="D101" s="1046"/>
      <c r="E101" s="1046"/>
      <c r="F101" s="104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5"/>
      <c r="B102" s="1046"/>
      <c r="C102" s="1046"/>
      <c r="D102" s="1046"/>
      <c r="E102" s="1046"/>
      <c r="F102" s="104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5"/>
      <c r="B103" s="1046"/>
      <c r="C103" s="1046"/>
      <c r="D103" s="1046"/>
      <c r="E103" s="1046"/>
      <c r="F103" s="104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5"/>
      <c r="B104" s="1046"/>
      <c r="C104" s="1046"/>
      <c r="D104" s="1046"/>
      <c r="E104" s="1046"/>
      <c r="F104" s="104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5"/>
      <c r="B105" s="1046"/>
      <c r="C105" s="1046"/>
      <c r="D105" s="1046"/>
      <c r="E105" s="1046"/>
      <c r="F105" s="104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1"/>
    </row>
    <row r="109" spans="1:50" ht="24.75" customHeight="1" x14ac:dyDescent="0.15">
      <c r="A109" s="1045"/>
      <c r="B109" s="1046"/>
      <c r="C109" s="1046"/>
      <c r="D109" s="1046"/>
      <c r="E109" s="1046"/>
      <c r="F109" s="1047"/>
      <c r="G109" s="810"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6"/>
      <c r="AC109" s="810"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3"/>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5"/>
      <c r="B111" s="1046"/>
      <c r="C111" s="1046"/>
      <c r="D111" s="1046"/>
      <c r="E111" s="1046"/>
      <c r="F111" s="104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5"/>
      <c r="B112" s="1046"/>
      <c r="C112" s="1046"/>
      <c r="D112" s="1046"/>
      <c r="E112" s="1046"/>
      <c r="F112" s="104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5"/>
      <c r="B113" s="1046"/>
      <c r="C113" s="1046"/>
      <c r="D113" s="1046"/>
      <c r="E113" s="1046"/>
      <c r="F113" s="104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5"/>
      <c r="B114" s="1046"/>
      <c r="C114" s="1046"/>
      <c r="D114" s="1046"/>
      <c r="E114" s="1046"/>
      <c r="F114" s="104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5"/>
      <c r="B115" s="1046"/>
      <c r="C115" s="1046"/>
      <c r="D115" s="1046"/>
      <c r="E115" s="1046"/>
      <c r="F115" s="104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5"/>
      <c r="B116" s="1046"/>
      <c r="C116" s="1046"/>
      <c r="D116" s="1046"/>
      <c r="E116" s="1046"/>
      <c r="F116" s="104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5"/>
      <c r="B117" s="1046"/>
      <c r="C117" s="1046"/>
      <c r="D117" s="1046"/>
      <c r="E117" s="1046"/>
      <c r="F117" s="104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5"/>
      <c r="B118" s="1046"/>
      <c r="C118" s="1046"/>
      <c r="D118" s="1046"/>
      <c r="E118" s="1046"/>
      <c r="F118" s="104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5"/>
      <c r="B119" s="1046"/>
      <c r="C119" s="1046"/>
      <c r="D119" s="1046"/>
      <c r="E119" s="1046"/>
      <c r="F119" s="104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5"/>
      <c r="B121" s="1046"/>
      <c r="C121" s="1046"/>
      <c r="D121" s="1046"/>
      <c r="E121" s="1046"/>
      <c r="F121" s="104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1"/>
    </row>
    <row r="122" spans="1:50" ht="25.5" customHeight="1" x14ac:dyDescent="0.15">
      <c r="A122" s="1045"/>
      <c r="B122" s="1046"/>
      <c r="C122" s="1046"/>
      <c r="D122" s="1046"/>
      <c r="E122" s="1046"/>
      <c r="F122" s="1047"/>
      <c r="G122" s="810"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6"/>
      <c r="AC122" s="810"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3"/>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5"/>
      <c r="B124" s="1046"/>
      <c r="C124" s="1046"/>
      <c r="D124" s="1046"/>
      <c r="E124" s="1046"/>
      <c r="F124" s="104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5"/>
      <c r="B125" s="1046"/>
      <c r="C125" s="1046"/>
      <c r="D125" s="1046"/>
      <c r="E125" s="1046"/>
      <c r="F125" s="104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5"/>
      <c r="B126" s="1046"/>
      <c r="C126" s="1046"/>
      <c r="D126" s="1046"/>
      <c r="E126" s="1046"/>
      <c r="F126" s="104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5"/>
      <c r="B127" s="1046"/>
      <c r="C127" s="1046"/>
      <c r="D127" s="1046"/>
      <c r="E127" s="1046"/>
      <c r="F127" s="104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5"/>
      <c r="B128" s="1046"/>
      <c r="C128" s="1046"/>
      <c r="D128" s="1046"/>
      <c r="E128" s="1046"/>
      <c r="F128" s="104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5"/>
      <c r="B129" s="1046"/>
      <c r="C129" s="1046"/>
      <c r="D129" s="1046"/>
      <c r="E129" s="1046"/>
      <c r="F129" s="104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5"/>
      <c r="B130" s="1046"/>
      <c r="C130" s="1046"/>
      <c r="D130" s="1046"/>
      <c r="E130" s="1046"/>
      <c r="F130" s="104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5"/>
      <c r="B131" s="1046"/>
      <c r="C131" s="1046"/>
      <c r="D131" s="1046"/>
      <c r="E131" s="1046"/>
      <c r="F131" s="104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5"/>
      <c r="B132" s="1046"/>
      <c r="C132" s="1046"/>
      <c r="D132" s="1046"/>
      <c r="E132" s="1046"/>
      <c r="F132" s="104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5"/>
      <c r="B134" s="1046"/>
      <c r="C134" s="1046"/>
      <c r="D134" s="1046"/>
      <c r="E134" s="1046"/>
      <c r="F134" s="104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1"/>
    </row>
    <row r="135" spans="1:50" ht="24.75" customHeight="1" x14ac:dyDescent="0.15">
      <c r="A135" s="1045"/>
      <c r="B135" s="1046"/>
      <c r="C135" s="1046"/>
      <c r="D135" s="1046"/>
      <c r="E135" s="1046"/>
      <c r="F135" s="1047"/>
      <c r="G135" s="810"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6"/>
      <c r="AC135" s="810"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3"/>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5"/>
      <c r="B137" s="1046"/>
      <c r="C137" s="1046"/>
      <c r="D137" s="1046"/>
      <c r="E137" s="1046"/>
      <c r="F137" s="104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5"/>
      <c r="B138" s="1046"/>
      <c r="C138" s="1046"/>
      <c r="D138" s="1046"/>
      <c r="E138" s="1046"/>
      <c r="F138" s="104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5"/>
      <c r="B139" s="1046"/>
      <c r="C139" s="1046"/>
      <c r="D139" s="1046"/>
      <c r="E139" s="1046"/>
      <c r="F139" s="104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5"/>
      <c r="B140" s="1046"/>
      <c r="C140" s="1046"/>
      <c r="D140" s="1046"/>
      <c r="E140" s="1046"/>
      <c r="F140" s="104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5"/>
      <c r="B141" s="1046"/>
      <c r="C141" s="1046"/>
      <c r="D141" s="1046"/>
      <c r="E141" s="1046"/>
      <c r="F141" s="104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5"/>
      <c r="B142" s="1046"/>
      <c r="C142" s="1046"/>
      <c r="D142" s="1046"/>
      <c r="E142" s="1046"/>
      <c r="F142" s="104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5"/>
      <c r="B143" s="1046"/>
      <c r="C143" s="1046"/>
      <c r="D143" s="1046"/>
      <c r="E143" s="1046"/>
      <c r="F143" s="104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5"/>
      <c r="B144" s="1046"/>
      <c r="C144" s="1046"/>
      <c r="D144" s="1046"/>
      <c r="E144" s="1046"/>
      <c r="F144" s="104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5"/>
      <c r="B145" s="1046"/>
      <c r="C145" s="1046"/>
      <c r="D145" s="1046"/>
      <c r="E145" s="1046"/>
      <c r="F145" s="104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5"/>
      <c r="B147" s="1046"/>
      <c r="C147" s="1046"/>
      <c r="D147" s="1046"/>
      <c r="E147" s="1046"/>
      <c r="F147" s="104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1"/>
    </row>
    <row r="148" spans="1:50" ht="24.75" customHeight="1" x14ac:dyDescent="0.15">
      <c r="A148" s="1045"/>
      <c r="B148" s="1046"/>
      <c r="C148" s="1046"/>
      <c r="D148" s="1046"/>
      <c r="E148" s="1046"/>
      <c r="F148" s="1047"/>
      <c r="G148" s="810"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6"/>
      <c r="AC148" s="810"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3"/>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5"/>
      <c r="B150" s="1046"/>
      <c r="C150" s="1046"/>
      <c r="D150" s="1046"/>
      <c r="E150" s="1046"/>
      <c r="F150" s="104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5"/>
      <c r="B151" s="1046"/>
      <c r="C151" s="1046"/>
      <c r="D151" s="1046"/>
      <c r="E151" s="1046"/>
      <c r="F151" s="104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5"/>
      <c r="B152" s="1046"/>
      <c r="C152" s="1046"/>
      <c r="D152" s="1046"/>
      <c r="E152" s="1046"/>
      <c r="F152" s="104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5"/>
      <c r="B153" s="1046"/>
      <c r="C153" s="1046"/>
      <c r="D153" s="1046"/>
      <c r="E153" s="1046"/>
      <c r="F153" s="104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5"/>
      <c r="B154" s="1046"/>
      <c r="C154" s="1046"/>
      <c r="D154" s="1046"/>
      <c r="E154" s="1046"/>
      <c r="F154" s="104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5"/>
      <c r="B155" s="1046"/>
      <c r="C155" s="1046"/>
      <c r="D155" s="1046"/>
      <c r="E155" s="1046"/>
      <c r="F155" s="104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5"/>
      <c r="B156" s="1046"/>
      <c r="C156" s="1046"/>
      <c r="D156" s="1046"/>
      <c r="E156" s="1046"/>
      <c r="F156" s="104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5"/>
      <c r="B157" s="1046"/>
      <c r="C157" s="1046"/>
      <c r="D157" s="1046"/>
      <c r="E157" s="1046"/>
      <c r="F157" s="104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5"/>
      <c r="B158" s="1046"/>
      <c r="C158" s="1046"/>
      <c r="D158" s="1046"/>
      <c r="E158" s="1046"/>
      <c r="F158" s="104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1"/>
    </row>
    <row r="162" spans="1:50" ht="24.75" customHeight="1" x14ac:dyDescent="0.15">
      <c r="A162" s="1045"/>
      <c r="B162" s="1046"/>
      <c r="C162" s="1046"/>
      <c r="D162" s="1046"/>
      <c r="E162" s="1046"/>
      <c r="F162" s="1047"/>
      <c r="G162" s="810"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6"/>
      <c r="AC162" s="810"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3"/>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5"/>
      <c r="B164" s="1046"/>
      <c r="C164" s="1046"/>
      <c r="D164" s="1046"/>
      <c r="E164" s="1046"/>
      <c r="F164" s="104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5"/>
      <c r="B165" s="1046"/>
      <c r="C165" s="1046"/>
      <c r="D165" s="1046"/>
      <c r="E165" s="1046"/>
      <c r="F165" s="104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5"/>
      <c r="B166" s="1046"/>
      <c r="C166" s="1046"/>
      <c r="D166" s="1046"/>
      <c r="E166" s="1046"/>
      <c r="F166" s="104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5"/>
      <c r="B167" s="1046"/>
      <c r="C167" s="1046"/>
      <c r="D167" s="1046"/>
      <c r="E167" s="1046"/>
      <c r="F167" s="104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5"/>
      <c r="B168" s="1046"/>
      <c r="C168" s="1046"/>
      <c r="D168" s="1046"/>
      <c r="E168" s="1046"/>
      <c r="F168" s="104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5"/>
      <c r="B169" s="1046"/>
      <c r="C169" s="1046"/>
      <c r="D169" s="1046"/>
      <c r="E169" s="1046"/>
      <c r="F169" s="104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5"/>
      <c r="B170" s="1046"/>
      <c r="C170" s="1046"/>
      <c r="D170" s="1046"/>
      <c r="E170" s="1046"/>
      <c r="F170" s="104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5"/>
      <c r="B171" s="1046"/>
      <c r="C171" s="1046"/>
      <c r="D171" s="1046"/>
      <c r="E171" s="1046"/>
      <c r="F171" s="104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5"/>
      <c r="B172" s="1046"/>
      <c r="C172" s="1046"/>
      <c r="D172" s="1046"/>
      <c r="E172" s="1046"/>
      <c r="F172" s="104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5"/>
      <c r="B174" s="1046"/>
      <c r="C174" s="1046"/>
      <c r="D174" s="1046"/>
      <c r="E174" s="1046"/>
      <c r="F174" s="104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1"/>
    </row>
    <row r="175" spans="1:50" ht="25.5" customHeight="1" x14ac:dyDescent="0.15">
      <c r="A175" s="1045"/>
      <c r="B175" s="1046"/>
      <c r="C175" s="1046"/>
      <c r="D175" s="1046"/>
      <c r="E175" s="1046"/>
      <c r="F175" s="1047"/>
      <c r="G175" s="810"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6"/>
      <c r="AC175" s="810"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3"/>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5"/>
      <c r="B177" s="1046"/>
      <c r="C177" s="1046"/>
      <c r="D177" s="1046"/>
      <c r="E177" s="1046"/>
      <c r="F177" s="104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5"/>
      <c r="B178" s="1046"/>
      <c r="C178" s="1046"/>
      <c r="D178" s="1046"/>
      <c r="E178" s="1046"/>
      <c r="F178" s="104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5"/>
      <c r="B179" s="1046"/>
      <c r="C179" s="1046"/>
      <c r="D179" s="1046"/>
      <c r="E179" s="1046"/>
      <c r="F179" s="104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5"/>
      <c r="B180" s="1046"/>
      <c r="C180" s="1046"/>
      <c r="D180" s="1046"/>
      <c r="E180" s="1046"/>
      <c r="F180" s="104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5"/>
      <c r="B181" s="1046"/>
      <c r="C181" s="1046"/>
      <c r="D181" s="1046"/>
      <c r="E181" s="1046"/>
      <c r="F181" s="104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5"/>
      <c r="B182" s="1046"/>
      <c r="C182" s="1046"/>
      <c r="D182" s="1046"/>
      <c r="E182" s="1046"/>
      <c r="F182" s="104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5"/>
      <c r="B183" s="1046"/>
      <c r="C183" s="1046"/>
      <c r="D183" s="1046"/>
      <c r="E183" s="1046"/>
      <c r="F183" s="104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5"/>
      <c r="B184" s="1046"/>
      <c r="C184" s="1046"/>
      <c r="D184" s="1046"/>
      <c r="E184" s="1046"/>
      <c r="F184" s="104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5"/>
      <c r="B185" s="1046"/>
      <c r="C185" s="1046"/>
      <c r="D185" s="1046"/>
      <c r="E185" s="1046"/>
      <c r="F185" s="104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5"/>
      <c r="B187" s="1046"/>
      <c r="C187" s="1046"/>
      <c r="D187" s="1046"/>
      <c r="E187" s="1046"/>
      <c r="F187" s="104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1"/>
    </row>
    <row r="188" spans="1:50" ht="24.75" customHeight="1" x14ac:dyDescent="0.15">
      <c r="A188" s="1045"/>
      <c r="B188" s="1046"/>
      <c r="C188" s="1046"/>
      <c r="D188" s="1046"/>
      <c r="E188" s="1046"/>
      <c r="F188" s="1047"/>
      <c r="G188" s="810"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6"/>
      <c r="AC188" s="810"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3"/>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5"/>
      <c r="B190" s="1046"/>
      <c r="C190" s="1046"/>
      <c r="D190" s="1046"/>
      <c r="E190" s="1046"/>
      <c r="F190" s="104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5"/>
      <c r="B191" s="1046"/>
      <c r="C191" s="1046"/>
      <c r="D191" s="1046"/>
      <c r="E191" s="1046"/>
      <c r="F191" s="104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5"/>
      <c r="B192" s="1046"/>
      <c r="C192" s="1046"/>
      <c r="D192" s="1046"/>
      <c r="E192" s="1046"/>
      <c r="F192" s="104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5"/>
      <c r="B193" s="1046"/>
      <c r="C193" s="1046"/>
      <c r="D193" s="1046"/>
      <c r="E193" s="1046"/>
      <c r="F193" s="104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5"/>
      <c r="B194" s="1046"/>
      <c r="C194" s="1046"/>
      <c r="D194" s="1046"/>
      <c r="E194" s="1046"/>
      <c r="F194" s="104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5"/>
      <c r="B195" s="1046"/>
      <c r="C195" s="1046"/>
      <c r="D195" s="1046"/>
      <c r="E195" s="1046"/>
      <c r="F195" s="104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5"/>
      <c r="B196" s="1046"/>
      <c r="C196" s="1046"/>
      <c r="D196" s="1046"/>
      <c r="E196" s="1046"/>
      <c r="F196" s="104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5"/>
      <c r="B197" s="1046"/>
      <c r="C197" s="1046"/>
      <c r="D197" s="1046"/>
      <c r="E197" s="1046"/>
      <c r="F197" s="104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5"/>
      <c r="B198" s="1046"/>
      <c r="C198" s="1046"/>
      <c r="D198" s="1046"/>
      <c r="E198" s="1046"/>
      <c r="F198" s="104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5"/>
      <c r="B200" s="1046"/>
      <c r="C200" s="1046"/>
      <c r="D200" s="1046"/>
      <c r="E200" s="1046"/>
      <c r="F200" s="104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1"/>
    </row>
    <row r="201" spans="1:50" ht="24.75" customHeight="1" x14ac:dyDescent="0.15">
      <c r="A201" s="1045"/>
      <c r="B201" s="1046"/>
      <c r="C201" s="1046"/>
      <c r="D201" s="1046"/>
      <c r="E201" s="1046"/>
      <c r="F201" s="1047"/>
      <c r="G201" s="810"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6"/>
      <c r="AC201" s="810"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3"/>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5"/>
      <c r="B203" s="1046"/>
      <c r="C203" s="1046"/>
      <c r="D203" s="1046"/>
      <c r="E203" s="1046"/>
      <c r="F203" s="104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5"/>
      <c r="B204" s="1046"/>
      <c r="C204" s="1046"/>
      <c r="D204" s="1046"/>
      <c r="E204" s="1046"/>
      <c r="F204" s="104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5"/>
      <c r="B205" s="1046"/>
      <c r="C205" s="1046"/>
      <c r="D205" s="1046"/>
      <c r="E205" s="1046"/>
      <c r="F205" s="104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5"/>
      <c r="B206" s="1046"/>
      <c r="C206" s="1046"/>
      <c r="D206" s="1046"/>
      <c r="E206" s="1046"/>
      <c r="F206" s="104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5"/>
      <c r="B207" s="1046"/>
      <c r="C207" s="1046"/>
      <c r="D207" s="1046"/>
      <c r="E207" s="1046"/>
      <c r="F207" s="104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5"/>
      <c r="B208" s="1046"/>
      <c r="C208" s="1046"/>
      <c r="D208" s="1046"/>
      <c r="E208" s="1046"/>
      <c r="F208" s="104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5"/>
      <c r="B209" s="1046"/>
      <c r="C209" s="1046"/>
      <c r="D209" s="1046"/>
      <c r="E209" s="1046"/>
      <c r="F209" s="104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5"/>
      <c r="B210" s="1046"/>
      <c r="C210" s="1046"/>
      <c r="D210" s="1046"/>
      <c r="E210" s="1046"/>
      <c r="F210" s="104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5"/>
      <c r="B211" s="1046"/>
      <c r="C211" s="1046"/>
      <c r="D211" s="1046"/>
      <c r="E211" s="1046"/>
      <c r="F211" s="104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1"/>
    </row>
    <row r="215" spans="1:50" ht="24.75" customHeight="1" x14ac:dyDescent="0.15">
      <c r="A215" s="1045"/>
      <c r="B215" s="1046"/>
      <c r="C215" s="1046"/>
      <c r="D215" s="1046"/>
      <c r="E215" s="1046"/>
      <c r="F215" s="1047"/>
      <c r="G215" s="810"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6"/>
      <c r="AC215" s="810"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3"/>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5"/>
      <c r="B217" s="1046"/>
      <c r="C217" s="1046"/>
      <c r="D217" s="1046"/>
      <c r="E217" s="1046"/>
      <c r="F217" s="104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5"/>
      <c r="B218" s="1046"/>
      <c r="C218" s="1046"/>
      <c r="D218" s="1046"/>
      <c r="E218" s="1046"/>
      <c r="F218" s="104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5"/>
      <c r="B219" s="1046"/>
      <c r="C219" s="1046"/>
      <c r="D219" s="1046"/>
      <c r="E219" s="1046"/>
      <c r="F219" s="104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5"/>
      <c r="B220" s="1046"/>
      <c r="C220" s="1046"/>
      <c r="D220" s="1046"/>
      <c r="E220" s="1046"/>
      <c r="F220" s="104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5"/>
      <c r="B221" s="1046"/>
      <c r="C221" s="1046"/>
      <c r="D221" s="1046"/>
      <c r="E221" s="1046"/>
      <c r="F221" s="104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5"/>
      <c r="B222" s="1046"/>
      <c r="C222" s="1046"/>
      <c r="D222" s="1046"/>
      <c r="E222" s="1046"/>
      <c r="F222" s="104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5"/>
      <c r="B223" s="1046"/>
      <c r="C223" s="1046"/>
      <c r="D223" s="1046"/>
      <c r="E223" s="1046"/>
      <c r="F223" s="104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5"/>
      <c r="B224" s="1046"/>
      <c r="C224" s="1046"/>
      <c r="D224" s="1046"/>
      <c r="E224" s="1046"/>
      <c r="F224" s="104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5"/>
      <c r="B225" s="1046"/>
      <c r="C225" s="1046"/>
      <c r="D225" s="1046"/>
      <c r="E225" s="1046"/>
      <c r="F225" s="104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5"/>
      <c r="B227" s="1046"/>
      <c r="C227" s="1046"/>
      <c r="D227" s="1046"/>
      <c r="E227" s="1046"/>
      <c r="F227" s="104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1"/>
    </row>
    <row r="228" spans="1:50" ht="25.5" customHeight="1" x14ac:dyDescent="0.15">
      <c r="A228" s="1045"/>
      <c r="B228" s="1046"/>
      <c r="C228" s="1046"/>
      <c r="D228" s="1046"/>
      <c r="E228" s="1046"/>
      <c r="F228" s="1047"/>
      <c r="G228" s="810"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6"/>
      <c r="AC228" s="810"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3"/>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5"/>
      <c r="B230" s="1046"/>
      <c r="C230" s="1046"/>
      <c r="D230" s="1046"/>
      <c r="E230" s="1046"/>
      <c r="F230" s="104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5"/>
      <c r="B231" s="1046"/>
      <c r="C231" s="1046"/>
      <c r="D231" s="1046"/>
      <c r="E231" s="1046"/>
      <c r="F231" s="104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5"/>
      <c r="B232" s="1046"/>
      <c r="C232" s="1046"/>
      <c r="D232" s="1046"/>
      <c r="E232" s="1046"/>
      <c r="F232" s="104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5"/>
      <c r="B233" s="1046"/>
      <c r="C233" s="1046"/>
      <c r="D233" s="1046"/>
      <c r="E233" s="1046"/>
      <c r="F233" s="104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5"/>
      <c r="B234" s="1046"/>
      <c r="C234" s="1046"/>
      <c r="D234" s="1046"/>
      <c r="E234" s="1046"/>
      <c r="F234" s="104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5"/>
      <c r="B235" s="1046"/>
      <c r="C235" s="1046"/>
      <c r="D235" s="1046"/>
      <c r="E235" s="1046"/>
      <c r="F235" s="104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5"/>
      <c r="B236" s="1046"/>
      <c r="C236" s="1046"/>
      <c r="D236" s="1046"/>
      <c r="E236" s="1046"/>
      <c r="F236" s="104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5"/>
      <c r="B237" s="1046"/>
      <c r="C237" s="1046"/>
      <c r="D237" s="1046"/>
      <c r="E237" s="1046"/>
      <c r="F237" s="104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5"/>
      <c r="B238" s="1046"/>
      <c r="C238" s="1046"/>
      <c r="D238" s="1046"/>
      <c r="E238" s="1046"/>
      <c r="F238" s="104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5"/>
      <c r="B240" s="1046"/>
      <c r="C240" s="1046"/>
      <c r="D240" s="1046"/>
      <c r="E240" s="1046"/>
      <c r="F240" s="104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1"/>
    </row>
    <row r="241" spans="1:50" ht="24.75" customHeight="1" x14ac:dyDescent="0.15">
      <c r="A241" s="1045"/>
      <c r="B241" s="1046"/>
      <c r="C241" s="1046"/>
      <c r="D241" s="1046"/>
      <c r="E241" s="1046"/>
      <c r="F241" s="1047"/>
      <c r="G241" s="810"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6"/>
      <c r="AC241" s="810"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3"/>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5"/>
      <c r="B243" s="1046"/>
      <c r="C243" s="1046"/>
      <c r="D243" s="1046"/>
      <c r="E243" s="1046"/>
      <c r="F243" s="104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5"/>
      <c r="B244" s="1046"/>
      <c r="C244" s="1046"/>
      <c r="D244" s="1046"/>
      <c r="E244" s="1046"/>
      <c r="F244" s="104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5"/>
      <c r="B245" s="1046"/>
      <c r="C245" s="1046"/>
      <c r="D245" s="1046"/>
      <c r="E245" s="1046"/>
      <c r="F245" s="104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5"/>
      <c r="B246" s="1046"/>
      <c r="C246" s="1046"/>
      <c r="D246" s="1046"/>
      <c r="E246" s="1046"/>
      <c r="F246" s="104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5"/>
      <c r="B247" s="1046"/>
      <c r="C247" s="1046"/>
      <c r="D247" s="1046"/>
      <c r="E247" s="1046"/>
      <c r="F247" s="104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5"/>
      <c r="B248" s="1046"/>
      <c r="C248" s="1046"/>
      <c r="D248" s="1046"/>
      <c r="E248" s="1046"/>
      <c r="F248" s="104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5"/>
      <c r="B249" s="1046"/>
      <c r="C249" s="1046"/>
      <c r="D249" s="1046"/>
      <c r="E249" s="1046"/>
      <c r="F249" s="104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5"/>
      <c r="B250" s="1046"/>
      <c r="C250" s="1046"/>
      <c r="D250" s="1046"/>
      <c r="E250" s="1046"/>
      <c r="F250" s="104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5"/>
      <c r="B251" s="1046"/>
      <c r="C251" s="1046"/>
      <c r="D251" s="1046"/>
      <c r="E251" s="1046"/>
      <c r="F251" s="104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5"/>
      <c r="B253" s="1046"/>
      <c r="C253" s="1046"/>
      <c r="D253" s="1046"/>
      <c r="E253" s="1046"/>
      <c r="F253" s="104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1"/>
    </row>
    <row r="254" spans="1:50" ht="24.75" customHeight="1" x14ac:dyDescent="0.15">
      <c r="A254" s="1045"/>
      <c r="B254" s="1046"/>
      <c r="C254" s="1046"/>
      <c r="D254" s="1046"/>
      <c r="E254" s="1046"/>
      <c r="F254" s="1047"/>
      <c r="G254" s="810"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6"/>
      <c r="AC254" s="810"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3"/>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5"/>
      <c r="B256" s="1046"/>
      <c r="C256" s="1046"/>
      <c r="D256" s="1046"/>
      <c r="E256" s="1046"/>
      <c r="F256" s="104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5"/>
      <c r="B257" s="1046"/>
      <c r="C257" s="1046"/>
      <c r="D257" s="1046"/>
      <c r="E257" s="1046"/>
      <c r="F257" s="104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5"/>
      <c r="B258" s="1046"/>
      <c r="C258" s="1046"/>
      <c r="D258" s="1046"/>
      <c r="E258" s="1046"/>
      <c r="F258" s="104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5"/>
      <c r="B259" s="1046"/>
      <c r="C259" s="1046"/>
      <c r="D259" s="1046"/>
      <c r="E259" s="1046"/>
      <c r="F259" s="104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5"/>
      <c r="B260" s="1046"/>
      <c r="C260" s="1046"/>
      <c r="D260" s="1046"/>
      <c r="E260" s="1046"/>
      <c r="F260" s="104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5"/>
      <c r="B261" s="1046"/>
      <c r="C261" s="1046"/>
      <c r="D261" s="1046"/>
      <c r="E261" s="1046"/>
      <c r="F261" s="104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5"/>
      <c r="B262" s="1046"/>
      <c r="C262" s="1046"/>
      <c r="D262" s="1046"/>
      <c r="E262" s="1046"/>
      <c r="F262" s="104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5"/>
      <c r="B263" s="1046"/>
      <c r="C263" s="1046"/>
      <c r="D263" s="1046"/>
      <c r="E263" s="1046"/>
      <c r="F263" s="104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5"/>
      <c r="B264" s="1046"/>
      <c r="C264" s="1046"/>
      <c r="D264" s="1046"/>
      <c r="E264" s="1046"/>
      <c r="F264" s="104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6">
        <v>1</v>
      </c>
      <c r="B4" s="105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6">
        <v>2</v>
      </c>
      <c r="B5" s="105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6">
        <v>3</v>
      </c>
      <c r="B6" s="105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6">
        <v>4</v>
      </c>
      <c r="B7" s="105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6">
        <v>5</v>
      </c>
      <c r="B8" s="105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6">
        <v>6</v>
      </c>
      <c r="B9" s="105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6">
        <v>7</v>
      </c>
      <c r="B10" s="105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6">
        <v>8</v>
      </c>
      <c r="B11" s="105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6">
        <v>9</v>
      </c>
      <c r="B12" s="105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6">
        <v>10</v>
      </c>
      <c r="B13" s="105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6">
        <v>11</v>
      </c>
      <c r="B14" s="105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6">
        <v>12</v>
      </c>
      <c r="B15" s="105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6">
        <v>13</v>
      </c>
      <c r="B16" s="105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6">
        <v>14</v>
      </c>
      <c r="B17" s="105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6">
        <v>15</v>
      </c>
      <c r="B18" s="105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6">
        <v>16</v>
      </c>
      <c r="B19" s="105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6">
        <v>17</v>
      </c>
      <c r="B20" s="105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6">
        <v>18</v>
      </c>
      <c r="B21" s="105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6">
        <v>19</v>
      </c>
      <c r="B22" s="105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6">
        <v>20</v>
      </c>
      <c r="B23" s="105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6">
        <v>21</v>
      </c>
      <c r="B24" s="105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6">
        <v>22</v>
      </c>
      <c r="B25" s="105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6">
        <v>23</v>
      </c>
      <c r="B26" s="105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6">
        <v>24</v>
      </c>
      <c r="B27" s="105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6">
        <v>25</v>
      </c>
      <c r="B28" s="105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6">
        <v>26</v>
      </c>
      <c r="B29" s="105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6">
        <v>27</v>
      </c>
      <c r="B30" s="105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6">
        <v>28</v>
      </c>
      <c r="B31" s="105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6">
        <v>29</v>
      </c>
      <c r="B32" s="105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6">
        <v>30</v>
      </c>
      <c r="B33" s="105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6">
        <v>1</v>
      </c>
      <c r="B37" s="105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6">
        <v>2</v>
      </c>
      <c r="B38" s="105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6">
        <v>3</v>
      </c>
      <c r="B39" s="105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6">
        <v>4</v>
      </c>
      <c r="B40" s="105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6">
        <v>5</v>
      </c>
      <c r="B41" s="105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6">
        <v>6</v>
      </c>
      <c r="B42" s="105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6">
        <v>7</v>
      </c>
      <c r="B43" s="105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6">
        <v>8</v>
      </c>
      <c r="B44" s="105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6">
        <v>9</v>
      </c>
      <c r="B45" s="105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6">
        <v>10</v>
      </c>
      <c r="B46" s="105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6">
        <v>11</v>
      </c>
      <c r="B47" s="105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6">
        <v>12</v>
      </c>
      <c r="B48" s="105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6">
        <v>13</v>
      </c>
      <c r="B49" s="105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6">
        <v>14</v>
      </c>
      <c r="B50" s="105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6">
        <v>15</v>
      </c>
      <c r="B51" s="105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6">
        <v>16</v>
      </c>
      <c r="B52" s="105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6">
        <v>17</v>
      </c>
      <c r="B53" s="105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6">
        <v>18</v>
      </c>
      <c r="B54" s="105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6">
        <v>19</v>
      </c>
      <c r="B55" s="105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6">
        <v>20</v>
      </c>
      <c r="B56" s="105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6">
        <v>21</v>
      </c>
      <c r="B57" s="105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6">
        <v>22</v>
      </c>
      <c r="B58" s="105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6">
        <v>23</v>
      </c>
      <c r="B59" s="105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6">
        <v>24</v>
      </c>
      <c r="B60" s="105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6">
        <v>25</v>
      </c>
      <c r="B61" s="105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6">
        <v>26</v>
      </c>
      <c r="B62" s="105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6">
        <v>27</v>
      </c>
      <c r="B63" s="105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6">
        <v>28</v>
      </c>
      <c r="B64" s="105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6">
        <v>29</v>
      </c>
      <c r="B65" s="105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6">
        <v>30</v>
      </c>
      <c r="B66" s="105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6">
        <v>1</v>
      </c>
      <c r="B70" s="105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6">
        <v>2</v>
      </c>
      <c r="B71" s="105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6">
        <v>3</v>
      </c>
      <c r="B72" s="105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6">
        <v>4</v>
      </c>
      <c r="B73" s="105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6">
        <v>5</v>
      </c>
      <c r="B74" s="105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6">
        <v>6</v>
      </c>
      <c r="B75" s="105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6">
        <v>7</v>
      </c>
      <c r="B76" s="105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6">
        <v>8</v>
      </c>
      <c r="B77" s="105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6">
        <v>9</v>
      </c>
      <c r="B78" s="105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6">
        <v>10</v>
      </c>
      <c r="B79" s="105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6">
        <v>11</v>
      </c>
      <c r="B80" s="105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6">
        <v>12</v>
      </c>
      <c r="B81" s="105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6">
        <v>13</v>
      </c>
      <c r="B82" s="105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6">
        <v>14</v>
      </c>
      <c r="B83" s="105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6">
        <v>15</v>
      </c>
      <c r="B84" s="105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6">
        <v>16</v>
      </c>
      <c r="B85" s="105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6">
        <v>17</v>
      </c>
      <c r="B86" s="105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6">
        <v>18</v>
      </c>
      <c r="B87" s="105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6">
        <v>19</v>
      </c>
      <c r="B88" s="105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6">
        <v>20</v>
      </c>
      <c r="B89" s="105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6">
        <v>21</v>
      </c>
      <c r="B90" s="105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6">
        <v>22</v>
      </c>
      <c r="B91" s="105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6">
        <v>23</v>
      </c>
      <c r="B92" s="105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6">
        <v>24</v>
      </c>
      <c r="B93" s="105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6">
        <v>25</v>
      </c>
      <c r="B94" s="105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6">
        <v>26</v>
      </c>
      <c r="B95" s="105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6">
        <v>27</v>
      </c>
      <c r="B96" s="105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6">
        <v>28</v>
      </c>
      <c r="B97" s="105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6">
        <v>29</v>
      </c>
      <c r="B98" s="105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6">
        <v>30</v>
      </c>
      <c r="B99" s="105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6">
        <v>1</v>
      </c>
      <c r="B103" s="105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6">
        <v>2</v>
      </c>
      <c r="B104" s="105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6">
        <v>3</v>
      </c>
      <c r="B105" s="105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6">
        <v>4</v>
      </c>
      <c r="B106" s="105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6">
        <v>5</v>
      </c>
      <c r="B107" s="105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6">
        <v>6</v>
      </c>
      <c r="B108" s="105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6">
        <v>7</v>
      </c>
      <c r="B109" s="105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6">
        <v>8</v>
      </c>
      <c r="B110" s="105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6">
        <v>9</v>
      </c>
      <c r="B111" s="105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6">
        <v>10</v>
      </c>
      <c r="B112" s="105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6">
        <v>11</v>
      </c>
      <c r="B113" s="105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6">
        <v>12</v>
      </c>
      <c r="B114" s="105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6">
        <v>13</v>
      </c>
      <c r="B115" s="105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6">
        <v>14</v>
      </c>
      <c r="B116" s="105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6">
        <v>15</v>
      </c>
      <c r="B117" s="105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6">
        <v>16</v>
      </c>
      <c r="B118" s="105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6">
        <v>17</v>
      </c>
      <c r="B119" s="105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6">
        <v>18</v>
      </c>
      <c r="B120" s="105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6">
        <v>19</v>
      </c>
      <c r="B121" s="105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6">
        <v>20</v>
      </c>
      <c r="B122" s="105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6">
        <v>21</v>
      </c>
      <c r="B123" s="105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6">
        <v>22</v>
      </c>
      <c r="B124" s="105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6">
        <v>23</v>
      </c>
      <c r="B125" s="105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6">
        <v>24</v>
      </c>
      <c r="B126" s="105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6">
        <v>25</v>
      </c>
      <c r="B127" s="105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6">
        <v>26</v>
      </c>
      <c r="B128" s="105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6">
        <v>27</v>
      </c>
      <c r="B129" s="105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6">
        <v>28</v>
      </c>
      <c r="B130" s="105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6">
        <v>29</v>
      </c>
      <c r="B131" s="105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6">
        <v>30</v>
      </c>
      <c r="B132" s="105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6">
        <v>1</v>
      </c>
      <c r="B136" s="105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6">
        <v>2</v>
      </c>
      <c r="B137" s="105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6">
        <v>3</v>
      </c>
      <c r="B138" s="105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6">
        <v>4</v>
      </c>
      <c r="B139" s="105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6">
        <v>5</v>
      </c>
      <c r="B140" s="105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6">
        <v>6</v>
      </c>
      <c r="B141" s="105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6">
        <v>7</v>
      </c>
      <c r="B142" s="105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6">
        <v>8</v>
      </c>
      <c r="B143" s="105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6">
        <v>9</v>
      </c>
      <c r="B144" s="105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6">
        <v>10</v>
      </c>
      <c r="B145" s="105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6">
        <v>11</v>
      </c>
      <c r="B146" s="105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6">
        <v>12</v>
      </c>
      <c r="B147" s="105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6">
        <v>13</v>
      </c>
      <c r="B148" s="105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6">
        <v>14</v>
      </c>
      <c r="B149" s="105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6">
        <v>15</v>
      </c>
      <c r="B150" s="105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6">
        <v>16</v>
      </c>
      <c r="B151" s="105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6">
        <v>17</v>
      </c>
      <c r="B152" s="105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6">
        <v>18</v>
      </c>
      <c r="B153" s="105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6">
        <v>19</v>
      </c>
      <c r="B154" s="105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6">
        <v>20</v>
      </c>
      <c r="B155" s="105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6">
        <v>21</v>
      </c>
      <c r="B156" s="105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6">
        <v>22</v>
      </c>
      <c r="B157" s="105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6">
        <v>23</v>
      </c>
      <c r="B158" s="105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6">
        <v>24</v>
      </c>
      <c r="B159" s="105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6">
        <v>25</v>
      </c>
      <c r="B160" s="105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6">
        <v>26</v>
      </c>
      <c r="B161" s="105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6">
        <v>27</v>
      </c>
      <c r="B162" s="105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6">
        <v>28</v>
      </c>
      <c r="B163" s="105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6">
        <v>29</v>
      </c>
      <c r="B164" s="105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6">
        <v>30</v>
      </c>
      <c r="B165" s="105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6">
        <v>1</v>
      </c>
      <c r="B169" s="105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6">
        <v>2</v>
      </c>
      <c r="B170" s="105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6">
        <v>3</v>
      </c>
      <c r="B171" s="105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6">
        <v>4</v>
      </c>
      <c r="B172" s="105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6">
        <v>5</v>
      </c>
      <c r="B173" s="105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6">
        <v>6</v>
      </c>
      <c r="B174" s="105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6">
        <v>7</v>
      </c>
      <c r="B175" s="105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6">
        <v>8</v>
      </c>
      <c r="B176" s="105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6">
        <v>9</v>
      </c>
      <c r="B177" s="105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6">
        <v>10</v>
      </c>
      <c r="B178" s="105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6">
        <v>11</v>
      </c>
      <c r="B179" s="105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6">
        <v>12</v>
      </c>
      <c r="B180" s="105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6">
        <v>13</v>
      </c>
      <c r="B181" s="105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6">
        <v>14</v>
      </c>
      <c r="B182" s="105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6">
        <v>15</v>
      </c>
      <c r="B183" s="105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6">
        <v>16</v>
      </c>
      <c r="B184" s="105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6">
        <v>17</v>
      </c>
      <c r="B185" s="105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6">
        <v>18</v>
      </c>
      <c r="B186" s="105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6">
        <v>19</v>
      </c>
      <c r="B187" s="105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6">
        <v>20</v>
      </c>
      <c r="B188" s="105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6">
        <v>21</v>
      </c>
      <c r="B189" s="105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6">
        <v>22</v>
      </c>
      <c r="B190" s="105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6">
        <v>23</v>
      </c>
      <c r="B191" s="105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6">
        <v>24</v>
      </c>
      <c r="B192" s="105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6">
        <v>25</v>
      </c>
      <c r="B193" s="105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6">
        <v>26</v>
      </c>
      <c r="B194" s="105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6">
        <v>27</v>
      </c>
      <c r="B195" s="105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6">
        <v>28</v>
      </c>
      <c r="B196" s="105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6">
        <v>29</v>
      </c>
      <c r="B197" s="105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6">
        <v>30</v>
      </c>
      <c r="B198" s="105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6">
        <v>1</v>
      </c>
      <c r="B202" s="105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6">
        <v>2</v>
      </c>
      <c r="B203" s="105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6">
        <v>3</v>
      </c>
      <c r="B204" s="105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6">
        <v>4</v>
      </c>
      <c r="B205" s="105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6">
        <v>5</v>
      </c>
      <c r="B206" s="105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6">
        <v>6</v>
      </c>
      <c r="B207" s="105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6">
        <v>7</v>
      </c>
      <c r="B208" s="105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6">
        <v>8</v>
      </c>
      <c r="B209" s="105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6">
        <v>9</v>
      </c>
      <c r="B210" s="105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6">
        <v>10</v>
      </c>
      <c r="B211" s="105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6">
        <v>11</v>
      </c>
      <c r="B212" s="105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6">
        <v>12</v>
      </c>
      <c r="B213" s="105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6">
        <v>13</v>
      </c>
      <c r="B214" s="105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6">
        <v>14</v>
      </c>
      <c r="B215" s="105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6">
        <v>15</v>
      </c>
      <c r="B216" s="105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6">
        <v>16</v>
      </c>
      <c r="B217" s="105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6">
        <v>17</v>
      </c>
      <c r="B218" s="105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6">
        <v>18</v>
      </c>
      <c r="B219" s="105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6">
        <v>19</v>
      </c>
      <c r="B220" s="105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6">
        <v>20</v>
      </c>
      <c r="B221" s="105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6">
        <v>21</v>
      </c>
      <c r="B222" s="105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6">
        <v>22</v>
      </c>
      <c r="B223" s="105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6">
        <v>23</v>
      </c>
      <c r="B224" s="105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6">
        <v>24</v>
      </c>
      <c r="B225" s="105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6">
        <v>25</v>
      </c>
      <c r="B226" s="105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6">
        <v>26</v>
      </c>
      <c r="B227" s="105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6">
        <v>27</v>
      </c>
      <c r="B228" s="105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6">
        <v>28</v>
      </c>
      <c r="B229" s="105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6">
        <v>29</v>
      </c>
      <c r="B230" s="105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6">
        <v>30</v>
      </c>
      <c r="B231" s="105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6">
        <v>1</v>
      </c>
      <c r="B235" s="105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6">
        <v>2</v>
      </c>
      <c r="B236" s="105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6">
        <v>3</v>
      </c>
      <c r="B237" s="105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6">
        <v>4</v>
      </c>
      <c r="B238" s="105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6">
        <v>5</v>
      </c>
      <c r="B239" s="105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6">
        <v>6</v>
      </c>
      <c r="B240" s="105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6">
        <v>7</v>
      </c>
      <c r="B241" s="105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6">
        <v>8</v>
      </c>
      <c r="B242" s="105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6">
        <v>9</v>
      </c>
      <c r="B243" s="105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6">
        <v>10</v>
      </c>
      <c r="B244" s="105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6">
        <v>11</v>
      </c>
      <c r="B245" s="105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6">
        <v>12</v>
      </c>
      <c r="B246" s="105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6">
        <v>13</v>
      </c>
      <c r="B247" s="105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6">
        <v>14</v>
      </c>
      <c r="B248" s="105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6">
        <v>15</v>
      </c>
      <c r="B249" s="105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6">
        <v>16</v>
      </c>
      <c r="B250" s="105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6">
        <v>17</v>
      </c>
      <c r="B251" s="105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6">
        <v>18</v>
      </c>
      <c r="B252" s="105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6">
        <v>19</v>
      </c>
      <c r="B253" s="105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6">
        <v>20</v>
      </c>
      <c r="B254" s="105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6">
        <v>21</v>
      </c>
      <c r="B255" s="105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6">
        <v>22</v>
      </c>
      <c r="B256" s="105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6">
        <v>23</v>
      </c>
      <c r="B257" s="105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6">
        <v>24</v>
      </c>
      <c r="B258" s="105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6">
        <v>25</v>
      </c>
      <c r="B259" s="105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6">
        <v>26</v>
      </c>
      <c r="B260" s="105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6">
        <v>27</v>
      </c>
      <c r="B261" s="105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6">
        <v>28</v>
      </c>
      <c r="B262" s="105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6">
        <v>29</v>
      </c>
      <c r="B263" s="105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6">
        <v>30</v>
      </c>
      <c r="B264" s="105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6">
        <v>1</v>
      </c>
      <c r="B268" s="105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6">
        <v>2</v>
      </c>
      <c r="B269" s="105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6">
        <v>3</v>
      </c>
      <c r="B270" s="105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6">
        <v>4</v>
      </c>
      <c r="B271" s="105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6">
        <v>5</v>
      </c>
      <c r="B272" s="105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6">
        <v>6</v>
      </c>
      <c r="B273" s="105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6">
        <v>7</v>
      </c>
      <c r="B274" s="105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6">
        <v>8</v>
      </c>
      <c r="B275" s="105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6">
        <v>9</v>
      </c>
      <c r="B276" s="105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6">
        <v>10</v>
      </c>
      <c r="B277" s="105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6">
        <v>11</v>
      </c>
      <c r="B278" s="105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6">
        <v>12</v>
      </c>
      <c r="B279" s="105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6">
        <v>13</v>
      </c>
      <c r="B280" s="105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6">
        <v>14</v>
      </c>
      <c r="B281" s="105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6">
        <v>15</v>
      </c>
      <c r="B282" s="105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6">
        <v>16</v>
      </c>
      <c r="B283" s="105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6">
        <v>17</v>
      </c>
      <c r="B284" s="105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6">
        <v>18</v>
      </c>
      <c r="B285" s="105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6">
        <v>19</v>
      </c>
      <c r="B286" s="105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6">
        <v>20</v>
      </c>
      <c r="B287" s="105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6">
        <v>21</v>
      </c>
      <c r="B288" s="105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6">
        <v>22</v>
      </c>
      <c r="B289" s="105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6">
        <v>23</v>
      </c>
      <c r="B290" s="105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6">
        <v>24</v>
      </c>
      <c r="B291" s="105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6">
        <v>25</v>
      </c>
      <c r="B292" s="105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6">
        <v>26</v>
      </c>
      <c r="B293" s="105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6">
        <v>27</v>
      </c>
      <c r="B294" s="105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6">
        <v>28</v>
      </c>
      <c r="B295" s="105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6">
        <v>29</v>
      </c>
      <c r="B296" s="105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6">
        <v>30</v>
      </c>
      <c r="B297" s="105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6">
        <v>1</v>
      </c>
      <c r="B301" s="105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6">
        <v>2</v>
      </c>
      <c r="B302" s="105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6">
        <v>3</v>
      </c>
      <c r="B303" s="105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6">
        <v>4</v>
      </c>
      <c r="B304" s="105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6">
        <v>5</v>
      </c>
      <c r="B305" s="105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6">
        <v>6</v>
      </c>
      <c r="B306" s="105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6">
        <v>7</v>
      </c>
      <c r="B307" s="105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6">
        <v>8</v>
      </c>
      <c r="B308" s="105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6">
        <v>9</v>
      </c>
      <c r="B309" s="105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6">
        <v>10</v>
      </c>
      <c r="B310" s="105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6">
        <v>11</v>
      </c>
      <c r="B311" s="105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6">
        <v>12</v>
      </c>
      <c r="B312" s="105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6">
        <v>13</v>
      </c>
      <c r="B313" s="105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6">
        <v>14</v>
      </c>
      <c r="B314" s="105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6">
        <v>15</v>
      </c>
      <c r="B315" s="105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6">
        <v>16</v>
      </c>
      <c r="B316" s="105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6">
        <v>17</v>
      </c>
      <c r="B317" s="105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6">
        <v>18</v>
      </c>
      <c r="B318" s="105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6">
        <v>19</v>
      </c>
      <c r="B319" s="105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6">
        <v>20</v>
      </c>
      <c r="B320" s="105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6">
        <v>21</v>
      </c>
      <c r="B321" s="105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6">
        <v>22</v>
      </c>
      <c r="B322" s="105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6">
        <v>23</v>
      </c>
      <c r="B323" s="105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6">
        <v>24</v>
      </c>
      <c r="B324" s="105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6">
        <v>25</v>
      </c>
      <c r="B325" s="105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6">
        <v>26</v>
      </c>
      <c r="B326" s="105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6">
        <v>27</v>
      </c>
      <c r="B327" s="105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6">
        <v>28</v>
      </c>
      <c r="B328" s="105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6">
        <v>29</v>
      </c>
      <c r="B329" s="105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6">
        <v>30</v>
      </c>
      <c r="B330" s="105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6">
        <v>1</v>
      </c>
      <c r="B334" s="105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6">
        <v>2</v>
      </c>
      <c r="B335" s="105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6">
        <v>3</v>
      </c>
      <c r="B336" s="105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6">
        <v>4</v>
      </c>
      <c r="B337" s="105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6">
        <v>5</v>
      </c>
      <c r="B338" s="105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6">
        <v>6</v>
      </c>
      <c r="B339" s="105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6">
        <v>7</v>
      </c>
      <c r="B340" s="105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6">
        <v>8</v>
      </c>
      <c r="B341" s="105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6">
        <v>9</v>
      </c>
      <c r="B342" s="105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6">
        <v>10</v>
      </c>
      <c r="B343" s="105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6">
        <v>11</v>
      </c>
      <c r="B344" s="105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6">
        <v>12</v>
      </c>
      <c r="B345" s="105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6">
        <v>13</v>
      </c>
      <c r="B346" s="105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6">
        <v>14</v>
      </c>
      <c r="B347" s="105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6">
        <v>15</v>
      </c>
      <c r="B348" s="105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6">
        <v>16</v>
      </c>
      <c r="B349" s="105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6">
        <v>17</v>
      </c>
      <c r="B350" s="105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6">
        <v>18</v>
      </c>
      <c r="B351" s="105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6">
        <v>19</v>
      </c>
      <c r="B352" s="105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6">
        <v>20</v>
      </c>
      <c r="B353" s="105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6">
        <v>21</v>
      </c>
      <c r="B354" s="105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6">
        <v>22</v>
      </c>
      <c r="B355" s="105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6">
        <v>23</v>
      </c>
      <c r="B356" s="105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6">
        <v>24</v>
      </c>
      <c r="B357" s="105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6">
        <v>25</v>
      </c>
      <c r="B358" s="105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6">
        <v>26</v>
      </c>
      <c r="B359" s="105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6">
        <v>27</v>
      </c>
      <c r="B360" s="105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6">
        <v>28</v>
      </c>
      <c r="B361" s="105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6">
        <v>29</v>
      </c>
      <c r="B362" s="105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6">
        <v>30</v>
      </c>
      <c r="B363" s="105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6">
        <v>1</v>
      </c>
      <c r="B367" s="105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6">
        <v>2</v>
      </c>
      <c r="B368" s="105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6">
        <v>3</v>
      </c>
      <c r="B369" s="105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6">
        <v>4</v>
      </c>
      <c r="B370" s="105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6">
        <v>5</v>
      </c>
      <c r="B371" s="105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6">
        <v>6</v>
      </c>
      <c r="B372" s="105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6">
        <v>7</v>
      </c>
      <c r="B373" s="105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6">
        <v>8</v>
      </c>
      <c r="B374" s="105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6">
        <v>9</v>
      </c>
      <c r="B375" s="105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6">
        <v>10</v>
      </c>
      <c r="B376" s="105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6">
        <v>11</v>
      </c>
      <c r="B377" s="105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6">
        <v>12</v>
      </c>
      <c r="B378" s="105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6">
        <v>13</v>
      </c>
      <c r="B379" s="105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6">
        <v>14</v>
      </c>
      <c r="B380" s="105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6">
        <v>15</v>
      </c>
      <c r="B381" s="105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6">
        <v>16</v>
      </c>
      <c r="B382" s="105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6">
        <v>17</v>
      </c>
      <c r="B383" s="105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6">
        <v>18</v>
      </c>
      <c r="B384" s="105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6">
        <v>19</v>
      </c>
      <c r="B385" s="105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6">
        <v>20</v>
      </c>
      <c r="B386" s="105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6">
        <v>21</v>
      </c>
      <c r="B387" s="105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6">
        <v>22</v>
      </c>
      <c r="B388" s="105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6">
        <v>23</v>
      </c>
      <c r="B389" s="105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6">
        <v>24</v>
      </c>
      <c r="B390" s="105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6">
        <v>25</v>
      </c>
      <c r="B391" s="105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6">
        <v>26</v>
      </c>
      <c r="B392" s="105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6">
        <v>27</v>
      </c>
      <c r="B393" s="105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6">
        <v>28</v>
      </c>
      <c r="B394" s="105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6">
        <v>29</v>
      </c>
      <c r="B395" s="105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6">
        <v>30</v>
      </c>
      <c r="B396" s="105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6">
        <v>1</v>
      </c>
      <c r="B400" s="105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6">
        <v>2</v>
      </c>
      <c r="B401" s="105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6">
        <v>3</v>
      </c>
      <c r="B402" s="105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6">
        <v>4</v>
      </c>
      <c r="B403" s="105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6">
        <v>5</v>
      </c>
      <c r="B404" s="105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6">
        <v>6</v>
      </c>
      <c r="B405" s="105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6">
        <v>7</v>
      </c>
      <c r="B406" s="105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6">
        <v>8</v>
      </c>
      <c r="B407" s="105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6">
        <v>9</v>
      </c>
      <c r="B408" s="105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6">
        <v>10</v>
      </c>
      <c r="B409" s="105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6">
        <v>11</v>
      </c>
      <c r="B410" s="105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6">
        <v>12</v>
      </c>
      <c r="B411" s="105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6">
        <v>13</v>
      </c>
      <c r="B412" s="105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6">
        <v>14</v>
      </c>
      <c r="B413" s="105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6">
        <v>15</v>
      </c>
      <c r="B414" s="105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6">
        <v>16</v>
      </c>
      <c r="B415" s="105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6">
        <v>17</v>
      </c>
      <c r="B416" s="105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6">
        <v>18</v>
      </c>
      <c r="B417" s="105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6">
        <v>19</v>
      </c>
      <c r="B418" s="105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6">
        <v>20</v>
      </c>
      <c r="B419" s="105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6">
        <v>21</v>
      </c>
      <c r="B420" s="105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6">
        <v>22</v>
      </c>
      <c r="B421" s="105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6">
        <v>23</v>
      </c>
      <c r="B422" s="105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6">
        <v>24</v>
      </c>
      <c r="B423" s="105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6">
        <v>25</v>
      </c>
      <c r="B424" s="105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6">
        <v>26</v>
      </c>
      <c r="B425" s="105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6">
        <v>27</v>
      </c>
      <c r="B426" s="105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6">
        <v>28</v>
      </c>
      <c r="B427" s="105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6">
        <v>29</v>
      </c>
      <c r="B428" s="105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6">
        <v>30</v>
      </c>
      <c r="B429" s="105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6">
        <v>1</v>
      </c>
      <c r="B433" s="105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6">
        <v>2</v>
      </c>
      <c r="B434" s="105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6">
        <v>3</v>
      </c>
      <c r="B435" s="105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6">
        <v>4</v>
      </c>
      <c r="B436" s="105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6">
        <v>5</v>
      </c>
      <c r="B437" s="105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6">
        <v>6</v>
      </c>
      <c r="B438" s="105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6">
        <v>7</v>
      </c>
      <c r="B439" s="105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6">
        <v>8</v>
      </c>
      <c r="B440" s="105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6">
        <v>9</v>
      </c>
      <c r="B441" s="105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6">
        <v>10</v>
      </c>
      <c r="B442" s="105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6">
        <v>11</v>
      </c>
      <c r="B443" s="105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6">
        <v>12</v>
      </c>
      <c r="B444" s="105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6">
        <v>13</v>
      </c>
      <c r="B445" s="105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6">
        <v>14</v>
      </c>
      <c r="B446" s="105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6">
        <v>15</v>
      </c>
      <c r="B447" s="105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6">
        <v>16</v>
      </c>
      <c r="B448" s="105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6">
        <v>17</v>
      </c>
      <c r="B449" s="105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6">
        <v>18</v>
      </c>
      <c r="B450" s="105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6">
        <v>19</v>
      </c>
      <c r="B451" s="105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6">
        <v>20</v>
      </c>
      <c r="B452" s="105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6">
        <v>21</v>
      </c>
      <c r="B453" s="105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6">
        <v>22</v>
      </c>
      <c r="B454" s="105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6">
        <v>23</v>
      </c>
      <c r="B455" s="105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6">
        <v>24</v>
      </c>
      <c r="B456" s="105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6">
        <v>25</v>
      </c>
      <c r="B457" s="105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6">
        <v>26</v>
      </c>
      <c r="B458" s="105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6">
        <v>27</v>
      </c>
      <c r="B459" s="105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6">
        <v>28</v>
      </c>
      <c r="B460" s="105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6">
        <v>29</v>
      </c>
      <c r="B461" s="105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6">
        <v>30</v>
      </c>
      <c r="B462" s="105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6">
        <v>1</v>
      </c>
      <c r="B466" s="105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6">
        <v>2</v>
      </c>
      <c r="B467" s="105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6">
        <v>3</v>
      </c>
      <c r="B468" s="105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6">
        <v>4</v>
      </c>
      <c r="B469" s="105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6">
        <v>5</v>
      </c>
      <c r="B470" s="105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6">
        <v>6</v>
      </c>
      <c r="B471" s="105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6">
        <v>7</v>
      </c>
      <c r="B472" s="105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6">
        <v>8</v>
      </c>
      <c r="B473" s="105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6">
        <v>9</v>
      </c>
      <c r="B474" s="105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6">
        <v>10</v>
      </c>
      <c r="B475" s="105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6">
        <v>11</v>
      </c>
      <c r="B476" s="105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6">
        <v>12</v>
      </c>
      <c r="B477" s="105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6">
        <v>13</v>
      </c>
      <c r="B478" s="105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6">
        <v>14</v>
      </c>
      <c r="B479" s="105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6">
        <v>15</v>
      </c>
      <c r="B480" s="105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6">
        <v>16</v>
      </c>
      <c r="B481" s="105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6">
        <v>17</v>
      </c>
      <c r="B482" s="105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6">
        <v>18</v>
      </c>
      <c r="B483" s="105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6">
        <v>19</v>
      </c>
      <c r="B484" s="105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6">
        <v>20</v>
      </c>
      <c r="B485" s="105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6">
        <v>21</v>
      </c>
      <c r="B486" s="105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6">
        <v>22</v>
      </c>
      <c r="B487" s="105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6">
        <v>23</v>
      </c>
      <c r="B488" s="105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6">
        <v>24</v>
      </c>
      <c r="B489" s="105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6">
        <v>25</v>
      </c>
      <c r="B490" s="105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6">
        <v>26</v>
      </c>
      <c r="B491" s="105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6">
        <v>27</v>
      </c>
      <c r="B492" s="105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6">
        <v>28</v>
      </c>
      <c r="B493" s="105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6">
        <v>29</v>
      </c>
      <c r="B494" s="105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6">
        <v>30</v>
      </c>
      <c r="B495" s="105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6">
        <v>1</v>
      </c>
      <c r="B499" s="105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6">
        <v>2</v>
      </c>
      <c r="B500" s="105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6">
        <v>3</v>
      </c>
      <c r="B501" s="105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6">
        <v>4</v>
      </c>
      <c r="B502" s="105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6">
        <v>5</v>
      </c>
      <c r="B503" s="105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6">
        <v>6</v>
      </c>
      <c r="B504" s="105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6">
        <v>7</v>
      </c>
      <c r="B505" s="105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6">
        <v>8</v>
      </c>
      <c r="B506" s="105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6">
        <v>9</v>
      </c>
      <c r="B507" s="105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6">
        <v>10</v>
      </c>
      <c r="B508" s="105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6">
        <v>11</v>
      </c>
      <c r="B509" s="105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6">
        <v>12</v>
      </c>
      <c r="B510" s="105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6">
        <v>13</v>
      </c>
      <c r="B511" s="105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6">
        <v>14</v>
      </c>
      <c r="B512" s="105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6">
        <v>15</v>
      </c>
      <c r="B513" s="105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6">
        <v>16</v>
      </c>
      <c r="B514" s="105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6">
        <v>17</v>
      </c>
      <c r="B515" s="105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6">
        <v>18</v>
      </c>
      <c r="B516" s="105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6">
        <v>19</v>
      </c>
      <c r="B517" s="105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6">
        <v>20</v>
      </c>
      <c r="B518" s="105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6">
        <v>21</v>
      </c>
      <c r="B519" s="105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6">
        <v>22</v>
      </c>
      <c r="B520" s="105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6">
        <v>23</v>
      </c>
      <c r="B521" s="105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6">
        <v>24</v>
      </c>
      <c r="B522" s="105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6">
        <v>25</v>
      </c>
      <c r="B523" s="105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6">
        <v>26</v>
      </c>
      <c r="B524" s="105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6">
        <v>27</v>
      </c>
      <c r="B525" s="105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6">
        <v>28</v>
      </c>
      <c r="B526" s="105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6">
        <v>29</v>
      </c>
      <c r="B527" s="105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6">
        <v>30</v>
      </c>
      <c r="B528" s="105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6">
        <v>1</v>
      </c>
      <c r="B532" s="105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6">
        <v>2</v>
      </c>
      <c r="B533" s="105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6">
        <v>3</v>
      </c>
      <c r="B534" s="105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6">
        <v>4</v>
      </c>
      <c r="B535" s="105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6">
        <v>5</v>
      </c>
      <c r="B536" s="105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6">
        <v>6</v>
      </c>
      <c r="B537" s="105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6">
        <v>7</v>
      </c>
      <c r="B538" s="105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6">
        <v>8</v>
      </c>
      <c r="B539" s="105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6">
        <v>9</v>
      </c>
      <c r="B540" s="105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6">
        <v>10</v>
      </c>
      <c r="B541" s="105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6">
        <v>11</v>
      </c>
      <c r="B542" s="105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6">
        <v>12</v>
      </c>
      <c r="B543" s="105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6">
        <v>13</v>
      </c>
      <c r="B544" s="105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6">
        <v>14</v>
      </c>
      <c r="B545" s="105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6">
        <v>15</v>
      </c>
      <c r="B546" s="105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6">
        <v>16</v>
      </c>
      <c r="B547" s="105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6">
        <v>17</v>
      </c>
      <c r="B548" s="105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6">
        <v>18</v>
      </c>
      <c r="B549" s="105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6">
        <v>19</v>
      </c>
      <c r="B550" s="105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6">
        <v>20</v>
      </c>
      <c r="B551" s="105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6">
        <v>21</v>
      </c>
      <c r="B552" s="105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6">
        <v>22</v>
      </c>
      <c r="B553" s="105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6">
        <v>23</v>
      </c>
      <c r="B554" s="105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6">
        <v>24</v>
      </c>
      <c r="B555" s="105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6">
        <v>25</v>
      </c>
      <c r="B556" s="105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6">
        <v>26</v>
      </c>
      <c r="B557" s="105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6">
        <v>27</v>
      </c>
      <c r="B558" s="105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6">
        <v>28</v>
      </c>
      <c r="B559" s="105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6">
        <v>29</v>
      </c>
      <c r="B560" s="105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6">
        <v>30</v>
      </c>
      <c r="B561" s="105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6">
        <v>1</v>
      </c>
      <c r="B565" s="105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6">
        <v>2</v>
      </c>
      <c r="B566" s="105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6">
        <v>3</v>
      </c>
      <c r="B567" s="105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6">
        <v>4</v>
      </c>
      <c r="B568" s="105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6">
        <v>5</v>
      </c>
      <c r="B569" s="105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6">
        <v>6</v>
      </c>
      <c r="B570" s="105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6">
        <v>7</v>
      </c>
      <c r="B571" s="105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6">
        <v>8</v>
      </c>
      <c r="B572" s="105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6">
        <v>9</v>
      </c>
      <c r="B573" s="105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6">
        <v>10</v>
      </c>
      <c r="B574" s="105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6">
        <v>11</v>
      </c>
      <c r="B575" s="105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6">
        <v>12</v>
      </c>
      <c r="B576" s="105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6">
        <v>13</v>
      </c>
      <c r="B577" s="105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6">
        <v>14</v>
      </c>
      <c r="B578" s="105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6">
        <v>15</v>
      </c>
      <c r="B579" s="105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6">
        <v>16</v>
      </c>
      <c r="B580" s="105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6">
        <v>17</v>
      </c>
      <c r="B581" s="105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6">
        <v>18</v>
      </c>
      <c r="B582" s="105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6">
        <v>19</v>
      </c>
      <c r="B583" s="105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6">
        <v>20</v>
      </c>
      <c r="B584" s="105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6">
        <v>21</v>
      </c>
      <c r="B585" s="105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6">
        <v>22</v>
      </c>
      <c r="B586" s="105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6">
        <v>23</v>
      </c>
      <c r="B587" s="105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6">
        <v>24</v>
      </c>
      <c r="B588" s="105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6">
        <v>25</v>
      </c>
      <c r="B589" s="105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6">
        <v>26</v>
      </c>
      <c r="B590" s="105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6">
        <v>27</v>
      </c>
      <c r="B591" s="105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6">
        <v>28</v>
      </c>
      <c r="B592" s="105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6">
        <v>29</v>
      </c>
      <c r="B593" s="105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6">
        <v>30</v>
      </c>
      <c r="B594" s="105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6">
        <v>1</v>
      </c>
      <c r="B598" s="105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6">
        <v>2</v>
      </c>
      <c r="B599" s="105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6">
        <v>3</v>
      </c>
      <c r="B600" s="105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6">
        <v>4</v>
      </c>
      <c r="B601" s="105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6">
        <v>5</v>
      </c>
      <c r="B602" s="105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6">
        <v>6</v>
      </c>
      <c r="B603" s="105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6">
        <v>7</v>
      </c>
      <c r="B604" s="105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6">
        <v>8</v>
      </c>
      <c r="B605" s="105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6">
        <v>9</v>
      </c>
      <c r="B606" s="105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6">
        <v>10</v>
      </c>
      <c r="B607" s="105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6">
        <v>11</v>
      </c>
      <c r="B608" s="105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6">
        <v>12</v>
      </c>
      <c r="B609" s="105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6">
        <v>13</v>
      </c>
      <c r="B610" s="105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6">
        <v>14</v>
      </c>
      <c r="B611" s="105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6">
        <v>15</v>
      </c>
      <c r="B612" s="105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6">
        <v>16</v>
      </c>
      <c r="B613" s="105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6">
        <v>17</v>
      </c>
      <c r="B614" s="105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6">
        <v>18</v>
      </c>
      <c r="B615" s="105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6">
        <v>19</v>
      </c>
      <c r="B616" s="105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6">
        <v>20</v>
      </c>
      <c r="B617" s="105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6">
        <v>21</v>
      </c>
      <c r="B618" s="105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6">
        <v>22</v>
      </c>
      <c r="B619" s="105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6">
        <v>23</v>
      </c>
      <c r="B620" s="105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6">
        <v>24</v>
      </c>
      <c r="B621" s="105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6">
        <v>25</v>
      </c>
      <c r="B622" s="105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6">
        <v>26</v>
      </c>
      <c r="B623" s="105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6">
        <v>27</v>
      </c>
      <c r="B624" s="105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6">
        <v>28</v>
      </c>
      <c r="B625" s="105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6">
        <v>29</v>
      </c>
      <c r="B626" s="105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6">
        <v>30</v>
      </c>
      <c r="B627" s="105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6">
        <v>1</v>
      </c>
      <c r="B631" s="105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6">
        <v>2</v>
      </c>
      <c r="B632" s="105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6">
        <v>3</v>
      </c>
      <c r="B633" s="105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6">
        <v>4</v>
      </c>
      <c r="B634" s="105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6">
        <v>5</v>
      </c>
      <c r="B635" s="105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6">
        <v>6</v>
      </c>
      <c r="B636" s="105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6">
        <v>7</v>
      </c>
      <c r="B637" s="105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6">
        <v>8</v>
      </c>
      <c r="B638" s="105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6">
        <v>9</v>
      </c>
      <c r="B639" s="105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6">
        <v>10</v>
      </c>
      <c r="B640" s="105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6">
        <v>11</v>
      </c>
      <c r="B641" s="105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6">
        <v>12</v>
      </c>
      <c r="B642" s="105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6">
        <v>13</v>
      </c>
      <c r="B643" s="105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6">
        <v>14</v>
      </c>
      <c r="B644" s="105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6">
        <v>15</v>
      </c>
      <c r="B645" s="105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6">
        <v>16</v>
      </c>
      <c r="B646" s="105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6">
        <v>17</v>
      </c>
      <c r="B647" s="105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6">
        <v>18</v>
      </c>
      <c r="B648" s="105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6">
        <v>19</v>
      </c>
      <c r="B649" s="105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6">
        <v>20</v>
      </c>
      <c r="B650" s="105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6">
        <v>21</v>
      </c>
      <c r="B651" s="105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6">
        <v>22</v>
      </c>
      <c r="B652" s="105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6">
        <v>23</v>
      </c>
      <c r="B653" s="105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6">
        <v>24</v>
      </c>
      <c r="B654" s="105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6">
        <v>25</v>
      </c>
      <c r="B655" s="105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6">
        <v>26</v>
      </c>
      <c r="B656" s="105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6">
        <v>27</v>
      </c>
      <c r="B657" s="105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6">
        <v>28</v>
      </c>
      <c r="B658" s="105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6">
        <v>29</v>
      </c>
      <c r="B659" s="105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6">
        <v>30</v>
      </c>
      <c r="B660" s="105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6">
        <v>1</v>
      </c>
      <c r="B664" s="105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6">
        <v>2</v>
      </c>
      <c r="B665" s="105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6">
        <v>3</v>
      </c>
      <c r="B666" s="105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6">
        <v>4</v>
      </c>
      <c r="B667" s="105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6">
        <v>5</v>
      </c>
      <c r="B668" s="105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6">
        <v>6</v>
      </c>
      <c r="B669" s="105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6">
        <v>7</v>
      </c>
      <c r="B670" s="105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6">
        <v>8</v>
      </c>
      <c r="B671" s="105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6">
        <v>9</v>
      </c>
      <c r="B672" s="105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6">
        <v>10</v>
      </c>
      <c r="B673" s="105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6">
        <v>11</v>
      </c>
      <c r="B674" s="105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6">
        <v>12</v>
      </c>
      <c r="B675" s="105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6">
        <v>13</v>
      </c>
      <c r="B676" s="105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6">
        <v>14</v>
      </c>
      <c r="B677" s="105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6">
        <v>15</v>
      </c>
      <c r="B678" s="105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6">
        <v>16</v>
      </c>
      <c r="B679" s="105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6">
        <v>17</v>
      </c>
      <c r="B680" s="105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6">
        <v>18</v>
      </c>
      <c r="B681" s="105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6">
        <v>19</v>
      </c>
      <c r="B682" s="105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6">
        <v>20</v>
      </c>
      <c r="B683" s="105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6">
        <v>21</v>
      </c>
      <c r="B684" s="105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6">
        <v>22</v>
      </c>
      <c r="B685" s="105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6">
        <v>23</v>
      </c>
      <c r="B686" s="105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6">
        <v>24</v>
      </c>
      <c r="B687" s="105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6">
        <v>25</v>
      </c>
      <c r="B688" s="105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6">
        <v>26</v>
      </c>
      <c r="B689" s="105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6">
        <v>27</v>
      </c>
      <c r="B690" s="105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6">
        <v>28</v>
      </c>
      <c r="B691" s="105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6">
        <v>29</v>
      </c>
      <c r="B692" s="105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6">
        <v>30</v>
      </c>
      <c r="B693" s="105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6">
        <v>1</v>
      </c>
      <c r="B697" s="105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6">
        <v>2</v>
      </c>
      <c r="B698" s="105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6">
        <v>3</v>
      </c>
      <c r="B699" s="105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6">
        <v>4</v>
      </c>
      <c r="B700" s="105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6">
        <v>5</v>
      </c>
      <c r="B701" s="105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6">
        <v>6</v>
      </c>
      <c r="B702" s="105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6">
        <v>7</v>
      </c>
      <c r="B703" s="105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6">
        <v>8</v>
      </c>
      <c r="B704" s="105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6">
        <v>9</v>
      </c>
      <c r="B705" s="105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6">
        <v>10</v>
      </c>
      <c r="B706" s="105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6">
        <v>11</v>
      </c>
      <c r="B707" s="105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6">
        <v>12</v>
      </c>
      <c r="B708" s="105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6">
        <v>13</v>
      </c>
      <c r="B709" s="105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6">
        <v>14</v>
      </c>
      <c r="B710" s="105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6">
        <v>15</v>
      </c>
      <c r="B711" s="105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6">
        <v>16</v>
      </c>
      <c r="B712" s="105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6">
        <v>17</v>
      </c>
      <c r="B713" s="105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6">
        <v>18</v>
      </c>
      <c r="B714" s="105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6">
        <v>19</v>
      </c>
      <c r="B715" s="105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6">
        <v>20</v>
      </c>
      <c r="B716" s="105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6">
        <v>21</v>
      </c>
      <c r="B717" s="105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6">
        <v>22</v>
      </c>
      <c r="B718" s="105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6">
        <v>23</v>
      </c>
      <c r="B719" s="105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6">
        <v>24</v>
      </c>
      <c r="B720" s="105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6">
        <v>25</v>
      </c>
      <c r="B721" s="105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6">
        <v>26</v>
      </c>
      <c r="B722" s="105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6">
        <v>27</v>
      </c>
      <c r="B723" s="105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6">
        <v>28</v>
      </c>
      <c r="B724" s="105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6">
        <v>29</v>
      </c>
      <c r="B725" s="105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6">
        <v>30</v>
      </c>
      <c r="B726" s="105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6">
        <v>1</v>
      </c>
      <c r="B730" s="105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6">
        <v>2</v>
      </c>
      <c r="B731" s="105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6">
        <v>3</v>
      </c>
      <c r="B732" s="105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6">
        <v>4</v>
      </c>
      <c r="B733" s="105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6">
        <v>5</v>
      </c>
      <c r="B734" s="105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6">
        <v>6</v>
      </c>
      <c r="B735" s="105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6">
        <v>7</v>
      </c>
      <c r="B736" s="105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6">
        <v>8</v>
      </c>
      <c r="B737" s="105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6">
        <v>9</v>
      </c>
      <c r="B738" s="105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6">
        <v>10</v>
      </c>
      <c r="B739" s="105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6">
        <v>11</v>
      </c>
      <c r="B740" s="105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6">
        <v>12</v>
      </c>
      <c r="B741" s="105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6">
        <v>13</v>
      </c>
      <c r="B742" s="105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6">
        <v>14</v>
      </c>
      <c r="B743" s="105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6">
        <v>15</v>
      </c>
      <c r="B744" s="105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6">
        <v>16</v>
      </c>
      <c r="B745" s="105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6">
        <v>17</v>
      </c>
      <c r="B746" s="105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6">
        <v>18</v>
      </c>
      <c r="B747" s="105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6">
        <v>19</v>
      </c>
      <c r="B748" s="105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6">
        <v>20</v>
      </c>
      <c r="B749" s="105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6">
        <v>21</v>
      </c>
      <c r="B750" s="105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6">
        <v>22</v>
      </c>
      <c r="B751" s="105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6">
        <v>23</v>
      </c>
      <c r="B752" s="105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6">
        <v>24</v>
      </c>
      <c r="B753" s="105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6">
        <v>25</v>
      </c>
      <c r="B754" s="105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6">
        <v>26</v>
      </c>
      <c r="B755" s="105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6">
        <v>27</v>
      </c>
      <c r="B756" s="105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6">
        <v>28</v>
      </c>
      <c r="B757" s="105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6">
        <v>29</v>
      </c>
      <c r="B758" s="105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6">
        <v>30</v>
      </c>
      <c r="B759" s="105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6">
        <v>1</v>
      </c>
      <c r="B763" s="105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6">
        <v>2</v>
      </c>
      <c r="B764" s="105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6">
        <v>3</v>
      </c>
      <c r="B765" s="105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6">
        <v>4</v>
      </c>
      <c r="B766" s="105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6">
        <v>5</v>
      </c>
      <c r="B767" s="105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6">
        <v>6</v>
      </c>
      <c r="B768" s="105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6">
        <v>7</v>
      </c>
      <c r="B769" s="105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6">
        <v>8</v>
      </c>
      <c r="B770" s="105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6">
        <v>9</v>
      </c>
      <c r="B771" s="105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6">
        <v>10</v>
      </c>
      <c r="B772" s="105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6">
        <v>11</v>
      </c>
      <c r="B773" s="105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6">
        <v>12</v>
      </c>
      <c r="B774" s="105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6">
        <v>13</v>
      </c>
      <c r="B775" s="105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6">
        <v>14</v>
      </c>
      <c r="B776" s="105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6">
        <v>15</v>
      </c>
      <c r="B777" s="105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6">
        <v>16</v>
      </c>
      <c r="B778" s="105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6">
        <v>17</v>
      </c>
      <c r="B779" s="105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6">
        <v>18</v>
      </c>
      <c r="B780" s="105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6">
        <v>19</v>
      </c>
      <c r="B781" s="105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6">
        <v>20</v>
      </c>
      <c r="B782" s="105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6">
        <v>21</v>
      </c>
      <c r="B783" s="105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6">
        <v>22</v>
      </c>
      <c r="B784" s="105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6">
        <v>23</v>
      </c>
      <c r="B785" s="105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6">
        <v>24</v>
      </c>
      <c r="B786" s="105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6">
        <v>25</v>
      </c>
      <c r="B787" s="105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6">
        <v>26</v>
      </c>
      <c r="B788" s="105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6">
        <v>27</v>
      </c>
      <c r="B789" s="105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6">
        <v>28</v>
      </c>
      <c r="B790" s="105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6">
        <v>29</v>
      </c>
      <c r="B791" s="105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6">
        <v>30</v>
      </c>
      <c r="B792" s="105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6">
        <v>1</v>
      </c>
      <c r="B796" s="105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6">
        <v>2</v>
      </c>
      <c r="B797" s="105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6">
        <v>3</v>
      </c>
      <c r="B798" s="105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6">
        <v>4</v>
      </c>
      <c r="B799" s="105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6">
        <v>5</v>
      </c>
      <c r="B800" s="105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6">
        <v>6</v>
      </c>
      <c r="B801" s="105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6">
        <v>7</v>
      </c>
      <c r="B802" s="105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6">
        <v>8</v>
      </c>
      <c r="B803" s="105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6">
        <v>9</v>
      </c>
      <c r="B804" s="105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6">
        <v>10</v>
      </c>
      <c r="B805" s="105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6">
        <v>11</v>
      </c>
      <c r="B806" s="105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6">
        <v>12</v>
      </c>
      <c r="B807" s="105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6">
        <v>13</v>
      </c>
      <c r="B808" s="105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6">
        <v>14</v>
      </c>
      <c r="B809" s="105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6">
        <v>15</v>
      </c>
      <c r="B810" s="105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6">
        <v>16</v>
      </c>
      <c r="B811" s="105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6">
        <v>17</v>
      </c>
      <c r="B812" s="105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6">
        <v>18</v>
      </c>
      <c r="B813" s="105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6">
        <v>19</v>
      </c>
      <c r="B814" s="105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6">
        <v>20</v>
      </c>
      <c r="B815" s="105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6">
        <v>21</v>
      </c>
      <c r="B816" s="105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6">
        <v>22</v>
      </c>
      <c r="B817" s="105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6">
        <v>23</v>
      </c>
      <c r="B818" s="105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6">
        <v>24</v>
      </c>
      <c r="B819" s="105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6">
        <v>25</v>
      </c>
      <c r="B820" s="105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6">
        <v>26</v>
      </c>
      <c r="B821" s="105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6">
        <v>27</v>
      </c>
      <c r="B822" s="105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6">
        <v>28</v>
      </c>
      <c r="B823" s="105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6">
        <v>29</v>
      </c>
      <c r="B824" s="105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6">
        <v>30</v>
      </c>
      <c r="B825" s="105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6">
        <v>1</v>
      </c>
      <c r="B829" s="105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6">
        <v>2</v>
      </c>
      <c r="B830" s="105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6">
        <v>3</v>
      </c>
      <c r="B831" s="105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6">
        <v>4</v>
      </c>
      <c r="B832" s="105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6">
        <v>5</v>
      </c>
      <c r="B833" s="105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6">
        <v>6</v>
      </c>
      <c r="B834" s="105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6">
        <v>7</v>
      </c>
      <c r="B835" s="105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6">
        <v>8</v>
      </c>
      <c r="B836" s="105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6">
        <v>9</v>
      </c>
      <c r="B837" s="105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6">
        <v>10</v>
      </c>
      <c r="B838" s="105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6">
        <v>11</v>
      </c>
      <c r="B839" s="105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6">
        <v>12</v>
      </c>
      <c r="B840" s="105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6">
        <v>13</v>
      </c>
      <c r="B841" s="105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6">
        <v>14</v>
      </c>
      <c r="B842" s="105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6">
        <v>15</v>
      </c>
      <c r="B843" s="105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6">
        <v>16</v>
      </c>
      <c r="B844" s="105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6">
        <v>17</v>
      </c>
      <c r="B845" s="105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6">
        <v>18</v>
      </c>
      <c r="B846" s="105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6">
        <v>19</v>
      </c>
      <c r="B847" s="105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6">
        <v>20</v>
      </c>
      <c r="B848" s="105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6">
        <v>21</v>
      </c>
      <c r="B849" s="105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6">
        <v>22</v>
      </c>
      <c r="B850" s="105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6">
        <v>23</v>
      </c>
      <c r="B851" s="105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6">
        <v>24</v>
      </c>
      <c r="B852" s="105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6">
        <v>25</v>
      </c>
      <c r="B853" s="105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6">
        <v>26</v>
      </c>
      <c r="B854" s="105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6">
        <v>27</v>
      </c>
      <c r="B855" s="105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6">
        <v>28</v>
      </c>
      <c r="B856" s="105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6">
        <v>29</v>
      </c>
      <c r="B857" s="105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6">
        <v>30</v>
      </c>
      <c r="B858" s="105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6">
        <v>1</v>
      </c>
      <c r="B862" s="105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6">
        <v>2</v>
      </c>
      <c r="B863" s="105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6">
        <v>3</v>
      </c>
      <c r="B864" s="105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6">
        <v>4</v>
      </c>
      <c r="B865" s="105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6">
        <v>5</v>
      </c>
      <c r="B866" s="105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6">
        <v>6</v>
      </c>
      <c r="B867" s="105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6">
        <v>7</v>
      </c>
      <c r="B868" s="105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6">
        <v>8</v>
      </c>
      <c r="B869" s="105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6">
        <v>9</v>
      </c>
      <c r="B870" s="105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6">
        <v>10</v>
      </c>
      <c r="B871" s="105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6">
        <v>11</v>
      </c>
      <c r="B872" s="105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6">
        <v>12</v>
      </c>
      <c r="B873" s="105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6">
        <v>13</v>
      </c>
      <c r="B874" s="105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6">
        <v>14</v>
      </c>
      <c r="B875" s="105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6">
        <v>15</v>
      </c>
      <c r="B876" s="105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6">
        <v>16</v>
      </c>
      <c r="B877" s="105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6">
        <v>17</v>
      </c>
      <c r="B878" s="105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6">
        <v>18</v>
      </c>
      <c r="B879" s="105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6">
        <v>19</v>
      </c>
      <c r="B880" s="105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6">
        <v>20</v>
      </c>
      <c r="B881" s="105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6">
        <v>21</v>
      </c>
      <c r="B882" s="105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6">
        <v>22</v>
      </c>
      <c r="B883" s="105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6">
        <v>23</v>
      </c>
      <c r="B884" s="105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6">
        <v>24</v>
      </c>
      <c r="B885" s="105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6">
        <v>25</v>
      </c>
      <c r="B886" s="105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6">
        <v>26</v>
      </c>
      <c r="B887" s="105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6">
        <v>27</v>
      </c>
      <c r="B888" s="105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6">
        <v>28</v>
      </c>
      <c r="B889" s="105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6">
        <v>29</v>
      </c>
      <c r="B890" s="105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6">
        <v>30</v>
      </c>
      <c r="B891" s="105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6">
        <v>1</v>
      </c>
      <c r="B895" s="105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6">
        <v>2</v>
      </c>
      <c r="B896" s="105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6">
        <v>3</v>
      </c>
      <c r="B897" s="105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6">
        <v>4</v>
      </c>
      <c r="B898" s="105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6">
        <v>5</v>
      </c>
      <c r="B899" s="105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6">
        <v>6</v>
      </c>
      <c r="B900" s="105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6">
        <v>7</v>
      </c>
      <c r="B901" s="105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6">
        <v>8</v>
      </c>
      <c r="B902" s="105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6">
        <v>9</v>
      </c>
      <c r="B903" s="105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6">
        <v>10</v>
      </c>
      <c r="B904" s="105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6">
        <v>11</v>
      </c>
      <c r="B905" s="105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6">
        <v>12</v>
      </c>
      <c r="B906" s="105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6">
        <v>13</v>
      </c>
      <c r="B907" s="105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6">
        <v>14</v>
      </c>
      <c r="B908" s="105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6">
        <v>15</v>
      </c>
      <c r="B909" s="105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6">
        <v>16</v>
      </c>
      <c r="B910" s="105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6">
        <v>17</v>
      </c>
      <c r="B911" s="105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6">
        <v>18</v>
      </c>
      <c r="B912" s="105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6">
        <v>19</v>
      </c>
      <c r="B913" s="105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6">
        <v>20</v>
      </c>
      <c r="B914" s="105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6">
        <v>21</v>
      </c>
      <c r="B915" s="105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6">
        <v>22</v>
      </c>
      <c r="B916" s="105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6">
        <v>23</v>
      </c>
      <c r="B917" s="105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6">
        <v>24</v>
      </c>
      <c r="B918" s="105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6">
        <v>25</v>
      </c>
      <c r="B919" s="105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6">
        <v>26</v>
      </c>
      <c r="B920" s="105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6">
        <v>27</v>
      </c>
      <c r="B921" s="105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6">
        <v>28</v>
      </c>
      <c r="B922" s="105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6">
        <v>29</v>
      </c>
      <c r="B923" s="105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6">
        <v>30</v>
      </c>
      <c r="B924" s="105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6">
        <v>1</v>
      </c>
      <c r="B928" s="105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6">
        <v>2</v>
      </c>
      <c r="B929" s="105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6">
        <v>3</v>
      </c>
      <c r="B930" s="105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6">
        <v>4</v>
      </c>
      <c r="B931" s="105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6">
        <v>5</v>
      </c>
      <c r="B932" s="105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6">
        <v>6</v>
      </c>
      <c r="B933" s="105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6">
        <v>7</v>
      </c>
      <c r="B934" s="105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6">
        <v>8</v>
      </c>
      <c r="B935" s="105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6">
        <v>9</v>
      </c>
      <c r="B936" s="105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6">
        <v>10</v>
      </c>
      <c r="B937" s="105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6">
        <v>11</v>
      </c>
      <c r="B938" s="105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6">
        <v>12</v>
      </c>
      <c r="B939" s="105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6">
        <v>13</v>
      </c>
      <c r="B940" s="105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6">
        <v>14</v>
      </c>
      <c r="B941" s="105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6">
        <v>15</v>
      </c>
      <c r="B942" s="105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6">
        <v>16</v>
      </c>
      <c r="B943" s="105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6">
        <v>17</v>
      </c>
      <c r="B944" s="105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6">
        <v>18</v>
      </c>
      <c r="B945" s="105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6">
        <v>19</v>
      </c>
      <c r="B946" s="105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6">
        <v>20</v>
      </c>
      <c r="B947" s="105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6">
        <v>21</v>
      </c>
      <c r="B948" s="105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6">
        <v>22</v>
      </c>
      <c r="B949" s="105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6">
        <v>23</v>
      </c>
      <c r="B950" s="105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6">
        <v>24</v>
      </c>
      <c r="B951" s="105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6">
        <v>25</v>
      </c>
      <c r="B952" s="105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6">
        <v>26</v>
      </c>
      <c r="B953" s="105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6">
        <v>27</v>
      </c>
      <c r="B954" s="105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6">
        <v>28</v>
      </c>
      <c r="B955" s="105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6">
        <v>29</v>
      </c>
      <c r="B956" s="105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6">
        <v>30</v>
      </c>
      <c r="B957" s="105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6">
        <v>1</v>
      </c>
      <c r="B961" s="105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6">
        <v>2</v>
      </c>
      <c r="B962" s="105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6">
        <v>3</v>
      </c>
      <c r="B963" s="105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6">
        <v>4</v>
      </c>
      <c r="B964" s="105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6">
        <v>5</v>
      </c>
      <c r="B965" s="105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6">
        <v>6</v>
      </c>
      <c r="B966" s="105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6">
        <v>7</v>
      </c>
      <c r="B967" s="105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6">
        <v>8</v>
      </c>
      <c r="B968" s="105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6">
        <v>9</v>
      </c>
      <c r="B969" s="105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6">
        <v>10</v>
      </c>
      <c r="B970" s="105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6">
        <v>11</v>
      </c>
      <c r="B971" s="105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6">
        <v>12</v>
      </c>
      <c r="B972" s="105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6">
        <v>13</v>
      </c>
      <c r="B973" s="105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6">
        <v>14</v>
      </c>
      <c r="B974" s="105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6">
        <v>15</v>
      </c>
      <c r="B975" s="105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6">
        <v>16</v>
      </c>
      <c r="B976" s="105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6">
        <v>17</v>
      </c>
      <c r="B977" s="105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6">
        <v>18</v>
      </c>
      <c r="B978" s="105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6">
        <v>19</v>
      </c>
      <c r="B979" s="105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6">
        <v>20</v>
      </c>
      <c r="B980" s="105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6">
        <v>21</v>
      </c>
      <c r="B981" s="105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6">
        <v>22</v>
      </c>
      <c r="B982" s="105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6">
        <v>23</v>
      </c>
      <c r="B983" s="105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6">
        <v>24</v>
      </c>
      <c r="B984" s="105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6">
        <v>25</v>
      </c>
      <c r="B985" s="105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6">
        <v>26</v>
      </c>
      <c r="B986" s="105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6">
        <v>27</v>
      </c>
      <c r="B987" s="105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6">
        <v>28</v>
      </c>
      <c r="B988" s="105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6">
        <v>29</v>
      </c>
      <c r="B989" s="105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6">
        <v>30</v>
      </c>
      <c r="B990" s="105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6">
        <v>1</v>
      </c>
      <c r="B994" s="105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6">
        <v>2</v>
      </c>
      <c r="B995" s="105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6">
        <v>3</v>
      </c>
      <c r="B996" s="105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6">
        <v>4</v>
      </c>
      <c r="B997" s="105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6">
        <v>5</v>
      </c>
      <c r="B998" s="105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6">
        <v>6</v>
      </c>
      <c r="B999" s="105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6">
        <v>7</v>
      </c>
      <c r="B1000" s="105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6">
        <v>8</v>
      </c>
      <c r="B1001" s="105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6">
        <v>9</v>
      </c>
      <c r="B1002" s="105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6">
        <v>10</v>
      </c>
      <c r="B1003" s="105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6">
        <v>11</v>
      </c>
      <c r="B1004" s="105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6">
        <v>12</v>
      </c>
      <c r="B1005" s="105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6">
        <v>13</v>
      </c>
      <c r="B1006" s="105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6">
        <v>14</v>
      </c>
      <c r="B1007" s="105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6">
        <v>15</v>
      </c>
      <c r="B1008" s="105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6">
        <v>16</v>
      </c>
      <c r="B1009" s="105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6">
        <v>17</v>
      </c>
      <c r="B1010" s="105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6">
        <v>18</v>
      </c>
      <c r="B1011" s="105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6">
        <v>19</v>
      </c>
      <c r="B1012" s="105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6">
        <v>20</v>
      </c>
      <c r="B1013" s="105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6">
        <v>21</v>
      </c>
      <c r="B1014" s="105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6">
        <v>22</v>
      </c>
      <c r="B1015" s="105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6">
        <v>23</v>
      </c>
      <c r="B1016" s="105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6">
        <v>24</v>
      </c>
      <c r="B1017" s="105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6">
        <v>25</v>
      </c>
      <c r="B1018" s="105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6">
        <v>26</v>
      </c>
      <c r="B1019" s="105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6">
        <v>27</v>
      </c>
      <c r="B1020" s="105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6">
        <v>28</v>
      </c>
      <c r="B1021" s="105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6">
        <v>29</v>
      </c>
      <c r="B1022" s="105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6">
        <v>30</v>
      </c>
      <c r="B1023" s="105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6">
        <v>1</v>
      </c>
      <c r="B1027" s="105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6">
        <v>2</v>
      </c>
      <c r="B1028" s="105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6">
        <v>3</v>
      </c>
      <c r="B1029" s="105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6">
        <v>4</v>
      </c>
      <c r="B1030" s="105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6">
        <v>5</v>
      </c>
      <c r="B1031" s="105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6">
        <v>6</v>
      </c>
      <c r="B1032" s="105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6">
        <v>7</v>
      </c>
      <c r="B1033" s="105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6">
        <v>8</v>
      </c>
      <c r="B1034" s="105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6">
        <v>9</v>
      </c>
      <c r="B1035" s="105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6">
        <v>10</v>
      </c>
      <c r="B1036" s="105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6">
        <v>11</v>
      </c>
      <c r="B1037" s="105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6">
        <v>12</v>
      </c>
      <c r="B1038" s="105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6">
        <v>13</v>
      </c>
      <c r="B1039" s="105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6">
        <v>14</v>
      </c>
      <c r="B1040" s="105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6">
        <v>15</v>
      </c>
      <c r="B1041" s="105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6">
        <v>16</v>
      </c>
      <c r="B1042" s="105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6">
        <v>17</v>
      </c>
      <c r="B1043" s="105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6">
        <v>18</v>
      </c>
      <c r="B1044" s="105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6">
        <v>19</v>
      </c>
      <c r="B1045" s="105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6">
        <v>20</v>
      </c>
      <c r="B1046" s="105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6">
        <v>21</v>
      </c>
      <c r="B1047" s="105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6">
        <v>22</v>
      </c>
      <c r="B1048" s="105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6">
        <v>23</v>
      </c>
      <c r="B1049" s="105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6">
        <v>24</v>
      </c>
      <c r="B1050" s="105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6">
        <v>25</v>
      </c>
      <c r="B1051" s="105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6">
        <v>26</v>
      </c>
      <c r="B1052" s="105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6">
        <v>27</v>
      </c>
      <c r="B1053" s="105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6">
        <v>28</v>
      </c>
      <c r="B1054" s="105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6">
        <v>29</v>
      </c>
      <c r="B1055" s="105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6">
        <v>30</v>
      </c>
      <c r="B1056" s="105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6">
        <v>1</v>
      </c>
      <c r="B1060" s="105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6">
        <v>2</v>
      </c>
      <c r="B1061" s="105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6">
        <v>3</v>
      </c>
      <c r="B1062" s="105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6">
        <v>4</v>
      </c>
      <c r="B1063" s="105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6">
        <v>5</v>
      </c>
      <c r="B1064" s="105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6">
        <v>6</v>
      </c>
      <c r="B1065" s="105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6">
        <v>7</v>
      </c>
      <c r="B1066" s="105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6">
        <v>8</v>
      </c>
      <c r="B1067" s="105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6">
        <v>9</v>
      </c>
      <c r="B1068" s="105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6">
        <v>10</v>
      </c>
      <c r="B1069" s="105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6">
        <v>11</v>
      </c>
      <c r="B1070" s="105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6">
        <v>12</v>
      </c>
      <c r="B1071" s="105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6">
        <v>13</v>
      </c>
      <c r="B1072" s="105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6">
        <v>14</v>
      </c>
      <c r="B1073" s="105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6">
        <v>15</v>
      </c>
      <c r="B1074" s="105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6">
        <v>16</v>
      </c>
      <c r="B1075" s="105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6">
        <v>17</v>
      </c>
      <c r="B1076" s="105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6">
        <v>18</v>
      </c>
      <c r="B1077" s="105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6">
        <v>19</v>
      </c>
      <c r="B1078" s="105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6">
        <v>20</v>
      </c>
      <c r="B1079" s="105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6">
        <v>21</v>
      </c>
      <c r="B1080" s="105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6">
        <v>22</v>
      </c>
      <c r="B1081" s="105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6">
        <v>23</v>
      </c>
      <c r="B1082" s="105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6">
        <v>24</v>
      </c>
      <c r="B1083" s="105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6">
        <v>25</v>
      </c>
      <c r="B1084" s="105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6">
        <v>26</v>
      </c>
      <c r="B1085" s="105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6">
        <v>27</v>
      </c>
      <c r="B1086" s="105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6">
        <v>28</v>
      </c>
      <c r="B1087" s="105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6">
        <v>29</v>
      </c>
      <c r="B1088" s="105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6">
        <v>30</v>
      </c>
      <c r="B1089" s="105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6">
        <v>1</v>
      </c>
      <c r="B1093" s="105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6">
        <v>2</v>
      </c>
      <c r="B1094" s="105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6">
        <v>3</v>
      </c>
      <c r="B1095" s="105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6">
        <v>4</v>
      </c>
      <c r="B1096" s="105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6">
        <v>5</v>
      </c>
      <c r="B1097" s="105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6">
        <v>6</v>
      </c>
      <c r="B1098" s="105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6">
        <v>7</v>
      </c>
      <c r="B1099" s="105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6">
        <v>8</v>
      </c>
      <c r="B1100" s="105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6">
        <v>9</v>
      </c>
      <c r="B1101" s="105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6">
        <v>10</v>
      </c>
      <c r="B1102" s="105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6">
        <v>11</v>
      </c>
      <c r="B1103" s="105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6">
        <v>12</v>
      </c>
      <c r="B1104" s="105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6">
        <v>13</v>
      </c>
      <c r="B1105" s="105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6">
        <v>14</v>
      </c>
      <c r="B1106" s="105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6">
        <v>15</v>
      </c>
      <c r="B1107" s="105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6">
        <v>16</v>
      </c>
      <c r="B1108" s="105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6">
        <v>17</v>
      </c>
      <c r="B1109" s="105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6">
        <v>18</v>
      </c>
      <c r="B1110" s="105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6">
        <v>19</v>
      </c>
      <c r="B1111" s="105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6">
        <v>20</v>
      </c>
      <c r="B1112" s="105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6">
        <v>21</v>
      </c>
      <c r="B1113" s="105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6">
        <v>22</v>
      </c>
      <c r="B1114" s="105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6">
        <v>23</v>
      </c>
      <c r="B1115" s="105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6">
        <v>24</v>
      </c>
      <c r="B1116" s="105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6">
        <v>25</v>
      </c>
      <c r="B1117" s="105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6">
        <v>26</v>
      </c>
      <c r="B1118" s="105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6">
        <v>27</v>
      </c>
      <c r="B1119" s="105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6">
        <v>28</v>
      </c>
      <c r="B1120" s="105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6">
        <v>29</v>
      </c>
      <c r="B1121" s="105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6">
        <v>30</v>
      </c>
      <c r="B1122" s="105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6">
        <v>1</v>
      </c>
      <c r="B1126" s="105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6">
        <v>2</v>
      </c>
      <c r="B1127" s="105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6">
        <v>3</v>
      </c>
      <c r="B1128" s="105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6">
        <v>4</v>
      </c>
      <c r="B1129" s="105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6">
        <v>5</v>
      </c>
      <c r="B1130" s="105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6">
        <v>6</v>
      </c>
      <c r="B1131" s="105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6">
        <v>7</v>
      </c>
      <c r="B1132" s="105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6">
        <v>8</v>
      </c>
      <c r="B1133" s="105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6">
        <v>9</v>
      </c>
      <c r="B1134" s="105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6">
        <v>10</v>
      </c>
      <c r="B1135" s="105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6">
        <v>11</v>
      </c>
      <c r="B1136" s="105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6">
        <v>12</v>
      </c>
      <c r="B1137" s="105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6">
        <v>13</v>
      </c>
      <c r="B1138" s="105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6">
        <v>14</v>
      </c>
      <c r="B1139" s="105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6">
        <v>15</v>
      </c>
      <c r="B1140" s="105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6">
        <v>16</v>
      </c>
      <c r="B1141" s="105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6">
        <v>17</v>
      </c>
      <c r="B1142" s="105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6">
        <v>18</v>
      </c>
      <c r="B1143" s="105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6">
        <v>19</v>
      </c>
      <c r="B1144" s="105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6">
        <v>20</v>
      </c>
      <c r="B1145" s="105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6">
        <v>21</v>
      </c>
      <c r="B1146" s="105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6">
        <v>22</v>
      </c>
      <c r="B1147" s="105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6">
        <v>23</v>
      </c>
      <c r="B1148" s="105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6">
        <v>24</v>
      </c>
      <c r="B1149" s="105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6">
        <v>25</v>
      </c>
      <c r="B1150" s="105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6">
        <v>26</v>
      </c>
      <c r="B1151" s="105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6">
        <v>27</v>
      </c>
      <c r="B1152" s="105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6">
        <v>28</v>
      </c>
      <c r="B1153" s="105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6">
        <v>29</v>
      </c>
      <c r="B1154" s="105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6">
        <v>30</v>
      </c>
      <c r="B1155" s="105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6">
        <v>1</v>
      </c>
      <c r="B1159" s="105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6">
        <v>2</v>
      </c>
      <c r="B1160" s="105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6">
        <v>3</v>
      </c>
      <c r="B1161" s="105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6">
        <v>4</v>
      </c>
      <c r="B1162" s="105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6">
        <v>5</v>
      </c>
      <c r="B1163" s="105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6">
        <v>6</v>
      </c>
      <c r="B1164" s="105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6">
        <v>7</v>
      </c>
      <c r="B1165" s="105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6">
        <v>8</v>
      </c>
      <c r="B1166" s="105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6">
        <v>9</v>
      </c>
      <c r="B1167" s="105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6">
        <v>10</v>
      </c>
      <c r="B1168" s="105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6">
        <v>11</v>
      </c>
      <c r="B1169" s="105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6">
        <v>12</v>
      </c>
      <c r="B1170" s="105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6">
        <v>13</v>
      </c>
      <c r="B1171" s="105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6">
        <v>14</v>
      </c>
      <c r="B1172" s="105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6">
        <v>15</v>
      </c>
      <c r="B1173" s="105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6">
        <v>16</v>
      </c>
      <c r="B1174" s="105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6">
        <v>17</v>
      </c>
      <c r="B1175" s="105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6">
        <v>18</v>
      </c>
      <c r="B1176" s="105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6">
        <v>19</v>
      </c>
      <c r="B1177" s="105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6">
        <v>20</v>
      </c>
      <c r="B1178" s="105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6">
        <v>21</v>
      </c>
      <c r="B1179" s="105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6">
        <v>22</v>
      </c>
      <c r="B1180" s="105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6">
        <v>23</v>
      </c>
      <c r="B1181" s="105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6">
        <v>24</v>
      </c>
      <c r="B1182" s="105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6">
        <v>25</v>
      </c>
      <c r="B1183" s="105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6">
        <v>26</v>
      </c>
      <c r="B1184" s="105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6">
        <v>27</v>
      </c>
      <c r="B1185" s="105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6">
        <v>28</v>
      </c>
      <c r="B1186" s="105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6">
        <v>29</v>
      </c>
      <c r="B1187" s="105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6">
        <v>30</v>
      </c>
      <c r="B1188" s="105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6">
        <v>1</v>
      </c>
      <c r="B1192" s="105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6">
        <v>2</v>
      </c>
      <c r="B1193" s="105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6">
        <v>3</v>
      </c>
      <c r="B1194" s="105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6">
        <v>4</v>
      </c>
      <c r="B1195" s="105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6">
        <v>5</v>
      </c>
      <c r="B1196" s="105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6">
        <v>6</v>
      </c>
      <c r="B1197" s="105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6">
        <v>7</v>
      </c>
      <c r="B1198" s="105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6">
        <v>8</v>
      </c>
      <c r="B1199" s="105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6">
        <v>9</v>
      </c>
      <c r="B1200" s="105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6">
        <v>10</v>
      </c>
      <c r="B1201" s="105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6">
        <v>11</v>
      </c>
      <c r="B1202" s="105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6">
        <v>12</v>
      </c>
      <c r="B1203" s="105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6">
        <v>13</v>
      </c>
      <c r="B1204" s="105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6">
        <v>14</v>
      </c>
      <c r="B1205" s="105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6">
        <v>15</v>
      </c>
      <c r="B1206" s="105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6">
        <v>16</v>
      </c>
      <c r="B1207" s="105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6">
        <v>17</v>
      </c>
      <c r="B1208" s="105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6">
        <v>18</v>
      </c>
      <c r="B1209" s="105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6">
        <v>19</v>
      </c>
      <c r="B1210" s="105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6">
        <v>20</v>
      </c>
      <c r="B1211" s="105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6">
        <v>21</v>
      </c>
      <c r="B1212" s="105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6">
        <v>22</v>
      </c>
      <c r="B1213" s="105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6">
        <v>23</v>
      </c>
      <c r="B1214" s="105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6">
        <v>24</v>
      </c>
      <c r="B1215" s="105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6">
        <v>25</v>
      </c>
      <c r="B1216" s="105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6">
        <v>26</v>
      </c>
      <c r="B1217" s="105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6">
        <v>27</v>
      </c>
      <c r="B1218" s="105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6">
        <v>28</v>
      </c>
      <c r="B1219" s="105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6">
        <v>29</v>
      </c>
      <c r="B1220" s="105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6">
        <v>30</v>
      </c>
      <c r="B1221" s="105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6">
        <v>1</v>
      </c>
      <c r="B1225" s="105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6">
        <v>2</v>
      </c>
      <c r="B1226" s="105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6">
        <v>3</v>
      </c>
      <c r="B1227" s="105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6">
        <v>4</v>
      </c>
      <c r="B1228" s="105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6">
        <v>5</v>
      </c>
      <c r="B1229" s="105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6">
        <v>6</v>
      </c>
      <c r="B1230" s="105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6">
        <v>7</v>
      </c>
      <c r="B1231" s="105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6">
        <v>8</v>
      </c>
      <c r="B1232" s="105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6">
        <v>9</v>
      </c>
      <c r="B1233" s="105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6">
        <v>10</v>
      </c>
      <c r="B1234" s="105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6">
        <v>11</v>
      </c>
      <c r="B1235" s="105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6">
        <v>12</v>
      </c>
      <c r="B1236" s="105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6">
        <v>13</v>
      </c>
      <c r="B1237" s="105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6">
        <v>14</v>
      </c>
      <c r="B1238" s="105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6">
        <v>15</v>
      </c>
      <c r="B1239" s="105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6">
        <v>16</v>
      </c>
      <c r="B1240" s="105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6">
        <v>17</v>
      </c>
      <c r="B1241" s="105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6">
        <v>18</v>
      </c>
      <c r="B1242" s="105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6">
        <v>19</v>
      </c>
      <c r="B1243" s="105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6">
        <v>20</v>
      </c>
      <c r="B1244" s="105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6">
        <v>21</v>
      </c>
      <c r="B1245" s="105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6">
        <v>22</v>
      </c>
      <c r="B1246" s="105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6">
        <v>23</v>
      </c>
      <c r="B1247" s="105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6">
        <v>24</v>
      </c>
      <c r="B1248" s="105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6">
        <v>25</v>
      </c>
      <c r="B1249" s="105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6">
        <v>26</v>
      </c>
      <c r="B1250" s="105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6">
        <v>27</v>
      </c>
      <c r="B1251" s="105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6">
        <v>28</v>
      </c>
      <c r="B1252" s="105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6">
        <v>29</v>
      </c>
      <c r="B1253" s="105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6">
        <v>30</v>
      </c>
      <c r="B1254" s="105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6">
        <v>1</v>
      </c>
      <c r="B1258" s="105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6">
        <v>2</v>
      </c>
      <c r="B1259" s="105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6">
        <v>3</v>
      </c>
      <c r="B1260" s="105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6">
        <v>4</v>
      </c>
      <c r="B1261" s="105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6">
        <v>5</v>
      </c>
      <c r="B1262" s="105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6">
        <v>6</v>
      </c>
      <c r="B1263" s="105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6">
        <v>7</v>
      </c>
      <c r="B1264" s="105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6">
        <v>8</v>
      </c>
      <c r="B1265" s="105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6">
        <v>9</v>
      </c>
      <c r="B1266" s="105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6">
        <v>10</v>
      </c>
      <c r="B1267" s="105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6">
        <v>11</v>
      </c>
      <c r="B1268" s="105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6">
        <v>12</v>
      </c>
      <c r="B1269" s="105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6">
        <v>13</v>
      </c>
      <c r="B1270" s="105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6">
        <v>14</v>
      </c>
      <c r="B1271" s="105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6">
        <v>15</v>
      </c>
      <c r="B1272" s="105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6">
        <v>16</v>
      </c>
      <c r="B1273" s="105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6">
        <v>17</v>
      </c>
      <c r="B1274" s="105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6">
        <v>18</v>
      </c>
      <c r="B1275" s="105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6">
        <v>19</v>
      </c>
      <c r="B1276" s="105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6">
        <v>20</v>
      </c>
      <c r="B1277" s="105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6">
        <v>21</v>
      </c>
      <c r="B1278" s="105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6">
        <v>22</v>
      </c>
      <c r="B1279" s="105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6">
        <v>23</v>
      </c>
      <c r="B1280" s="105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6">
        <v>24</v>
      </c>
      <c r="B1281" s="105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6">
        <v>25</v>
      </c>
      <c r="B1282" s="105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6">
        <v>26</v>
      </c>
      <c r="B1283" s="105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6">
        <v>27</v>
      </c>
      <c r="B1284" s="105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6">
        <v>28</v>
      </c>
      <c r="B1285" s="105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6">
        <v>29</v>
      </c>
      <c r="B1286" s="105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6">
        <v>30</v>
      </c>
      <c r="B1287" s="105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6">
        <v>1</v>
      </c>
      <c r="B1291" s="105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6">
        <v>2</v>
      </c>
      <c r="B1292" s="105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6">
        <v>3</v>
      </c>
      <c r="B1293" s="105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6">
        <v>4</v>
      </c>
      <c r="B1294" s="105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6">
        <v>5</v>
      </c>
      <c r="B1295" s="105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6">
        <v>6</v>
      </c>
      <c r="B1296" s="105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6">
        <v>7</v>
      </c>
      <c r="B1297" s="105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6">
        <v>8</v>
      </c>
      <c r="B1298" s="105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6">
        <v>9</v>
      </c>
      <c r="B1299" s="105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6">
        <v>10</v>
      </c>
      <c r="B1300" s="105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6">
        <v>11</v>
      </c>
      <c r="B1301" s="105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6">
        <v>12</v>
      </c>
      <c r="B1302" s="105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6">
        <v>13</v>
      </c>
      <c r="B1303" s="105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6">
        <v>14</v>
      </c>
      <c r="B1304" s="105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6">
        <v>15</v>
      </c>
      <c r="B1305" s="105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6">
        <v>16</v>
      </c>
      <c r="B1306" s="105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6">
        <v>17</v>
      </c>
      <c r="B1307" s="105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6">
        <v>18</v>
      </c>
      <c r="B1308" s="105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6">
        <v>19</v>
      </c>
      <c r="B1309" s="105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6">
        <v>20</v>
      </c>
      <c r="B1310" s="105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6">
        <v>21</v>
      </c>
      <c r="B1311" s="105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6">
        <v>22</v>
      </c>
      <c r="B1312" s="105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6">
        <v>23</v>
      </c>
      <c r="B1313" s="105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6">
        <v>24</v>
      </c>
      <c r="B1314" s="105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6">
        <v>25</v>
      </c>
      <c r="B1315" s="105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6">
        <v>26</v>
      </c>
      <c r="B1316" s="105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6">
        <v>27</v>
      </c>
      <c r="B1317" s="105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6">
        <v>28</v>
      </c>
      <c r="B1318" s="105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6">
        <v>29</v>
      </c>
      <c r="B1319" s="105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6">
        <v>30</v>
      </c>
      <c r="B1320" s="105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2018-08-31T05:48:29Z</cp:lastPrinted>
  <dcterms:created xsi:type="dcterms:W3CDTF">2012-03-13T00:50:25Z</dcterms:created>
  <dcterms:modified xsi:type="dcterms:W3CDTF">2020-11-17T13:44:11Z</dcterms:modified>
</cp:coreProperties>
</file>