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0430" windowHeight="80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<sst xmlns="http://schemas.openxmlformats.org/spreadsheetml/2006/main" count="2939" uniqueCount="649">
  <si>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</si>
  <si>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</si>
  <si>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</si>
  <si>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</si>
  <si>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</si>
  <si>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</si>
  <si>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</si>
  <si>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</si>
  <si>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</si>
  <si>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</si>
  <si>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</si>
  <si>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</si>
  <si>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</si>
  <si>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</si>
  <si>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</si>
  <si>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</si>
  <si>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</si>
  <si>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</si>
  <si>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</si>
  <si>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</si>
  <si>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</si>
  <si>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</si>
  <si>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</si>
  <si>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</si>
  <si>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</si>
  <si>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</si>
  <si>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</si>
  <si>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</si>
  <si>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</si>
  <si>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</si>
  <si>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</si>
  <si>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</si>
  <si>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</si>
  <si>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</si>
  <si>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</si>
  <si>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</si>
  <si>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</si>
  <si>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</si>
  <si>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</si>
  <si>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</si>
  <si>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</si>
  <si>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</si>
  <si>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</si>
  <si>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</si>
  <si>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</si>
  <si>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</si>
  <si>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</si>
  <si>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</si>
  <si>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</si>
  <si>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</si>
  <si>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</si>
  <si>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</si>
  <si>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</si>
  <si>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</si>
  <si>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</si>
  <si>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</si>
  <si>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</si>
  <si>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</si>
  <si>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</si>
  <si>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</si>
  <si>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</si>
  <si>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</si>
  <si>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</si>
  <si>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</si>
  <si>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</si>
  <si>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</si>
  <si>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</si>
  <si>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</si>
  <si>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</si>
  <si>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</si>
  <si>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</si>
  <si>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</si>
  <si>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</si>
  <si>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</si>
  <si>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</si>
  <si>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</si>
  <si>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</si>
  <si>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</si>
  <si>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</si>
  <si>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</si>
  <si>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</si>
  <si>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</si>
  <si>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</si>
  <si>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</si>
  <si>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</si>
  <si>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</si>
  <si>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</si>
  <si>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</si>
  <si>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</si>
  <si>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</si>
  <si>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</si>
  <si>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</si>
  <si>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</si>
  <si>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</si>
  <si>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</si>
  <si>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</si>
  <si>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</si>
  <si>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</si>
  <si>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</si>
  <si>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</si>
  <si>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</si>
  <si>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</si>
  <si>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</si>
  <si>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</si>
  <si>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</si>
  <si>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</si>
  <si>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</si>
  <si>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</si>
  <si>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</si>
  <si>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</si>
  <si>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</si>
  <si>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</si>
  <si>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</si>
  <si>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</si>
  <si>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</si>
  <si>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</si>
  <si>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</si>
  <si>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</si>
  <si>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</si>
  <si>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</si>
  <si>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</si>
  <si>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</si>
  <si>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</si>
  <si>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</si>
  <si>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</si>
  <si>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</si>
  <si>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</si>
  <si>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</si>
  <si>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</si>
  <si>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</si>
  <si>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</si>
  <si>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</si>
  <si>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</si>
  <si>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</si>
  <si>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</si>
  <si>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</si>
  <si>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</si>
  <si>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</si>
  <si>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</si>
  <si>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</si>
  <si>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</si>
  <si>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</si>
  <si>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</si>
  <si>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</si>
  <si>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</si>
  <si>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</si>
  <si>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</si>
  <si>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</si>
  <si>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</si>
  <si>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</si>
  <si>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</si>
  <si>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</si>
  <si>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</si>
  <si>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</si>
  <si>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</si>
  <si>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</si>
  <si>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</si>
  <si>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</si>
  <si>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</si>
  <si>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</si>
  <si>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</si>
  <si>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</si>
  <si>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</si>
  <si>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</si>
  <si>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</si>
  <si>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</si>
  <si>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</si>
  <si>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</si>
  <si>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</si>
  <si>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</si>
  <si>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</si>
  <si>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</si>
  <si>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</si>
  <si>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</si>
  <si>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</si>
  <si>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</si>
  <si>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</si>
  <si>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</si>
  <si>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</si>
  <si>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</si>
  <si>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</si>
  <si>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</si>
  <si>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</si>
  <si>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</si>
  <si>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</si>
  <si>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</si>
  <si>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</si>
  <si>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</si>
  <si>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</si>
  <si>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</si>
  <si>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</si>
  <si>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</si>
  <si>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</si>
  <si>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</si>
  <si>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</si>
  <si>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</si>
  <si>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</si>
  <si>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</si>
  <si>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</si>
  <si>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</si>
  <si>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</si>
  <si>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</si>
  <si>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</si>
  <si>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</si>
  <si>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</si>
  <si>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</si>
  <si>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</si>
  <si>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</si>
  <si>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</si>
  <si>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</si>
  <si>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</si>
  <si>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</si>
  <si>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</si>
  <si>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</si>
  <si>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</si>
  <si>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</si>
  <si>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</si>
  <si>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</si>
  <si>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</si>
  <si>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</si>
  <si>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</si>
  <si>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</si>
  <si>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</si>
  <si>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</si>
  <si>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</si>
  <si>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</si>
  <si>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</si>
  <si>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</si>
  <si>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</si>
  <si>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</si>
  <si>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</si>
  <si>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</si>
  <si>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</si>
  <si>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</si>
  <si>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</si>
  <si>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</si>
  <si>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</si>
  <si>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</si>
  <si>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</si>
  <si>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</si>
  <si>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</si>
  <si>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</si>
  <si>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</si>
  <si>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</si>
  <si>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</si>
  <si>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</si>
  <si>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</si>
  <si>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</si>
  <si>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</si>
  <si>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</si>
  <si>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</si>
  <si>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</si>
  <si>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</si>
  <si>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</si>
  <si>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</si>
  <si>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</si>
  <si>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</si>
  <si>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</si>
  <si>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</si>
  <si>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</si>
  <si>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</si>
  <si>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</si>
  <si>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</si>
  <si>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</si>
  <si>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</si>
  <si>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</si>
  <si>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</si>
  <si>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</si>
  <si>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</si>
  <si>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</si>
  <si>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</si>
  <si>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</si>
  <si>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</si>
  <si>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</si>
  <si>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</si>
  <si>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</si>
  <si>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</si>
  <si>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</si>
  <si>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</si>
  <si>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</si>
  <si>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</si>
  <si>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</si>
  <si>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</si>
  <si>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</si>
  <si>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</si>
  <si>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</si>
  <si>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</si>
  <si>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</si>
  <si>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</si>
  <si>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</si>
  <si>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</si>
  <si>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</si>
  <si>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</si>
  <si>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</si>
  <si>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</si>
  <si>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</si>
  <si>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</si>
  <si>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</si>
  <si>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</si>
  <si>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</si>
  <si>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</si>
  <si>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</si>
  <si>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</si>
  <si>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</si>
  <si>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</si>
  <si>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</si>
  <si>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</si>
  <si>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</si>
  <si>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</si>
  <si>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</si>
  <si>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</si>
  <si>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</si>
  <si>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</si>
  <si>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</si>
  <si>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</si>
  <si>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</si>
  <si>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</si>
  <si>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</si>
  <si>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</si>
  <si>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</si>
  <si>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</si>
  <si>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</si>
  <si>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</si>
  <si>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</si>
  <si>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</si>
  <si>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</si>
  <si>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</si>
  <si>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</si>
  <si>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</si>
  <si>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</si>
  <si>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</si>
  <si>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</si>
  <si>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</si>
  <si>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</si>
  <si>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</si>
  <si>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</si>
  <si>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</si>
  <si>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</si>
  <si>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</si>
  <si>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</si>
  <si>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</si>
  <si>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</si>
  <si>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</si>
  <si>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</si>
  <si>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</si>
  <si>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</si>
  <si>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</si>
  <si>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</si>
  <si>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</si>
  <si>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</si>
  <si>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</si>
  <si>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</si>
  <si>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</si>
  <si>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</si>
  <si>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</si>
  <si>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</si>
  <si>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</si>
  <si>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</si>
  <si>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</si>
  <si>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</si>
  <si>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</si>
  <si>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</si>
  <si>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</si>
  <si>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</si>
  <si>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</si>
  <si>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</si>
  <si>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</si>
  <si>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</si>
  <si>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</si>
  <si>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</si>
  <si>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</si>
  <si>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</si>
  <si>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</si>
  <si>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</si>
  <si>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</si>
  <si>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</si>
  <si>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</si>
  <si>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</si>
  <si>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</si>
  <si>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</si>
  <si>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</si>
  <si>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</si>
  <si>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</si>
  <si>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</si>
  <si>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</si>
  <si>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</si>
  <si>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</si>
  <si>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</si>
  <si>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</si>
  <si>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</si>
  <si>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</si>
  <si>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</si>
  <si>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</si>
  <si>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</si>
  <si>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</si>
  <si>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</si>
  <si>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</si>
  <si>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</si>
  <si>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</si>
  <si>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</si>
  <si>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</si>
  <si>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</si>
  <si>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</si>
  <si>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</si>
  <si>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</si>
  <si>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</si>
  <si>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</si>
  <si>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</si>
  <si>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</si>
  <si>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</si>
  <si>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</si>
  <si>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</si>
  <si>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</si>
  <si>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</si>
  <si>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</si>
  <si>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</si>
  <si>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</si>
  <si>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</si>
  <si>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</si>
  <si>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</si>
  <si>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</si>
  <si>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</si>
  <si>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</si>
  <si>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</si>
  <si>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</si>
  <si>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</si>
  <si>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</si>
  <si>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</si>
  <si>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</si>
  <si>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</si>
  <si>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</si>
  <si>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</si>
  <si>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</si>
  <si>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</si>
  <si>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</si>
  <si>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</si>
  <si>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</si>
  <si>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</si>
  <si>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</si>
  <si>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</si>
  <si>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</si>
  <si>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</si>
  <si>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</si>
  <si>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</si>
  <si>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</si>
  <si>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</si>
  <si>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</si>
  <si>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</si>
  <si>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</si>
  <si>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</si>
  <si>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</si>
  <si>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</si>
  <si>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</si>
  <si>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</si>
  <si>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</si>
  <si>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</si>
  <si>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</si>
  <si>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</si>
  <si>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</si>
  <si>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</si>
  <si>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</si>
  <si>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</si>
  <si>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</si>
  <si>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</si>
  <si>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</si>
  <si>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</si>
  <si>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</si>
  <si>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</si>
  <si>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</si>
  <si>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</si>
  <si>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</si>
  <si>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</si>
  <si>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</si>
  <si>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</si>
  <si>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</si>
  <si>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</si>
  <si>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</si>
  <si>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</si>
  <si>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</si>
  <si>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</si>
  <si>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</si>
  <si>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</si>
  <si>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</si>
  <si>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</si>
  <si>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</si>
  <si>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</si>
  <si>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</si>
  <si>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</si>
  <si>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</si>
  <si>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</si>
  <si>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</si>
  <si>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</si>
  <si>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</si>
  <si>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</si>
  <si>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</si>
  <si>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</si>
  <si>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</si>
  <si>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</si>
  <si>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</si>
  <si>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</si>
  <si>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</si>
  <si>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</si>
  <si>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</si>
  <si>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</si>
  <si>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</si>
  <si>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</si>
  <si>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</si>
  <si>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</si>
  <si>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</si>
  <si>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</si>
  <si>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</si>
  <si>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</si>
  <si>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</si>
  <si>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</si>
  <si>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</si>
  <si>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</si>
  <si>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</si>
  <si>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</si>
  <si>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</si>
  <si>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</si>
  <si>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</si>
  <si>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</si>
  <si>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</si>
  <si>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</si>
  <si>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</si>
  <si>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</si>
  <si>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</si>
  <si>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</si>
  <si>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</si>
  <si>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</si>
  <si>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</si>
  <si>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</si>
  <si>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</si>
  <si>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</si>
  <si>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</si>
  <si>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</si>
  <si>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</si>
  <si>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</si>
  <si>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</si>
  <si>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</si>
  <si>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</si>
  <si>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</si>
  <si>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</si>
  <si>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</si>
  <si>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</si>
  <si>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</si>
  <si>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在外教育施設教員派遣事業等</t>
    <rPh sb="0" eb="2">
      <t>ザイガイ</t>
    </rPh>
    <rPh sb="2" eb="4">
      <t>キョウイク</t>
    </rPh>
    <rPh sb="4" eb="6">
      <t>シセツ</t>
    </rPh>
    <rPh sb="6" eb="8">
      <t>キョウイン</t>
    </rPh>
    <rPh sb="8" eb="10">
      <t>ハケン</t>
    </rPh>
    <rPh sb="10" eb="12">
      <t>ジギョウ</t>
    </rPh>
    <rPh sb="12" eb="13">
      <t>トウ</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</si>
  <si>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</si>
  <si>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</si>
  <si>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6">
      <t>カチョウ</t>
    </rPh>
    <rPh sb="8" eb="10">
      <t>オバタ</t>
    </rPh>
    <rPh sb="11" eb="13">
      <t>ヤスヒロ</t>
    </rPh>
    <phoneticPr fontId="5"/>
  </si>
  <si>
    <t>○</t>
  </si>
  <si>
    <t>-</t>
  </si>
  <si>
    <t>-</t>
    <phoneticPr fontId="5"/>
  </si>
  <si>
    <t>教育振興基本計画（平成25年6月14日）</t>
    <phoneticPr fontId="5"/>
  </si>
  <si>
    <t>○</t>
    <phoneticPr fontId="5"/>
  </si>
  <si>
    <t>国内の義務教育と同等の教育を受けられるよう教員充足率を定員削減前の85.7％まで引き上げる。</t>
    <phoneticPr fontId="5"/>
  </si>
  <si>
    <t>％</t>
    <phoneticPr fontId="5"/>
  </si>
  <si>
    <t>％</t>
    <phoneticPr fontId="5"/>
  </si>
  <si>
    <t>　国内の義務教育と同等の教育を受けられるよう教員充足率を定員削減前の85.7％まで引き上げる。</t>
    <phoneticPr fontId="5"/>
  </si>
  <si>
    <t>各校別充足率（標準定数と教員派遣数）H18～H29</t>
    <rPh sb="0" eb="2">
      <t>カクコウ</t>
    </rPh>
    <rPh sb="2" eb="3">
      <t>ベツ</t>
    </rPh>
    <rPh sb="3" eb="6">
      <t>ジュウソクリツ</t>
    </rPh>
    <rPh sb="7" eb="9">
      <t>ヒョウジュン</t>
    </rPh>
    <rPh sb="9" eb="11">
      <t>テイスウ</t>
    </rPh>
    <rPh sb="12" eb="14">
      <t>キョウイン</t>
    </rPh>
    <rPh sb="14" eb="16">
      <t>ハケン</t>
    </rPh>
    <rPh sb="16" eb="17">
      <t>スウ</t>
    </rPh>
    <phoneticPr fontId="5"/>
  </si>
  <si>
    <t>人</t>
    <rPh sb="0" eb="1">
      <t>ニン</t>
    </rPh>
    <phoneticPr fontId="5"/>
  </si>
  <si>
    <t>各年度の執行額／教員派遣を行った在外教育施設数　　　　　　　　　　　　　　</t>
    <rPh sb="0" eb="3">
      <t>カクネンド</t>
    </rPh>
    <rPh sb="4" eb="6">
      <t>シッコウ</t>
    </rPh>
    <rPh sb="6" eb="7">
      <t>ガク</t>
    </rPh>
    <rPh sb="8" eb="10">
      <t>キョウイン</t>
    </rPh>
    <rPh sb="10" eb="12">
      <t>ハケン</t>
    </rPh>
    <rPh sb="13" eb="14">
      <t>オコナ</t>
    </rPh>
    <rPh sb="16" eb="18">
      <t>ザイガイ</t>
    </rPh>
    <rPh sb="18" eb="20">
      <t>キョウイク</t>
    </rPh>
    <rPh sb="20" eb="22">
      <t>シセツ</t>
    </rPh>
    <rPh sb="22" eb="23">
      <t>スウ</t>
    </rPh>
    <phoneticPr fontId="5"/>
  </si>
  <si>
    <t>16,672/131</t>
    <phoneticPr fontId="5"/>
  </si>
  <si>
    <t>百万円</t>
    <rPh sb="0" eb="3">
      <t>ヒャクマンエン</t>
    </rPh>
    <phoneticPr fontId="5"/>
  </si>
  <si>
    <t>百万円/校</t>
    <rPh sb="0" eb="3">
      <t>ヒャクマンエン</t>
    </rPh>
    <rPh sb="4" eb="5">
      <t>コウ</t>
    </rPh>
    <phoneticPr fontId="5"/>
  </si>
  <si>
    <t>17,703/130</t>
    <phoneticPr fontId="5"/>
  </si>
  <si>
    <t>在外教育施設派遣教員等謝金</t>
    <rPh sb="0" eb="2">
      <t>ザイガイ</t>
    </rPh>
    <rPh sb="2" eb="4">
      <t>キョウイク</t>
    </rPh>
    <rPh sb="4" eb="6">
      <t>シセツ</t>
    </rPh>
    <rPh sb="6" eb="8">
      <t>ハケン</t>
    </rPh>
    <rPh sb="8" eb="10">
      <t>キョウイン</t>
    </rPh>
    <rPh sb="10" eb="11">
      <t>トウ</t>
    </rPh>
    <rPh sb="11" eb="13">
      <t>シャキン</t>
    </rPh>
    <phoneticPr fontId="5"/>
  </si>
  <si>
    <t>在外教育施設派遣教員等旅費</t>
    <rPh sb="0" eb="2">
      <t>ザイガイ</t>
    </rPh>
    <rPh sb="2" eb="4">
      <t>キョウイク</t>
    </rPh>
    <rPh sb="4" eb="6">
      <t>シセツ</t>
    </rPh>
    <rPh sb="6" eb="8">
      <t>ハケン</t>
    </rPh>
    <rPh sb="8" eb="10">
      <t>キョウイン</t>
    </rPh>
    <rPh sb="10" eb="11">
      <t>トウ</t>
    </rPh>
    <rPh sb="11" eb="13">
      <t>リョヒ</t>
    </rPh>
    <phoneticPr fontId="5"/>
  </si>
  <si>
    <t>教職員研修費等</t>
    <phoneticPr fontId="5"/>
  </si>
  <si>
    <t>2　確かな学力の向上、豊かな心と健やかな体に育成と信頼される学校づくり</t>
    <phoneticPr fontId="5"/>
  </si>
  <si>
    <t>2-8　教育機会の確保のための支援づくり</t>
    <phoneticPr fontId="5"/>
  </si>
  <si>
    <t>前年度比増</t>
    <phoneticPr fontId="5"/>
  </si>
  <si>
    <t>　「日本再興戦略」改訂（平成27年6月閣議決定）や、「第2期教育振興基本計画」（平成25年6月閣議決定）を踏まえ設定。
　国内の義務教育と同等の教育を受けられるよう派遣教員の充足率を、日本国内の小中学校における教職員標準定数に近づくよう引き上げる。それにより憲法に定める義務教育無償の精神に沿い、教育の機会均等の確保に努める。</t>
    <phoneticPr fontId="5"/>
  </si>
  <si>
    <t>在外教育施設（日本人学校・補習授業校）に対して、文部科学省が、国内の義務教育諸学校の教員や退職教員を派遣する。
当該派遣教員に対して、外務公務員に準じた在勤手当および赴任旅費等の支給を行うとともに、現職の派遣教員の派遣元である都道府県教育委員会等に対しては、国内給与相当分を在外教育施設派遣教員委託費として交付する。
また、在外教育施設に適切な教員を派遣するため、文部科学省において面接等の選考を実施するとともに、派遣後の職務等を適切かつ円滑に行うための事前研修を実施する。</t>
    <phoneticPr fontId="5"/>
  </si>
  <si>
    <t>日本国内の小中学校における教職員標準定数に対する日本人学校への派遣教員数の割合（充足率）</t>
    <rPh sb="0" eb="2">
      <t>ニホン</t>
    </rPh>
    <rPh sb="2" eb="4">
      <t>コクナイ</t>
    </rPh>
    <rPh sb="5" eb="9">
      <t>ショウチュウガッコウ</t>
    </rPh>
    <rPh sb="13" eb="16">
      <t>キョウショクイン</t>
    </rPh>
    <rPh sb="16" eb="18">
      <t>ヒョウジュン</t>
    </rPh>
    <rPh sb="18" eb="20">
      <t>テイスウ</t>
    </rPh>
    <rPh sb="21" eb="22">
      <t>タイ</t>
    </rPh>
    <rPh sb="35" eb="36">
      <t>スウ</t>
    </rPh>
    <rPh sb="37" eb="39">
      <t>ワリアイ</t>
    </rPh>
    <phoneticPr fontId="5"/>
  </si>
  <si>
    <t>日本国内の小中学校における教職員標準定数に対する日本人学校への派遣教員数の割合（充足率）</t>
    <phoneticPr fontId="5"/>
  </si>
  <si>
    <t>在外教育施設（日本人学校・補習授業校）に派遣した教員数</t>
    <phoneticPr fontId="5"/>
  </si>
  <si>
    <t>海外という国内とは異なる教育環境におかれた日本人の児童生徒に対し、日本国民にふさわしい教育を行うことを目的としているため</t>
    <phoneticPr fontId="5"/>
  </si>
  <si>
    <t>日本人の児童生徒が学ぶ在外教育施設は、国内に比して教育環境の整備が十分でなく、また、設置主体も異なることから、国が責任を持って教員を派遣する必要がある。</t>
    <phoneticPr fontId="5"/>
  </si>
  <si>
    <t>憲法第26条教育を受ける権利において、海外子女が義務教育に近い教育を政策上配慮する必要がある。</t>
    <phoneticPr fontId="5"/>
  </si>
  <si>
    <t>無</t>
  </si>
  <si>
    <t>支出先の選定にあっては、適切な執行状況につとめている。（年度当初に所要額を把握しているため。）</t>
    <phoneticPr fontId="5"/>
  </si>
  <si>
    <t>在外教育施設派遣教員委託費の交付にあたっては、対象経費が適切に計上されているかを厳正に審査し、交付している。</t>
    <phoneticPr fontId="5"/>
  </si>
  <si>
    <t>派遣教員に直接支給される在勤手当等については、外務公務員の金額を元に算出されてたものであり、地域、職責によりことなるため、妥当なものである。</t>
    <phoneticPr fontId="5"/>
  </si>
  <si>
    <t>在外教育施設派遣教員委託費（国内給与）の交付にあたっては、都道府県等教育委員会へ支出するものであるため、中間段階での支出は合理的なものとなっている。</t>
    <phoneticPr fontId="5"/>
  </si>
  <si>
    <t>在外教育施設教員派遣にかかる経費に限定されている。</t>
    <phoneticPr fontId="5"/>
  </si>
  <si>
    <t>-</t>
    <phoneticPr fontId="5"/>
  </si>
  <si>
    <t>‐</t>
  </si>
  <si>
    <t>派遣教員の確保に関しては、都道府県等教育委員会からの推薦を元にすることにより、国が直接に教員を募集することなく適切な派遣教員候補者を集めることができており、効率的かつ低コストの事業実施が行われている。</t>
    <phoneticPr fontId="5"/>
  </si>
  <si>
    <t>活動指標としている教員派遣を行った在外教育施設数については、教員派遣を行うべき在外教育施設全てへ教員派遣を行っており、成果目標に見合ったものとなっている。</t>
    <rPh sb="19" eb="21">
      <t>キョウイク</t>
    </rPh>
    <phoneticPr fontId="5"/>
  </si>
  <si>
    <t>活動実績は、教員派遣を行うべき在外教育施設全てへ教員派遣を行っており、見込みにあったものになっている。</t>
    <phoneticPr fontId="5"/>
  </si>
  <si>
    <t>外務省</t>
  </si>
  <si>
    <t>海外子女教育体制の強化</t>
    <phoneticPr fontId="5"/>
  </si>
  <si>
    <t>外務省が実施する事業においては、在外教育施設に対して、校舎借料、現地採用教員給与、警備員・警報機器設置等の経費に対する一部補助を実施している。
一方、文部科学省の「在外教育施設教員派遣事業等」においては、在外教育施設に対する教員派遣を行っているのみであり、外務省事業とは明確な役割分担を行った上で事業を実施している。</t>
    <phoneticPr fontId="5"/>
  </si>
  <si>
    <t>在外教育施設の教育環境の整備のため、引き続き必要な教員数を確保するとともに、退職教員であるシニア派遣教員を活用し、限られた予算の中で効率的に教育環境が整備されるよう努める。</t>
    <phoneticPr fontId="5"/>
  </si>
  <si>
    <t>在外教育施設派遣教員を十分に確保するために、都道府県教育委員会等へ積極的に働きかけ、教員の推薦数が増加するよう努めるとともに、退職教員によるシニア派遣教員の募集も実施していく。
また、派遣教員に対して実施する事前研修の内容を適宜見直し、効率的かつ効果的な研修となるよう改善を図る。</t>
    <phoneticPr fontId="5"/>
  </si>
  <si>
    <t>人件費</t>
    <rPh sb="0" eb="3">
      <t>ジンケンヒ</t>
    </rPh>
    <phoneticPr fontId="5"/>
  </si>
  <si>
    <t>埼玉県総務部長</t>
    <phoneticPr fontId="5"/>
  </si>
  <si>
    <t>人件費</t>
    <rPh sb="0" eb="3">
      <t>ジンケンヒ</t>
    </rPh>
    <phoneticPr fontId="5"/>
  </si>
  <si>
    <t>派遣教員の国内給与　自由の森学園中学校</t>
    <rPh sb="10" eb="12">
      <t>ジユウ</t>
    </rPh>
    <rPh sb="13" eb="14">
      <t>モリ</t>
    </rPh>
    <rPh sb="14" eb="16">
      <t>ガクエン</t>
    </rPh>
    <rPh sb="16" eb="19">
      <t>チュウガッコウ</t>
    </rPh>
    <phoneticPr fontId="5"/>
  </si>
  <si>
    <t>東京都教育委員会教育長</t>
    <rPh sb="0" eb="3">
      <t>トウキョウト</t>
    </rPh>
    <rPh sb="3" eb="5">
      <t>キョウイク</t>
    </rPh>
    <rPh sb="5" eb="8">
      <t>イインカイ</t>
    </rPh>
    <rPh sb="8" eb="11">
      <t>キョウイクチョウ</t>
    </rPh>
    <phoneticPr fontId="5"/>
  </si>
  <si>
    <t>大阪府教育委員会教育長</t>
    <rPh sb="0" eb="3">
      <t>オオサカフ</t>
    </rPh>
    <rPh sb="3" eb="5">
      <t>キョウイク</t>
    </rPh>
    <rPh sb="5" eb="8">
      <t>イインカイ</t>
    </rPh>
    <rPh sb="8" eb="11">
      <t>キョウイクチョウ</t>
    </rPh>
    <phoneticPr fontId="5"/>
  </si>
  <si>
    <t>埼玉県教育委員会教育長</t>
    <rPh sb="0" eb="3">
      <t>サイタマケン</t>
    </rPh>
    <rPh sb="3" eb="5">
      <t>キョウイク</t>
    </rPh>
    <rPh sb="5" eb="8">
      <t>イインカイ</t>
    </rPh>
    <rPh sb="8" eb="11">
      <t>キョウイクチョウ</t>
    </rPh>
    <phoneticPr fontId="5"/>
  </si>
  <si>
    <t>北海道教育委員会教育長</t>
    <rPh sb="0" eb="3">
      <t>ホッカイドウ</t>
    </rPh>
    <rPh sb="3" eb="5">
      <t>キョウイク</t>
    </rPh>
    <rPh sb="5" eb="8">
      <t>イインカイ</t>
    </rPh>
    <rPh sb="8" eb="11">
      <t>キョウイクチョウ</t>
    </rPh>
    <phoneticPr fontId="5"/>
  </si>
  <si>
    <t>愛知県教育委員会教育長</t>
    <rPh sb="0" eb="3">
      <t>アイチケン</t>
    </rPh>
    <rPh sb="3" eb="5">
      <t>キョウイク</t>
    </rPh>
    <rPh sb="5" eb="8">
      <t>イインカイ</t>
    </rPh>
    <rPh sb="8" eb="11">
      <t>キョウイクチョウ</t>
    </rPh>
    <phoneticPr fontId="5"/>
  </si>
  <si>
    <t>千葉県教育委員会教育長</t>
    <rPh sb="0" eb="3">
      <t>チバケン</t>
    </rPh>
    <rPh sb="3" eb="5">
      <t>キョウイク</t>
    </rPh>
    <rPh sb="5" eb="8">
      <t>イインカイ</t>
    </rPh>
    <rPh sb="8" eb="11">
      <t>キョウイクチョウ</t>
    </rPh>
    <phoneticPr fontId="5"/>
  </si>
  <si>
    <t>茨城県教育委員会教育長</t>
    <rPh sb="0" eb="3">
      <t>イバラキケン</t>
    </rPh>
    <rPh sb="3" eb="5">
      <t>キョウイク</t>
    </rPh>
    <rPh sb="5" eb="8">
      <t>イインカイ</t>
    </rPh>
    <rPh sb="8" eb="11">
      <t>キョウイクチョウ</t>
    </rPh>
    <phoneticPr fontId="5"/>
  </si>
  <si>
    <t>静岡県教育委員会教育長</t>
    <rPh sb="0" eb="3">
      <t>シズオカケン</t>
    </rPh>
    <rPh sb="3" eb="5">
      <t>キョウイク</t>
    </rPh>
    <rPh sb="5" eb="8">
      <t>イインカイ</t>
    </rPh>
    <rPh sb="8" eb="11">
      <t>キョウイクチョウ</t>
    </rPh>
    <phoneticPr fontId="5"/>
  </si>
  <si>
    <t>兵庫県教育委員会教育長</t>
    <phoneticPr fontId="5"/>
  </si>
  <si>
    <t>神奈川県教育委員会教育長</t>
    <phoneticPr fontId="5"/>
  </si>
  <si>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8">
      <t>ソウトウガク</t>
    </rPh>
    <rPh sb="19" eb="21">
      <t>コウフ</t>
    </rPh>
    <phoneticPr fontId="5"/>
  </si>
  <si>
    <t>在外教育施設派遣教員の国内給与相当額を交付</t>
    <phoneticPr fontId="5"/>
  </si>
  <si>
    <t>-</t>
    <phoneticPr fontId="5"/>
  </si>
  <si>
    <t>-</t>
    <phoneticPr fontId="5"/>
  </si>
  <si>
    <t>-</t>
    <phoneticPr fontId="5"/>
  </si>
  <si>
    <t>-</t>
    <phoneticPr fontId="5"/>
  </si>
  <si>
    <t>在外教育施設派遣教員の国内給与相当額を交付</t>
    <phoneticPr fontId="5"/>
  </si>
  <si>
    <t>A.　東京都</t>
    <rPh sb="3" eb="6">
      <t>トウキョウト</t>
    </rPh>
    <phoneticPr fontId="5"/>
  </si>
  <si>
    <t>派遣教員の国内給与　</t>
    <phoneticPr fontId="5"/>
  </si>
  <si>
    <t>B.　埼玉県教育委員会（総務部長）</t>
    <rPh sb="3" eb="6">
      <t>サイタマケン</t>
    </rPh>
    <rPh sb="6" eb="8">
      <t>キョウイク</t>
    </rPh>
    <rPh sb="8" eb="11">
      <t>イインカイ</t>
    </rPh>
    <phoneticPr fontId="5"/>
  </si>
  <si>
    <t>派遣教員の国内給与</t>
    <rPh sb="0" eb="2">
      <t>ハケン</t>
    </rPh>
    <rPh sb="2" eb="4">
      <t>キョウイン</t>
    </rPh>
    <rPh sb="5" eb="7">
      <t>コクナイ</t>
    </rPh>
    <rPh sb="7" eb="9">
      <t>キュウヨ</t>
    </rPh>
    <phoneticPr fontId="5"/>
  </si>
  <si>
    <t>人</t>
    <rPh sb="0" eb="1">
      <t>ヒト</t>
    </rPh>
    <phoneticPr fontId="5"/>
  </si>
  <si>
    <t>在外教育施設（日本人学校）に派遣した教員数
※「当初見込み」欄は、国内標準定数×目標値</t>
    <rPh sb="24" eb="26">
      <t>トウショ</t>
    </rPh>
    <rPh sb="26" eb="28">
      <t>ミコ</t>
    </rPh>
    <rPh sb="30" eb="31">
      <t>ラン</t>
    </rPh>
    <rPh sb="33" eb="35">
      <t>コクナイ</t>
    </rPh>
    <rPh sb="35" eb="37">
      <t>ヒョウジュン</t>
    </rPh>
    <rPh sb="37" eb="39">
      <t>テイスウ</t>
    </rPh>
    <rPh sb="40" eb="43">
      <t>モクヒョウチ</t>
    </rPh>
    <phoneticPr fontId="5"/>
  </si>
  <si>
    <t>-</t>
    <phoneticPr fontId="5"/>
  </si>
  <si>
    <t>-</t>
    <phoneticPr fontId="5"/>
  </si>
  <si>
    <t>-</t>
    <phoneticPr fontId="5"/>
  </si>
  <si>
    <t>-</t>
    <phoneticPr fontId="5"/>
  </si>
  <si>
    <t>学校法人自由の森学園中学校</t>
    <rPh sb="0" eb="2">
      <t>ガッコウ</t>
    </rPh>
    <rPh sb="2" eb="4">
      <t>ホウジン</t>
    </rPh>
    <phoneticPr fontId="5"/>
  </si>
  <si>
    <t>在外教育施設派遣教員委託費</t>
    <rPh sb="0" eb="2">
      <t>ザイガイ</t>
    </rPh>
    <rPh sb="2" eb="4">
      <t>キョウイク</t>
    </rPh>
    <rPh sb="4" eb="6">
      <t>シセツ</t>
    </rPh>
    <rPh sb="6" eb="8">
      <t>ハケン</t>
    </rPh>
    <rPh sb="8" eb="10">
      <t>キョウイン</t>
    </rPh>
    <rPh sb="10" eb="13">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</si>
  <si>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</si>
  <si>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</si>
  <si>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</si>
  <si>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</si>
  <si>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</si>
  <si>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</si>
  <si>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</si>
  <si>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</si>
  <si>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</si>
  <si>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</si>
  <si>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</si>
  <si>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</si>
  <si>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18,183/130</t>
    <phoneticPr fontId="5"/>
  </si>
  <si>
    <t>18,951/131</t>
    <phoneticPr fontId="5"/>
  </si>
  <si>
    <t>１．事業評価の観点：この事業は、日本国憲法第２６条の定める教育の機会均等確保の精神及び教育基本法第４条第2項の義務教育無償の精神に沿って、在外教育施設に対して、国内の義務教育諸学校の教員や退職教員を派遣するため、派遣教員への旅費の支給、派遣元への委託費の交付、派遣教員の選考・事前研修の実施を行う事業であり、予算執行状況及び類似事業等の観点から検証を行った。
２．所見：当該事業は、他府省との役割分担は明確になっているものと考えられるが、更なる事業の効率化を目指し、積算単価を再検証するなど、引き続きコスト削減に努めるべきである。</t>
    <phoneticPr fontId="5"/>
  </si>
  <si>
    <t>縮減</t>
  </si>
  <si>
    <t>本事業において、成果目標85.7％とは、総務省勧告にある、主な勧告事項①「グローバル人材育成強化に係る具体の目標・取組・行程の作成」に係る、主な改善措置①「平成33年度までに、教員充足率を現職派遣教員の定員合理化が開始された平成18年度当時の水準まで計画的に回復を目指す」としたものであり、85.7％はH18の実績である。また上記勧告では、児童生徒数の増加にもかかわらず、派遣教員数は減少している現状に対応するための派遣教員確保方針の策定のほか、シニア派遣教員制度の拡充が挙げられるなど、充足率の増加は強く望まれている。さらに、文部科学省では「在外教育施設グローバル人材育成強化戦略」（平成28年5月19日）をまとめ、派遣教員の確保・充実、日本人学校等のグローバル拠点としての活用等に取り組んでいくよう求められている。
　このような背景や指摘を受け、充足率の回復を目指した概算要求を図るが、一方、事業の効率化を目指し、平成28年度の執行率を踏まえて、配偶者手当、子女教育手当等の積算単価を見直し、概算要求に▲50百万円反映した。</t>
    <phoneticPr fontId="5"/>
  </si>
  <si>
    <t>日本再興戦略2016に掲げる「在外教育施設における教育環境機能の一層の強化」を図るため、平成33年度までに、教員充足率を削減が開始された平成18年度当時まで計画的に回復させるため所要の経費を要求することによる増。</t>
    <rPh sb="95" eb="97">
      <t>ヨウキュウ</t>
    </rPh>
    <rPh sb="104" eb="105">
      <t>ゾウ</t>
    </rPh>
    <phoneticPr fontId="5"/>
  </si>
  <si>
    <t>-</t>
    <phoneticPr fontId="5"/>
  </si>
  <si>
    <t>海外在留邦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t>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</si>
</sst>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44533</xdr:colOff>
      <xdr:row>740</xdr:row>
      <xdr:rowOff>17318</xdr:rowOff>
    </xdr:from>
    <xdr:to>
      <xdr:col>49</xdr:col>
      <xdr:colOff>285752</xdr:colOff>
      <xdr:row>776</xdr:row>
      <xdr:rowOff>277091</xdr:rowOff>
    </xdr:to>
    <xdr:grpSp>
      <xdr:nvGrpSpPr>
        <xdr:cNvPr id="30" name="グループ化 29">
          <a:extLst>
            <a:ext uri="{FF2B5EF4-FFF2-40B4-BE49-F238E27FC236}">
              <a16:creationId xmlns:a16="http://schemas.microsoft.com/office/drawing/2014/main" id="{3EF94210-C7FB-4B86-8E2D-F7C3B89C95E0}"/>
            </a:ext>
          </a:extLst>
        </xdr:cNvPr>
        <xdr:cNvGrpSpPr/>
      </xdr:nvGrpSpPr>
      <xdr:grpSpPr>
        <a:xfrm>
          <a:off x="1670133" y="46918418"/>
          <a:ext cx="8572419" cy="13518573"/>
          <a:chOff x="1669677" y="37908098"/>
          <a:chExt cx="7681076" cy="13807890"/>
        </a:xfrm>
      </xdr:grpSpPr>
      <xdr:sp macro="" textlink="">
        <xdr:nvSpPr>
          <xdr:cNvPr id="31" name="正方形/長方形 30">
            <a:extLst>
              <a:ext uri="{FF2B5EF4-FFF2-40B4-BE49-F238E27FC236}">
                <a16:creationId xmlns:a16="http://schemas.microsoft.com/office/drawing/2014/main" id="{B7E46526-3EF5-4784-A0FB-4B7353A5CFD8}"/>
              </a:ext>
            </a:extLst>
          </xdr:cNvPr>
          <xdr:cNvSpPr/>
        </xdr:nvSpPr>
        <xdr:spPr>
          <a:xfrm>
            <a:off x="1669677" y="37908098"/>
            <a:ext cx="2196352" cy="108276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2000" b="1">
                <a:solidFill>
                  <a:schemeClr val="tx1"/>
                </a:solidFill>
              </a:rPr>
              <a:t>文部科学省</a:t>
            </a:r>
            <a:endParaRPr kumimoji="1" lang="en-US" altLang="ja-JP" sz="2000" b="1">
              <a:solidFill>
                <a:schemeClr val="tx1"/>
              </a:solidFill>
            </a:endParaRPr>
          </a:p>
          <a:p>
            <a:pPr algn="ctr"/>
            <a:r>
              <a:rPr kumimoji="1" lang="ja-JP" altLang="en-US" sz="1800">
                <a:solidFill>
                  <a:schemeClr val="tx1"/>
                </a:solidFill>
              </a:rPr>
              <a:t>１８，１８３百万円</a:t>
            </a:r>
          </a:p>
        </xdr:txBody>
      </xdr:sp>
      <xdr:sp macro="" textlink="">
        <xdr:nvSpPr>
          <xdr:cNvPr id="32" name="屈折矢印 3">
            <a:extLst>
              <a:ext uri="{FF2B5EF4-FFF2-40B4-BE49-F238E27FC236}">
                <a16:creationId xmlns:a16="http://schemas.microsoft.com/office/drawing/2014/main" id="{C650399B-B607-4EDD-A8E8-3ACB1208E954}"/>
              </a:ext>
            </a:extLst>
          </xdr:cNvPr>
          <xdr:cNvSpPr/>
        </xdr:nvSpPr>
        <xdr:spPr>
          <a:xfrm flipV="1">
            <a:off x="3888440" y="38369278"/>
            <a:ext cx="2723030" cy="799483"/>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979459B5-2FBB-4EA2-ADF5-1664D39E3652}"/>
              </a:ext>
            </a:extLst>
          </xdr:cNvPr>
          <xdr:cNvGrpSpPr/>
        </xdr:nvGrpSpPr>
        <xdr:grpSpPr>
          <a:xfrm>
            <a:off x="4162425" y="39123822"/>
            <a:ext cx="5188328" cy="1028828"/>
            <a:chOff x="4504765" y="232107441"/>
            <a:chExt cx="5131314" cy="1002254"/>
          </a:xfrm>
        </xdr:grpSpPr>
        <xdr:sp macro="" textlink="">
          <xdr:nvSpPr>
            <xdr:cNvPr id="56" name="正方形/長方形 55">
              <a:extLst>
                <a:ext uri="{FF2B5EF4-FFF2-40B4-BE49-F238E27FC236}">
                  <a16:creationId xmlns:a16="http://schemas.microsoft.com/office/drawing/2014/main" id="{302A0CE3-80D6-4B5D-9A76-618288203D48}"/>
                </a:ext>
              </a:extLst>
            </xdr:cNvPr>
            <xdr:cNvSpPr/>
          </xdr:nvSpPr>
          <xdr:spPr>
            <a:xfrm>
              <a:off x="4701623" y="232194304"/>
              <a:ext cx="4934456" cy="9153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ja-JP" altLang="en-US" sz="1600">
                  <a:solidFill>
                    <a:schemeClr val="tx1"/>
                  </a:solidFill>
                </a:rPr>
                <a:t>在外教育施設派遣教員の在勤手当や赴任旅費の支給及び派遣教員の国内給与額を委託費として交付</a:t>
              </a:r>
            </a:p>
          </xdr:txBody>
        </xdr:sp>
        <xdr:sp macro="" textlink="">
          <xdr:nvSpPr>
            <xdr:cNvPr id="57" name="大かっこ 56">
              <a:extLst>
                <a:ext uri="{FF2B5EF4-FFF2-40B4-BE49-F238E27FC236}">
                  <a16:creationId xmlns:a16="http://schemas.microsoft.com/office/drawing/2014/main" id="{28E35DE3-AEDE-451A-A30D-1DF634EE223A}"/>
                </a:ext>
              </a:extLst>
            </xdr:cNvPr>
            <xdr:cNvSpPr/>
          </xdr:nvSpPr>
          <xdr:spPr>
            <a:xfrm>
              <a:off x="4504765" y="232107441"/>
              <a:ext cx="5121088" cy="91440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34" name="グループ化 33">
            <a:extLst>
              <a:ext uri="{FF2B5EF4-FFF2-40B4-BE49-F238E27FC236}">
                <a16:creationId xmlns:a16="http://schemas.microsoft.com/office/drawing/2014/main" id="{2B5518D2-DCE8-4812-9155-FB169FB32963}"/>
              </a:ext>
            </a:extLst>
          </xdr:cNvPr>
          <xdr:cNvGrpSpPr/>
        </xdr:nvGrpSpPr>
        <xdr:grpSpPr>
          <a:xfrm>
            <a:off x="4267200" y="40844788"/>
            <a:ext cx="4889500" cy="2411412"/>
            <a:chOff x="4546600" y="235623100"/>
            <a:chExt cx="5219700" cy="2400300"/>
          </a:xfrm>
        </xdr:grpSpPr>
        <xdr:sp macro="" textlink="">
          <xdr:nvSpPr>
            <xdr:cNvPr id="53" name="正方形/長方形 52">
              <a:extLst>
                <a:ext uri="{FF2B5EF4-FFF2-40B4-BE49-F238E27FC236}">
                  <a16:creationId xmlns:a16="http://schemas.microsoft.com/office/drawing/2014/main" id="{34A3C8CC-965B-4084-8453-5E2AF7F3D8D9}"/>
                </a:ext>
              </a:extLst>
            </xdr:cNvPr>
            <xdr:cNvSpPr/>
          </xdr:nvSpPr>
          <xdr:spPr>
            <a:xfrm>
              <a:off x="4546600" y="235623100"/>
              <a:ext cx="5219700" cy="787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在外教育施設派遣教員の委託</a:t>
              </a:r>
              <a:r>
                <a:rPr kumimoji="1" lang="ja-JP" altLang="en-US" sz="1600">
                  <a:solidFill>
                    <a:schemeClr val="tx1"/>
                  </a:solidFill>
                </a:rPr>
                <a:t>　：　７，０３８百万円</a:t>
              </a:r>
              <a:endParaRPr kumimoji="1" lang="en-US" altLang="ja-JP" sz="1600">
                <a:solidFill>
                  <a:schemeClr val="tx1"/>
                </a:solidFill>
              </a:endParaRPr>
            </a:p>
            <a:p>
              <a:pPr algn="ctr"/>
              <a:r>
                <a:rPr kumimoji="1" lang="ja-JP" altLang="en-US" sz="1600">
                  <a:solidFill>
                    <a:schemeClr val="tx1"/>
                  </a:solidFill>
                </a:rPr>
                <a:t>全４７機関</a:t>
              </a:r>
            </a:p>
          </xdr:txBody>
        </xdr:sp>
        <xdr:sp macro="" textlink="">
          <xdr:nvSpPr>
            <xdr:cNvPr id="54" name="正方形/長方形 53">
              <a:extLst>
                <a:ext uri="{FF2B5EF4-FFF2-40B4-BE49-F238E27FC236}">
                  <a16:creationId xmlns:a16="http://schemas.microsoft.com/office/drawing/2014/main" id="{F037A290-34A1-4F6B-ADCB-667C32603B8D}"/>
                </a:ext>
              </a:extLst>
            </xdr:cNvPr>
            <xdr:cNvSpPr/>
          </xdr:nvSpPr>
          <xdr:spPr>
            <a:xfrm>
              <a:off x="4546600" y="236397800"/>
              <a:ext cx="25908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６，６６１百万円</a:t>
              </a:r>
              <a:endParaRPr kumimoji="1" lang="en-US" altLang="ja-JP" sz="1400">
                <a:solidFill>
                  <a:schemeClr val="tx1"/>
                </a:solidFill>
              </a:endParaRPr>
            </a:p>
            <a:p>
              <a:pPr algn="ctr"/>
              <a:r>
                <a:rPr kumimoji="1" lang="ja-JP" altLang="en-US" sz="1400">
                  <a:solidFill>
                    <a:schemeClr val="tx1"/>
                  </a:solidFill>
                </a:rPr>
                <a:t>都道府県教育委員会</a:t>
              </a:r>
              <a:endParaRPr kumimoji="1" lang="en-US" altLang="ja-JP" sz="1400">
                <a:solidFill>
                  <a:schemeClr val="tx1"/>
                </a:solidFill>
              </a:endParaRPr>
            </a:p>
            <a:p>
              <a:pPr algn="ctr"/>
              <a:r>
                <a:rPr kumimoji="1" lang="ja-JP" altLang="en-US" sz="1400">
                  <a:solidFill>
                    <a:schemeClr val="tx1"/>
                  </a:solidFill>
                </a:rPr>
                <a:t>４６機関</a:t>
              </a:r>
            </a:p>
          </xdr:txBody>
        </xdr:sp>
        <xdr:sp macro="" textlink="">
          <xdr:nvSpPr>
            <xdr:cNvPr id="55" name="正方形/長方形 54">
              <a:extLst>
                <a:ext uri="{FF2B5EF4-FFF2-40B4-BE49-F238E27FC236}">
                  <a16:creationId xmlns:a16="http://schemas.microsoft.com/office/drawing/2014/main" id="{A0C0E47E-3AFB-499B-AEB3-84A619737181}"/>
                </a:ext>
              </a:extLst>
            </xdr:cNvPr>
            <xdr:cNvSpPr/>
          </xdr:nvSpPr>
          <xdr:spPr>
            <a:xfrm>
              <a:off x="7137400" y="236397800"/>
              <a:ext cx="26289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３７７百万円</a:t>
              </a:r>
              <a:endParaRPr kumimoji="1" lang="en-US" altLang="ja-JP" sz="1400">
                <a:solidFill>
                  <a:schemeClr val="tx1"/>
                </a:solidFill>
              </a:endParaRPr>
            </a:p>
            <a:p>
              <a:pPr algn="ctr"/>
              <a:r>
                <a:rPr kumimoji="1" lang="ja-JP" altLang="en-US" sz="1400">
                  <a:solidFill>
                    <a:schemeClr val="tx1"/>
                  </a:solidFill>
                </a:rPr>
                <a:t>埼玉県教育委員会</a:t>
              </a:r>
              <a:endParaRPr kumimoji="1" lang="ja-JP" altLang="en-US" sz="1600">
                <a:solidFill>
                  <a:schemeClr val="tx1"/>
                </a:solidFill>
              </a:endParaRPr>
            </a:p>
          </xdr:txBody>
        </xdr:sp>
      </xdr:grpSp>
      <xdr:sp macro="" textlink="">
        <xdr:nvSpPr>
          <xdr:cNvPr id="35" name="下矢印 254">
            <a:extLst>
              <a:ext uri="{FF2B5EF4-FFF2-40B4-BE49-F238E27FC236}">
                <a16:creationId xmlns:a16="http://schemas.microsoft.com/office/drawing/2014/main" id="{1D07A01A-7EBD-4224-AE01-264D0667A823}"/>
              </a:ext>
            </a:extLst>
          </xdr:cNvPr>
          <xdr:cNvSpPr/>
        </xdr:nvSpPr>
        <xdr:spPr>
          <a:xfrm>
            <a:off x="7702550" y="43307000"/>
            <a:ext cx="431800" cy="893763"/>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E8A2E10D-7493-40FA-AEC3-CC2F2E35895A}"/>
              </a:ext>
            </a:extLst>
          </xdr:cNvPr>
          <xdr:cNvGrpSpPr/>
        </xdr:nvGrpSpPr>
        <xdr:grpSpPr>
          <a:xfrm>
            <a:off x="4115123" y="46334507"/>
            <a:ext cx="5041577" cy="1666750"/>
            <a:chOff x="4401547" y="238839276"/>
            <a:chExt cx="5364753" cy="1660624"/>
          </a:xfrm>
        </xdr:grpSpPr>
        <xdr:sp macro="" textlink="">
          <xdr:nvSpPr>
            <xdr:cNvPr id="51" name="正方形/長方形 50">
              <a:extLst>
                <a:ext uri="{FF2B5EF4-FFF2-40B4-BE49-F238E27FC236}">
                  <a16:creationId xmlns:a16="http://schemas.microsoft.com/office/drawing/2014/main" id="{2339270F-DD6D-48D3-939F-E88B1A6FCC7B}"/>
                </a:ext>
              </a:extLst>
            </xdr:cNvPr>
            <xdr:cNvSpPr/>
          </xdr:nvSpPr>
          <xdr:spPr>
            <a:xfrm>
              <a:off x="4401547" y="238839276"/>
              <a:ext cx="1983752" cy="488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再委託</a:t>
              </a:r>
              <a:r>
                <a:rPr kumimoji="1" lang="en-US" altLang="ja-JP" sz="1600">
                  <a:solidFill>
                    <a:schemeClr val="tx1"/>
                  </a:solidFill>
                </a:rPr>
                <a:t>〉</a:t>
              </a:r>
              <a:endParaRPr kumimoji="1" lang="ja-JP" altLang="en-US" sz="1600">
                <a:solidFill>
                  <a:schemeClr val="tx1"/>
                </a:solidFill>
              </a:endParaRPr>
            </a:p>
          </xdr:txBody>
        </xdr:sp>
        <xdr:sp macro="" textlink="">
          <xdr:nvSpPr>
            <xdr:cNvPr id="52" name="正方形/長方形 51">
              <a:extLst>
                <a:ext uri="{FF2B5EF4-FFF2-40B4-BE49-F238E27FC236}">
                  <a16:creationId xmlns:a16="http://schemas.microsoft.com/office/drawing/2014/main" id="{BAB7C426-A054-4152-AF0E-BF0ED9209801}"/>
                </a:ext>
              </a:extLst>
            </xdr:cNvPr>
            <xdr:cNvSpPr/>
          </xdr:nvSpPr>
          <xdr:spPr>
            <a:xfrm>
              <a:off x="4559300" y="239318800"/>
              <a:ext cx="5207000" cy="1181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800">
                  <a:solidFill>
                    <a:schemeClr val="tx1"/>
                  </a:solidFill>
                </a:rPr>
                <a:t>C.</a:t>
              </a:r>
              <a:r>
                <a:rPr kumimoji="1" lang="ja-JP" altLang="en-US" sz="1800">
                  <a:solidFill>
                    <a:schemeClr val="tx1"/>
                  </a:solidFill>
                </a:rPr>
                <a:t>　</a:t>
              </a:r>
              <a:r>
                <a:rPr kumimoji="1" lang="ja-JP" altLang="en-US" sz="1800" b="1">
                  <a:solidFill>
                    <a:schemeClr val="tx1"/>
                  </a:solidFill>
                </a:rPr>
                <a:t>在外教育施設派遣教員経費の委託</a:t>
              </a:r>
              <a:endParaRPr kumimoji="1" lang="en-US" altLang="ja-JP" sz="1800" b="1">
                <a:solidFill>
                  <a:schemeClr val="tx1"/>
                </a:solidFill>
              </a:endParaRPr>
            </a:p>
            <a:p>
              <a:pPr algn="ctr"/>
              <a:r>
                <a:rPr kumimoji="1" lang="ja-JP" altLang="en-US" sz="1800">
                  <a:solidFill>
                    <a:schemeClr val="tx1"/>
                  </a:solidFill>
                </a:rPr>
                <a:t>１百万円</a:t>
              </a:r>
              <a:endParaRPr kumimoji="1" lang="en-US" altLang="ja-JP" sz="1800">
                <a:solidFill>
                  <a:schemeClr val="tx1"/>
                </a:solidFill>
              </a:endParaRPr>
            </a:p>
            <a:p>
              <a:pPr algn="ctr"/>
              <a:r>
                <a:rPr kumimoji="1" lang="ja-JP" altLang="en-US" sz="1800">
                  <a:solidFill>
                    <a:schemeClr val="tx1"/>
                  </a:solidFill>
                </a:rPr>
                <a:t>学校法人　自由の森学園</a:t>
              </a:r>
            </a:p>
          </xdr:txBody>
        </xdr:sp>
      </xdr:grpSp>
      <xdr:grpSp>
        <xdr:nvGrpSpPr>
          <xdr:cNvPr id="37" name="グループ化 36">
            <a:extLst>
              <a:ext uri="{FF2B5EF4-FFF2-40B4-BE49-F238E27FC236}">
                <a16:creationId xmlns:a16="http://schemas.microsoft.com/office/drawing/2014/main" id="{D17F14A4-FA50-444F-8C35-F921252B116E}"/>
              </a:ext>
            </a:extLst>
          </xdr:cNvPr>
          <xdr:cNvGrpSpPr/>
        </xdr:nvGrpSpPr>
        <xdr:grpSpPr>
          <a:xfrm>
            <a:off x="4324350" y="48129826"/>
            <a:ext cx="4828078" cy="790575"/>
            <a:chOff x="4622800" y="240385600"/>
            <a:chExt cx="5158278" cy="1127561"/>
          </a:xfrm>
        </xdr:grpSpPr>
        <xdr:sp macro="" textlink="">
          <xdr:nvSpPr>
            <xdr:cNvPr id="49" name="正方形/長方形 48">
              <a:extLst>
                <a:ext uri="{FF2B5EF4-FFF2-40B4-BE49-F238E27FC236}">
                  <a16:creationId xmlns:a16="http://schemas.microsoft.com/office/drawing/2014/main" id="{D67768FC-4EA0-4B11-A011-E5B7C5452F3C}"/>
                </a:ext>
              </a:extLst>
            </xdr:cNvPr>
            <xdr:cNvSpPr/>
          </xdr:nvSpPr>
          <xdr:spPr>
            <a:xfrm>
              <a:off x="4686300" y="240436400"/>
              <a:ext cx="5090555" cy="10767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a:solidFill>
                    <a:schemeClr val="tx1"/>
                  </a:solidFill>
                </a:rPr>
                <a:t>在外教育施設派遣教員の国内給与相当額を交付</a:t>
              </a:r>
            </a:p>
          </xdr:txBody>
        </xdr:sp>
        <xdr:sp macro="" textlink="">
          <xdr:nvSpPr>
            <xdr:cNvPr id="50" name="大かっこ 49">
              <a:extLst>
                <a:ext uri="{FF2B5EF4-FFF2-40B4-BE49-F238E27FC236}">
                  <a16:creationId xmlns:a16="http://schemas.microsoft.com/office/drawing/2014/main" id="{E833E8F8-3E0E-4F75-AAF0-75B1D3D8A2A8}"/>
                </a:ext>
              </a:extLst>
            </xdr:cNvPr>
            <xdr:cNvSpPr/>
          </xdr:nvSpPr>
          <xdr:spPr>
            <a:xfrm>
              <a:off x="4622800" y="240385600"/>
              <a:ext cx="5158278" cy="93472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8" name="屈折矢印 263">
            <a:extLst>
              <a:ext uri="{FF2B5EF4-FFF2-40B4-BE49-F238E27FC236}">
                <a16:creationId xmlns:a16="http://schemas.microsoft.com/office/drawing/2014/main" id="{DE4742DF-DED5-4725-8686-B0E10A03AF8E}"/>
              </a:ext>
            </a:extLst>
          </xdr:cNvPr>
          <xdr:cNvSpPr/>
        </xdr:nvSpPr>
        <xdr:spPr>
          <a:xfrm flipV="1">
            <a:off x="2914650" y="49480788"/>
            <a:ext cx="2476500" cy="807420"/>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266">
            <a:extLst>
              <a:ext uri="{FF2B5EF4-FFF2-40B4-BE49-F238E27FC236}">
                <a16:creationId xmlns:a16="http://schemas.microsoft.com/office/drawing/2014/main" id="{E62DFEE0-240E-46DC-9225-458FDEE2CFF5}"/>
              </a:ext>
            </a:extLst>
          </xdr:cNvPr>
          <xdr:cNvSpPr/>
        </xdr:nvSpPr>
        <xdr:spPr>
          <a:xfrm>
            <a:off x="2844801" y="39008050"/>
            <a:ext cx="146049" cy="10688638"/>
          </a:xfrm>
          <a:prstGeom prst="downArrow">
            <a:avLst>
              <a:gd name="adj1" fmla="val 100000"/>
              <a:gd name="adj2" fmla="val 11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屈折矢印 26">
            <a:extLst>
              <a:ext uri="{FF2B5EF4-FFF2-40B4-BE49-F238E27FC236}">
                <a16:creationId xmlns:a16="http://schemas.microsoft.com/office/drawing/2014/main" id="{981A64CA-0750-4C8E-AFBD-E060F05246A5}"/>
              </a:ext>
            </a:extLst>
          </xdr:cNvPr>
          <xdr:cNvSpPr/>
        </xdr:nvSpPr>
        <xdr:spPr>
          <a:xfrm flipV="1">
            <a:off x="5130800" y="49480788"/>
            <a:ext cx="3365500" cy="807420"/>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1" name="グループ化 40">
            <a:extLst>
              <a:ext uri="{FF2B5EF4-FFF2-40B4-BE49-F238E27FC236}">
                <a16:creationId xmlns:a16="http://schemas.microsoft.com/office/drawing/2014/main" id="{3A204E4D-BF20-4289-B692-49C55C3D9872}"/>
              </a:ext>
            </a:extLst>
          </xdr:cNvPr>
          <xdr:cNvGrpSpPr/>
        </xdr:nvGrpSpPr>
        <xdr:grpSpPr>
          <a:xfrm>
            <a:off x="2298700" y="49887188"/>
            <a:ext cx="3263900" cy="1828800"/>
            <a:chOff x="2679700" y="47663100"/>
            <a:chExt cx="3606800" cy="1828800"/>
          </a:xfrm>
        </xdr:grpSpPr>
        <xdr:sp macro="" textlink="">
          <xdr:nvSpPr>
            <xdr:cNvPr id="47" name="正方形/長方形 46">
              <a:extLst>
                <a:ext uri="{FF2B5EF4-FFF2-40B4-BE49-F238E27FC236}">
                  <a16:creationId xmlns:a16="http://schemas.microsoft.com/office/drawing/2014/main" id="{10E3559D-D96B-42B9-8158-0D7686699446}"/>
                </a:ext>
              </a:extLst>
            </xdr:cNvPr>
            <xdr:cNvSpPr/>
          </xdr:nvSpPr>
          <xdr:spPr>
            <a:xfrm>
              <a:off x="2679700" y="48107600"/>
              <a:ext cx="3606800" cy="1384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在外教育施設教員派遣事業</a:t>
              </a:r>
              <a:endParaRPr kumimoji="1" lang="en-US" altLang="ja-JP" sz="1800" b="1">
                <a:solidFill>
                  <a:schemeClr val="tx1"/>
                </a:solidFill>
              </a:endParaRPr>
            </a:p>
            <a:p>
              <a:pPr algn="ctr"/>
              <a:endParaRPr kumimoji="1" lang="en-US" altLang="ja-JP" sz="1800">
                <a:solidFill>
                  <a:schemeClr val="tx1"/>
                </a:solidFill>
              </a:endParaRPr>
            </a:p>
            <a:p>
              <a:pPr algn="ctr"/>
              <a:r>
                <a:rPr kumimoji="1" lang="ja-JP" altLang="en-US" sz="1800">
                  <a:solidFill>
                    <a:schemeClr val="tx1"/>
                  </a:solidFill>
                </a:rPr>
                <a:t>１１，１１１百万円</a:t>
              </a:r>
              <a:endParaRPr kumimoji="1" lang="en-US" altLang="ja-JP" sz="1800">
                <a:solidFill>
                  <a:schemeClr val="tx1"/>
                </a:solidFill>
              </a:endParaRPr>
            </a:p>
          </xdr:txBody>
        </xdr:sp>
        <xdr:sp macro="" textlink="">
          <xdr:nvSpPr>
            <xdr:cNvPr id="48" name="正方形/長方形 47">
              <a:extLst>
                <a:ext uri="{FF2B5EF4-FFF2-40B4-BE49-F238E27FC236}">
                  <a16:creationId xmlns:a16="http://schemas.microsoft.com/office/drawing/2014/main" id="{CD6ED18C-1921-4E20-B723-ACD1CBAF49C0}"/>
                </a:ext>
              </a:extLst>
            </xdr:cNvPr>
            <xdr:cNvSpPr/>
          </xdr:nvSpPr>
          <xdr:spPr>
            <a:xfrm>
              <a:off x="270510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grpSp>
        <xdr:nvGrpSpPr>
          <xdr:cNvPr id="42" name="グループ化 41">
            <a:extLst>
              <a:ext uri="{FF2B5EF4-FFF2-40B4-BE49-F238E27FC236}">
                <a16:creationId xmlns:a16="http://schemas.microsoft.com/office/drawing/2014/main" id="{BA1C3213-56A0-4473-A05B-A4462CF2FFE6}"/>
              </a:ext>
            </a:extLst>
          </xdr:cNvPr>
          <xdr:cNvGrpSpPr/>
        </xdr:nvGrpSpPr>
        <xdr:grpSpPr>
          <a:xfrm>
            <a:off x="6019800" y="49887188"/>
            <a:ext cx="3308350" cy="1828800"/>
            <a:chOff x="6686550" y="47663100"/>
            <a:chExt cx="3632200" cy="1828800"/>
          </a:xfrm>
        </xdr:grpSpPr>
        <xdr:sp macro="" textlink="">
          <xdr:nvSpPr>
            <xdr:cNvPr id="45" name="正方形/長方形 44">
              <a:extLst>
                <a:ext uri="{FF2B5EF4-FFF2-40B4-BE49-F238E27FC236}">
                  <a16:creationId xmlns:a16="http://schemas.microsoft.com/office/drawing/2014/main" id="{CA70F121-7A58-4C18-8D85-D6DA127EEC6F}"/>
                </a:ext>
              </a:extLst>
            </xdr:cNvPr>
            <xdr:cNvSpPr/>
          </xdr:nvSpPr>
          <xdr:spPr>
            <a:xfrm>
              <a:off x="6718300" y="48082200"/>
              <a:ext cx="3600450" cy="1409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在外教育施設派遣教員</a:t>
              </a:r>
              <a:endParaRPr kumimoji="1" lang="en-US" altLang="ja-JP" sz="1800" b="1">
                <a:solidFill>
                  <a:schemeClr val="tx1"/>
                </a:solidFill>
              </a:endParaRPr>
            </a:p>
            <a:p>
              <a:pPr algn="ctr"/>
              <a:r>
                <a:rPr kumimoji="1" lang="ja-JP" altLang="en-US" sz="1800" b="1">
                  <a:solidFill>
                    <a:schemeClr val="tx1"/>
                  </a:solidFill>
                </a:rPr>
                <a:t>選考・研修等</a:t>
              </a:r>
              <a:endParaRPr kumimoji="1" lang="en-US" altLang="ja-JP" sz="1800" b="1">
                <a:solidFill>
                  <a:schemeClr val="tx1"/>
                </a:solidFill>
              </a:endParaRPr>
            </a:p>
            <a:p>
              <a:pPr algn="ctr"/>
              <a:r>
                <a:rPr kumimoji="1" lang="ja-JP" altLang="en-US" sz="1800">
                  <a:solidFill>
                    <a:schemeClr val="tx1"/>
                  </a:solidFill>
                </a:rPr>
                <a:t>３４百万円</a:t>
              </a:r>
              <a:endParaRPr kumimoji="1" lang="en-US" altLang="ja-JP" sz="1800">
                <a:solidFill>
                  <a:schemeClr val="tx1"/>
                </a:solidFill>
              </a:endParaRPr>
            </a:p>
          </xdr:txBody>
        </xdr:sp>
        <xdr:sp macro="" textlink="">
          <xdr:nvSpPr>
            <xdr:cNvPr id="46" name="正方形/長方形 45">
              <a:extLst>
                <a:ext uri="{FF2B5EF4-FFF2-40B4-BE49-F238E27FC236}">
                  <a16:creationId xmlns:a16="http://schemas.microsoft.com/office/drawing/2014/main" id="{901939DF-2671-4918-86FF-CB72378225BD}"/>
                </a:ext>
              </a:extLst>
            </xdr:cNvPr>
            <xdr:cNvSpPr/>
          </xdr:nvSpPr>
          <xdr:spPr>
            <a:xfrm>
              <a:off x="668655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sp macro="" textlink="">
        <xdr:nvSpPr>
          <xdr:cNvPr id="43" name="正方形/長方形 42">
            <a:extLst>
              <a:ext uri="{FF2B5EF4-FFF2-40B4-BE49-F238E27FC236}">
                <a16:creationId xmlns:a16="http://schemas.microsoft.com/office/drawing/2014/main" id="{CDA57EA3-291D-4834-8BEF-5D0DCAF2C573}"/>
              </a:ext>
            </a:extLst>
          </xdr:cNvPr>
          <xdr:cNvSpPr/>
        </xdr:nvSpPr>
        <xdr:spPr>
          <a:xfrm>
            <a:off x="6686550" y="44219813"/>
            <a:ext cx="2464403" cy="164617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B.</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１百万円</a:t>
            </a:r>
            <a:endParaRPr kumimoji="1" lang="en-US" altLang="ja-JP" sz="1400">
              <a:solidFill>
                <a:schemeClr val="tx1"/>
              </a:solidFill>
            </a:endParaRPr>
          </a:p>
          <a:p>
            <a:pPr algn="ctr"/>
            <a:r>
              <a:rPr kumimoji="1" lang="ja-JP" altLang="en-US" sz="1400">
                <a:solidFill>
                  <a:schemeClr val="tx1"/>
                </a:solidFill>
              </a:rPr>
              <a:t>埼玉県</a:t>
            </a:r>
            <a:endParaRPr kumimoji="1" lang="ja-JP" altLang="en-US" sz="1600">
              <a:solidFill>
                <a:schemeClr val="tx1"/>
              </a:solidFill>
            </a:endParaRPr>
          </a:p>
        </xdr:txBody>
      </xdr:sp>
      <xdr:sp macro="" textlink="">
        <xdr:nvSpPr>
          <xdr:cNvPr id="44" name="下矢印 32">
            <a:extLst>
              <a:ext uri="{FF2B5EF4-FFF2-40B4-BE49-F238E27FC236}">
                <a16:creationId xmlns:a16="http://schemas.microsoft.com/office/drawing/2014/main" id="{CBE58390-BB71-4E77-9262-AED6ACAEE525}"/>
              </a:ext>
            </a:extLst>
          </xdr:cNvPr>
          <xdr:cNvSpPr/>
        </xdr:nvSpPr>
        <xdr:spPr>
          <a:xfrm>
            <a:off x="7696200" y="45896213"/>
            <a:ext cx="431800" cy="893762"/>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68035</xdr:colOff>
      <xdr:row>745</xdr:row>
      <xdr:rowOff>299356</xdr:rowOff>
    </xdr:from>
    <xdr:to>
      <xdr:col>34</xdr:col>
      <xdr:colOff>101653</xdr:colOff>
      <xdr:row>747</xdr:row>
      <xdr:rowOff>332973</xdr:rowOff>
    </xdr:to>
    <xdr:sp macro="" textlink="">
      <xdr:nvSpPr>
        <xdr:cNvPr id="58" name="下矢印 7">
          <a:extLst>
            <a:ext uri="{FF2B5EF4-FFF2-40B4-BE49-F238E27FC236}">
              <a16:creationId xmlns:a16="http://schemas.microsoft.com/office/drawing/2014/main" id="{0E7372BB-C948-4EB4-A617-6CA11335D654}"/>
            </a:ext>
          </a:extLst>
        </xdr:cNvPr>
        <xdr:cNvSpPr/>
      </xdr:nvSpPr>
      <xdr:spPr>
        <a:xfrm>
          <a:off x="6599464" y="44019106"/>
          <a:ext cx="441832" cy="741188"/>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26844</xdr:colOff>
      <xdr:row>743</xdr:row>
      <xdr:rowOff>66676</xdr:rowOff>
    </xdr:from>
    <xdr:to>
      <xdr:col>14</xdr:col>
      <xdr:colOff>123824</xdr:colOff>
      <xdr:row>746</xdr:row>
      <xdr:rowOff>142875</xdr:rowOff>
    </xdr:to>
    <xdr:sp macro="" textlink="">
      <xdr:nvSpPr>
        <xdr:cNvPr id="59" name="正方形/長方形 58">
          <a:extLst>
            <a:ext uri="{FF2B5EF4-FFF2-40B4-BE49-F238E27FC236}">
              <a16:creationId xmlns:a16="http://schemas.microsoft.com/office/drawing/2014/main" id="{571FE6DE-993A-43F0-9F67-689BB699F6F3}"/>
            </a:ext>
          </a:extLst>
        </xdr:cNvPr>
        <xdr:cNvSpPr/>
      </xdr:nvSpPr>
      <xdr:spPr>
        <a:xfrm>
          <a:off x="1427019" y="42929176"/>
          <a:ext cx="1497155" cy="1133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en-US" altLang="ja-JP" sz="1100">
              <a:solidFill>
                <a:schemeClr val="tx1"/>
              </a:solidFill>
            </a:rPr>
            <a:t>※</a:t>
          </a:r>
          <a:r>
            <a:rPr kumimoji="1" lang="ja-JP" altLang="en-US" sz="1100">
              <a:solidFill>
                <a:schemeClr val="tx1"/>
              </a:solidFill>
            </a:rPr>
            <a:t>百万円以下四捨五入しているため１百万円の誤差あり。</a:t>
          </a:r>
        </a:p>
      </xdr:txBody>
    </xdr:sp>
    <xdr:clientData/>
  </xdr:twoCellAnchor>
  <xdr:twoCellAnchor>
    <xdr:from>
      <xdr:col>21</xdr:col>
      <xdr:colOff>142875</xdr:colOff>
      <xdr:row>746</xdr:row>
      <xdr:rowOff>223557</xdr:rowOff>
    </xdr:from>
    <xdr:to>
      <xdr:col>31</xdr:col>
      <xdr:colOff>191615</xdr:colOff>
      <xdr:row>747</xdr:row>
      <xdr:rowOff>342714</xdr:rowOff>
    </xdr:to>
    <xdr:sp macro="" textlink="">
      <xdr:nvSpPr>
        <xdr:cNvPr id="61" name="正方形/長方形 60">
          <a:extLst>
            <a:ext uri="{FF2B5EF4-FFF2-40B4-BE49-F238E27FC236}">
              <a16:creationId xmlns:a16="http://schemas.microsoft.com/office/drawing/2014/main" id="{A4A0EDAB-77D9-47BD-935C-42AED5401CB6}"/>
            </a:ext>
          </a:extLst>
        </xdr:cNvPr>
        <xdr:cNvSpPr/>
      </xdr:nvSpPr>
      <xdr:spPr>
        <a:xfrm>
          <a:off x="4378699" y="44094586"/>
          <a:ext cx="2065798" cy="4665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委託</a:t>
          </a:r>
          <a:r>
            <a:rPr kumimoji="1" lang="en-US" altLang="ja-JP" sz="1600">
              <a:solidFill>
                <a:schemeClr val="tx1"/>
              </a:solidFill>
            </a:rPr>
            <a:t>〉</a:t>
          </a:r>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9" zoomScale="75" zoomScaleNormal="75" zoomScaleSheetLayoutView="75" zoomScalePageLayoutView="85" workbookViewId="0">
      <selection activeCell="BD900" sqref="BD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107</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154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553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16713</v>
      </c>
      <c r="Q13" s="183"/>
      <c r="R13" s="183"/>
      <c r="S13" s="183"/>
      <c r="T13" s="183"/>
      <c r="U13" s="183"/>
      <c r="V13" s="184"/>
      <c r="W13" s="182">
        <v>17829</v>
      </c>
      <c r="X13" s="183"/>
      <c r="Y13" s="183"/>
      <c r="Z13" s="183"/>
      <c r="AA13" s="183"/>
      <c r="AB13" s="183"/>
      <c r="AC13" s="184"/>
      <c r="AD13" s="182">
        <v>19159</v>
      </c>
      <c r="AE13" s="183"/>
      <c r="AF13" s="183"/>
      <c r="AG13" s="183"/>
      <c r="AH13" s="183"/>
      <c r="AI13" s="183"/>
      <c r="AJ13" s="184"/>
      <c r="AK13" s="182">
        <v>18952</v>
      </c>
      <c r="AL13" s="183"/>
      <c r="AM13" s="183"/>
      <c r="AN13" s="183"/>
      <c r="AO13" s="183"/>
      <c r="AP13" s="183"/>
      <c r="AQ13" s="184"/>
      <c r="AR13" s="179">
        <v>19628</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v>86</v>
      </c>
      <c r="Q14" s="183"/>
      <c r="R14" s="183"/>
      <c r="S14" s="183"/>
      <c r="T14" s="183"/>
      <c r="U14" s="183"/>
      <c r="V14" s="184"/>
      <c r="W14" s="182">
        <v>62</v>
      </c>
      <c r="X14" s="183"/>
      <c r="Y14" s="183"/>
      <c r="Z14" s="183"/>
      <c r="AA14" s="183"/>
      <c r="AB14" s="183"/>
      <c r="AC14" s="184"/>
      <c r="AD14" s="182">
        <v>51</v>
      </c>
      <c r="AE14" s="183"/>
      <c r="AF14" s="183"/>
      <c r="AG14" s="183"/>
      <c r="AH14" s="183"/>
      <c r="AI14" s="183"/>
      <c r="AJ14" s="184"/>
      <c r="AK14" s="182" t="s">
        <v>630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629</v>
      </c>
      <c r="Q15" s="183"/>
      <c r="R15" s="183"/>
      <c r="S15" s="183"/>
      <c r="T15" s="183"/>
      <c r="U15" s="183"/>
      <c r="V15" s="184"/>
      <c r="W15" s="182" t="s">
        <v>629</v>
      </c>
      <c r="X15" s="183"/>
      <c r="Y15" s="183"/>
      <c r="Z15" s="183"/>
      <c r="AA15" s="183"/>
      <c r="AB15" s="183"/>
      <c r="AC15" s="184"/>
      <c r="AD15" s="182" t="s">
        <v>629</v>
      </c>
      <c r="AE15" s="183"/>
      <c r="AF15" s="183"/>
      <c r="AG15" s="183"/>
      <c r="AH15" s="183"/>
      <c r="AI15" s="183"/>
      <c r="AJ15" s="184"/>
      <c r="AK15" s="182" t="s">
        <v>629</v>
      </c>
      <c r="AL15" s="183"/>
      <c r="AM15" s="183"/>
      <c r="AN15" s="183"/>
      <c r="AO15" s="183"/>
      <c r="AP15" s="183"/>
      <c r="AQ15" s="184"/>
      <c r="AR15" s="182" t="s">
        <v>647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630</v>
      </c>
      <c r="Q16" s="183"/>
      <c r="R16" s="183"/>
      <c r="S16" s="183"/>
      <c r="T16" s="183"/>
      <c r="U16" s="183"/>
      <c r="V16" s="184"/>
      <c r="W16" s="182" t="s">
        <v>630</v>
      </c>
      <c r="X16" s="183"/>
      <c r="Y16" s="183"/>
      <c r="Z16" s="183"/>
      <c r="AA16" s="183"/>
      <c r="AB16" s="183"/>
      <c r="AC16" s="184"/>
      <c r="AD16" s="182" t="s">
        <v>629</v>
      </c>
      <c r="AE16" s="183"/>
      <c r="AF16" s="183"/>
      <c r="AG16" s="183"/>
      <c r="AH16" s="183"/>
      <c r="AI16" s="183"/>
      <c r="AJ16" s="184"/>
      <c r="AK16" s="182" t="s">
        <v>629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629</v>
      </c>
      <c r="Q17" s="183"/>
      <c r="R17" s="183"/>
      <c r="S17" s="183"/>
      <c r="T17" s="183"/>
      <c r="U17" s="183"/>
      <c r="V17" s="184"/>
      <c r="W17" s="182" t="s">
        <v>629</v>
      </c>
      <c r="X17" s="183"/>
      <c r="Y17" s="183"/>
      <c r="Z17" s="183"/>
      <c r="AA17" s="183"/>
      <c r="AB17" s="183"/>
      <c r="AC17" s="184"/>
      <c r="AD17" s="182">
        <v>9</v>
      </c>
      <c r="AE17" s="183"/>
      <c r="AF17" s="183"/>
      <c r="AG17" s="183"/>
      <c r="AH17" s="183"/>
      <c r="AI17" s="183"/>
      <c r="AJ17" s="184"/>
      <c r="AK17" s="182" t="s">
        <v>630</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16799</v>
      </c>
      <c r="Q18" s="204"/>
      <c r="R18" s="204"/>
      <c r="S18" s="204"/>
      <c r="T18" s="204"/>
      <c r="U18" s="204"/>
      <c r="V18" s="205"/>
      <c r="W18" s="203">
        <f>SUM(W13:AC17)</f>
        <v>17891</v>
      </c>
      <c r="X18" s="204"/>
      <c r="Y18" s="204"/>
      <c r="Z18" s="204"/>
      <c r="AA18" s="204"/>
      <c r="AB18" s="204"/>
      <c r="AC18" s="205"/>
      <c r="AD18" s="203">
        <f>SUM(AD13:AJ17)</f>
        <v>19219</v>
      </c>
      <c r="AE18" s="204"/>
      <c r="AF18" s="204"/>
      <c r="AG18" s="204"/>
      <c r="AH18" s="204"/>
      <c r="AI18" s="204"/>
      <c r="AJ18" s="205"/>
      <c r="AK18" s="203">
        <f>SUM(AK13:AQ17)</f>
        <v>18952</v>
      </c>
      <c r="AL18" s="204"/>
      <c r="AM18" s="204"/>
      <c r="AN18" s="204"/>
      <c r="AO18" s="204"/>
      <c r="AP18" s="204"/>
      <c r="AQ18" s="205"/>
      <c r="AR18" s="203">
        <f>SUM(AR13:AX17)</f>
        <v>19628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16672</v>
      </c>
      <c r="Q19" s="183"/>
      <c r="R19" s="183"/>
      <c r="S19" s="183"/>
      <c r="T19" s="183"/>
      <c r="U19" s="183"/>
      <c r="V19" s="184"/>
      <c r="W19" s="182">
        <v>17703</v>
      </c>
      <c r="X19" s="183"/>
      <c r="Y19" s="183"/>
      <c r="Z19" s="183"/>
      <c r="AA19" s="183"/>
      <c r="AB19" s="183"/>
      <c r="AC19" s="184"/>
      <c r="AD19" s="182">
        <v>18183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0.9924400261920352</v>
      </c>
      <c r="Q20" s="509"/>
      <c r="R20" s="509"/>
      <c r="S20" s="509"/>
      <c r="T20" s="509"/>
      <c r="U20" s="509"/>
      <c r="V20" s="509"/>
      <c r="W20" s="509">
        <f t="shared" ref="W20" si="0">IF(W18=0, "-", SUM(W19)/W18)</f>
        <v>0.98949192331339775</v>
      </c>
      <c r="X20" s="509"/>
      <c r="Y20" s="509"/>
      <c r="Z20" s="509"/>
      <c r="AA20" s="509"/>
      <c r="AB20" s="509"/>
      <c r="AC20" s="509"/>
      <c r="AD20" s="509">
        <f t="shared" ref="AD20" si="1">IF(AD18=0, "-", SUM(AD19)/AD18)</f>
        <v>0.94609501014620945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0.9924400261920352</v>
      </c>
      <c r="Q21" s="509"/>
      <c r="R21" s="509"/>
      <c r="S21" s="509"/>
      <c r="T21" s="509"/>
      <c r="U21" s="509"/>
      <c r="V21" s="509"/>
      <c r="W21" s="509">
        <f t="shared" ref="W21" si="2">IF(W19=0, "-", SUM(W19)/SUM(W13,W14))</f>
        <v>0.98949192331339775</v>
      </c>
      <c r="X21" s="509"/>
      <c r="Y21" s="509"/>
      <c r="Z21" s="509"/>
      <c r="AA21" s="509"/>
      <c r="AB21" s="509"/>
      <c r="AC21" s="509"/>
      <c r="AD21" s="509">
        <f t="shared" ref="AD21" si="3">IF(AD19=0, "-", SUM(AD19)/SUM(AD13,AD14))</f>
        <v>0.94653826132222796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566</v>
      </c>
      <c r="H23" s="148"/>
      <c r="I23" s="148"/>
      <c r="J23" s="148"/>
      <c r="K23" s="148"/>
      <c r="L23" s="148"/>
      <c r="M23" s="148"/>
      <c r="N23" s="148"/>
      <c r="O23" s="149"/>
      <c r="P23" s="179">
        <v>10434</v>
      </c>
      <c r="Q23" s="180"/>
      <c r="R23" s="180"/>
      <c r="S23" s="180"/>
      <c r="T23" s="180"/>
      <c r="U23" s="180"/>
      <c r="V23" s="181"/>
      <c r="W23" s="179">
        <v>10821</v>
      </c>
      <c r="X23" s="180"/>
      <c r="Y23" s="180"/>
      <c r="Z23" s="180"/>
      <c r="AA23" s="180"/>
      <c r="AB23" s="180"/>
      <c r="AC23" s="181"/>
      <c r="AD23" s="170" t="s">
        <v>646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2.25" customHeight="1" x14ac:dyDescent="0.15">
      <c r="A24" s="162"/>
      <c r="B24" s="163"/>
      <c r="C24" s="163"/>
      <c r="D24" s="163"/>
      <c r="E24" s="163"/>
      <c r="F24" s="164"/>
      <c r="G24" s="150" t="s">
        <v>628</v>
      </c>
      <c r="H24" s="151"/>
      <c r="I24" s="151"/>
      <c r="J24" s="151"/>
      <c r="K24" s="151"/>
      <c r="L24" s="151"/>
      <c r="M24" s="151"/>
      <c r="N24" s="151"/>
      <c r="O24" s="152"/>
      <c r="P24" s="182">
        <v>6977</v>
      </c>
      <c r="Q24" s="183"/>
      <c r="R24" s="183"/>
      <c r="S24" s="183"/>
      <c r="T24" s="183"/>
      <c r="U24" s="183"/>
      <c r="V24" s="184"/>
      <c r="W24" s="182">
        <v>7093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2.25" customHeight="1" x14ac:dyDescent="0.15">
      <c r="A25" s="162"/>
      <c r="B25" s="163"/>
      <c r="C25" s="163"/>
      <c r="D25" s="163"/>
      <c r="E25" s="163"/>
      <c r="F25" s="164"/>
      <c r="G25" s="150" t="s">
        <v>567</v>
      </c>
      <c r="H25" s="151"/>
      <c r="I25" s="151"/>
      <c r="J25" s="151"/>
      <c r="K25" s="151"/>
      <c r="L25" s="151"/>
      <c r="M25" s="151"/>
      <c r="N25" s="151"/>
      <c r="O25" s="152"/>
      <c r="P25" s="182">
        <v>1491</v>
      </c>
      <c r="Q25" s="183"/>
      <c r="R25" s="183"/>
      <c r="S25" s="183"/>
      <c r="T25" s="183"/>
      <c r="U25" s="183"/>
      <c r="V25" s="184"/>
      <c r="W25" s="182">
        <v>1663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2.25" customHeight="1" x14ac:dyDescent="0.15">
      <c r="A26" s="162"/>
      <c r="B26" s="163"/>
      <c r="C26" s="163"/>
      <c r="D26" s="163"/>
      <c r="E26" s="163"/>
      <c r="F26" s="164"/>
      <c r="G26" s="150" t="s">
        <v>568</v>
      </c>
      <c r="H26" s="151"/>
      <c r="I26" s="151"/>
      <c r="J26" s="151"/>
      <c r="K26" s="151"/>
      <c r="L26" s="151"/>
      <c r="M26" s="151"/>
      <c r="N26" s="151"/>
      <c r="O26" s="152"/>
      <c r="P26" s="182">
        <v>50</v>
      </c>
      <c r="Q26" s="183"/>
      <c r="R26" s="183"/>
      <c r="S26" s="183"/>
      <c r="T26" s="183"/>
      <c r="U26" s="183"/>
      <c r="V26" s="184"/>
      <c r="W26" s="182">
        <v>51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2.2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1.5" customHeight="1" thickBot="1" x14ac:dyDescent="0.2">
      <c r="A29" s="165"/>
      <c r="B29" s="166"/>
      <c r="C29" s="166"/>
      <c r="D29" s="166"/>
      <c r="E29" s="166"/>
      <c r="F29" s="167"/>
      <c r="G29" s="156" t="s">
        <v>484</v>
      </c>
      <c r="H29" s="157"/>
      <c r="I29" s="157"/>
      <c r="J29" s="157"/>
      <c r="K29" s="157"/>
      <c r="L29" s="157"/>
      <c r="M29" s="157"/>
      <c r="N29" s="157"/>
      <c r="O29" s="158"/>
      <c r="P29" s="206">
        <f>AK13</f>
        <v>18952</v>
      </c>
      <c r="Q29" s="207"/>
      <c r="R29" s="207"/>
      <c r="S29" s="207"/>
      <c r="T29" s="207"/>
      <c r="U29" s="207"/>
      <c r="V29" s="208"/>
      <c r="W29" s="206">
        <f>AR13</f>
        <v>19628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32</v>
      </c>
      <c r="AR31" s="198"/>
      <c r="AS31" s="132" t="s">
        <v>357</v>
      </c>
      <c r="AT31" s="133"/>
      <c r="AU31" s="265" t="s">
        <v>629</v>
      </c>
      <c r="AV31" s="265"/>
      <c r="AW31" s="369" t="s">
        <v>301</v>
      </c>
      <c r="AX31" s="370"/>
    </row>
    <row r="32" spans="1:50" ht="23.25" customHeight="1" x14ac:dyDescent="0.15">
      <c r="A32" s="536"/>
      <c r="B32" s="534"/>
      <c r="C32" s="534"/>
      <c r="D32" s="534"/>
      <c r="E32" s="534"/>
      <c r="F32" s="535"/>
      <c r="G32" s="510" t="s">
        <v>555</v>
      </c>
      <c r="H32" s="511"/>
      <c r="I32" s="511"/>
      <c r="J32" s="511"/>
      <c r="K32" s="511"/>
      <c r="L32" s="511"/>
      <c r="M32" s="511"/>
      <c r="N32" s="511"/>
      <c r="O32" s="512"/>
      <c r="P32" s="121" t="s">
        <v>574</v>
      </c>
      <c r="Q32" s="121"/>
      <c r="R32" s="121"/>
      <c r="S32" s="121"/>
      <c r="T32" s="121"/>
      <c r="U32" s="121"/>
      <c r="V32" s="121"/>
      <c r="W32" s="121"/>
      <c r="X32" s="212"/>
      <c r="Y32" s="336" t="s">
        <v>13</v>
      </c>
      <c r="Z32" s="519"/>
      <c r="AA32" s="520"/>
      <c r="AB32" s="521" t="s">
        <v>556</v>
      </c>
      <c r="AC32" s="521"/>
      <c r="AD32" s="521"/>
      <c r="AE32" s="349">
        <v>70.5</v>
      </c>
      <c r="AF32" s="350"/>
      <c r="AG32" s="350"/>
      <c r="AH32" s="350"/>
      <c r="AI32" s="349">
        <v>71.599999999999994</v>
      </c>
      <c r="AJ32" s="350"/>
      <c r="AK32" s="350"/>
      <c r="AL32" s="350"/>
      <c r="AM32" s="349">
        <v>72.3</v>
      </c>
      <c r="AN32" s="350"/>
      <c r="AO32" s="350"/>
      <c r="AP32" s="350"/>
      <c r="AQ32" s="189" t="s">
        <v>623</v>
      </c>
      <c r="AR32" s="190"/>
      <c r="AS32" s="190"/>
      <c r="AT32" s="191"/>
      <c r="AU32" s="350" t="s">
        <v>625</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9">
        <v>85.7</v>
      </c>
      <c r="AF33" s="350"/>
      <c r="AG33" s="350"/>
      <c r="AH33" s="350"/>
      <c r="AI33" s="349">
        <v>85.7</v>
      </c>
      <c r="AJ33" s="350"/>
      <c r="AK33" s="350"/>
      <c r="AL33" s="351"/>
      <c r="AM33" s="349">
        <v>85.7</v>
      </c>
      <c r="AN33" s="350"/>
      <c r="AO33" s="350"/>
      <c r="AP33" s="351"/>
      <c r="AQ33" s="189">
        <v>85.7</v>
      </c>
      <c r="AR33" s="190"/>
      <c r="AS33" s="190"/>
      <c r="AT33" s="191"/>
      <c r="AU33" s="350" t="s">
        <v>626</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82.3</v>
      </c>
      <c r="AF34" s="350"/>
      <c r="AG34" s="350"/>
      <c r="AH34" s="350"/>
      <c r="AI34" s="349">
        <v>83.5</v>
      </c>
      <c r="AJ34" s="350"/>
      <c r="AK34" s="350"/>
      <c r="AL34" s="350"/>
      <c r="AM34" s="349">
        <v>84.4</v>
      </c>
      <c r="AN34" s="350"/>
      <c r="AO34" s="350"/>
      <c r="AP34" s="350"/>
      <c r="AQ34" s="189" t="s">
        <v>624</v>
      </c>
      <c r="AR34" s="190"/>
      <c r="AS34" s="190"/>
      <c r="AT34" s="191"/>
      <c r="AU34" s="350" t="s">
        <v>624</v>
      </c>
      <c r="AV34" s="350"/>
      <c r="AW34" s="350"/>
      <c r="AX34" s="366"/>
    </row>
    <row r="35" spans="1:50" ht="23.25" customHeight="1" x14ac:dyDescent="0.15">
      <c r="A35" s="872" t="s">
        <v>538</v>
      </c>
      <c r="B35" s="873"/>
      <c r="C35" s="873"/>
      <c r="D35" s="873"/>
      <c r="E35" s="873"/>
      <c r="F35" s="874"/>
      <c r="G35" s="878" t="s">
        <v>559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622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9">
        <v>1140</v>
      </c>
      <c r="AF101" s="350"/>
      <c r="AG101" s="350"/>
      <c r="AH101" s="351"/>
      <c r="AI101" s="349">
        <v>1158</v>
      </c>
      <c r="AJ101" s="350"/>
      <c r="AK101" s="350"/>
      <c r="AL101" s="351"/>
      <c r="AM101" s="349">
        <v>1172</v>
      </c>
      <c r="AN101" s="350"/>
      <c r="AO101" s="350"/>
      <c r="AP101" s="351"/>
      <c r="AQ101" s="349">
        <v>1197</v>
      </c>
      <c r="AR101" s="350"/>
      <c r="AS101" s="350"/>
      <c r="AT101" s="351"/>
      <c r="AU101" s="349" t="s">
        <v>629</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621</v>
      </c>
      <c r="AC102" s="521"/>
      <c r="AD102" s="521"/>
      <c r="AE102" s="326">
        <v>1386</v>
      </c>
      <c r="AF102" s="326"/>
      <c r="AG102" s="326"/>
      <c r="AH102" s="326"/>
      <c r="AI102" s="326">
        <v>1387</v>
      </c>
      <c r="AJ102" s="326"/>
      <c r="AK102" s="326"/>
      <c r="AL102" s="326"/>
      <c r="AM102" s="326">
        <v>1388</v>
      </c>
      <c r="AN102" s="326"/>
      <c r="AO102" s="326"/>
      <c r="AP102" s="326"/>
      <c r="AQ102" s="869">
        <v>1387</v>
      </c>
      <c r="AR102" s="870"/>
      <c r="AS102" s="870"/>
      <c r="AT102" s="871"/>
      <c r="AU102" s="869">
        <v>1385</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6">
        <v>127</v>
      </c>
      <c r="AF116" s="326"/>
      <c r="AG116" s="326"/>
      <c r="AH116" s="326"/>
      <c r="AI116" s="326">
        <v>136</v>
      </c>
      <c r="AJ116" s="326"/>
      <c r="AK116" s="326"/>
      <c r="AL116" s="326"/>
      <c r="AM116" s="326">
        <v>140</v>
      </c>
      <c r="AN116" s="326"/>
      <c r="AO116" s="326"/>
      <c r="AP116" s="326"/>
      <c r="AQ116" s="349">
        <v>145</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564</v>
      </c>
      <c r="AC117" s="340"/>
      <c r="AD117" s="341"/>
      <c r="AE117" s="285" t="s">
        <v>562</v>
      </c>
      <c r="AF117" s="285"/>
      <c r="AG117" s="285"/>
      <c r="AH117" s="285"/>
      <c r="AI117" s="285" t="s">
        <v>565</v>
      </c>
      <c r="AJ117" s="285"/>
      <c r="AK117" s="285"/>
      <c r="AL117" s="285"/>
      <c r="AM117" s="285" t="s">
        <v>641</v>
      </c>
      <c r="AN117" s="285"/>
      <c r="AO117" s="285"/>
      <c r="AP117" s="285"/>
      <c r="AQ117" s="285" t="s">
        <v>642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629</v>
      </c>
      <c r="AV133" s="198"/>
      <c r="AW133" s="132" t="s">
        <v>301</v>
      </c>
      <c r="AX133" s="210"/>
    </row>
    <row r="134" spans="1:50" ht="39.75" customHeight="1" x14ac:dyDescent="0.15">
      <c r="A134" s="1002"/>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70.5</v>
      </c>
      <c r="AF134" s="190"/>
      <c r="AG134" s="190"/>
      <c r="AH134" s="190"/>
      <c r="AI134" s="266">
        <v>71.599999999999994</v>
      </c>
      <c r="AJ134" s="190"/>
      <c r="AK134" s="190"/>
      <c r="AL134" s="190"/>
      <c r="AM134" s="266">
        <v>72.3</v>
      </c>
      <c r="AN134" s="190"/>
      <c r="AO134" s="190"/>
      <c r="AP134" s="190"/>
      <c r="AQ134" s="266" t="s">
        <v>624</v>
      </c>
      <c r="AR134" s="190"/>
      <c r="AS134" s="190"/>
      <c r="AT134" s="190"/>
      <c r="AU134" s="266" t="s">
        <v>629</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85.7</v>
      </c>
      <c r="AF135" s="190"/>
      <c r="AG135" s="190"/>
      <c r="AH135" s="190"/>
      <c r="AI135" s="266">
        <v>85.7</v>
      </c>
      <c r="AJ135" s="190"/>
      <c r="AK135" s="190"/>
      <c r="AL135" s="190"/>
      <c r="AM135" s="266">
        <v>85.7</v>
      </c>
      <c r="AN135" s="190"/>
      <c r="AO135" s="190"/>
      <c r="AP135" s="190"/>
      <c r="AQ135" s="266">
        <v>85.7</v>
      </c>
      <c r="AR135" s="190"/>
      <c r="AS135" s="190"/>
      <c r="AT135" s="190"/>
      <c r="AU135" s="266" t="s">
        <v>629</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576</v>
      </c>
      <c r="H154" s="121"/>
      <c r="I154" s="121"/>
      <c r="J154" s="121"/>
      <c r="K154" s="121"/>
      <c r="L154" s="121"/>
      <c r="M154" s="121"/>
      <c r="N154" s="121"/>
      <c r="O154" s="121"/>
      <c r="P154" s="212"/>
      <c r="Q154" s="120" t="s">
        <v>558</v>
      </c>
      <c r="R154" s="121"/>
      <c r="S154" s="121"/>
      <c r="T154" s="121"/>
      <c r="U154" s="121"/>
      <c r="V154" s="121"/>
      <c r="W154" s="121"/>
      <c r="X154" s="121"/>
      <c r="Y154" s="121"/>
      <c r="Z154" s="121"/>
      <c r="AA154" s="1004"/>
      <c r="AB154" s="243">
        <v>29</v>
      </c>
      <c r="AC154" s="244"/>
      <c r="AD154" s="244"/>
      <c r="AE154" s="249" t="s">
        <v>571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629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635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629</v>
      </c>
      <c r="AF432" s="198"/>
      <c r="AG432" s="132" t="s">
        <v>357</v>
      </c>
      <c r="AH432" s="133"/>
      <c r="AI432" s="143"/>
      <c r="AJ432" s="143"/>
      <c r="AK432" s="143"/>
      <c r="AL432" s="138"/>
      <c r="AM432" s="143"/>
      <c r="AN432" s="143"/>
      <c r="AO432" s="143"/>
      <c r="AP432" s="138"/>
      <c r="AQ432" s="209" t="s">
        <v>630</v>
      </c>
      <c r="AR432" s="198"/>
      <c r="AS432" s="132" t="s">
        <v>357</v>
      </c>
      <c r="AT432" s="133"/>
      <c r="AU432" s="198" t="s">
        <v>629</v>
      </c>
      <c r="AV432" s="198"/>
      <c r="AW432" s="132" t="s">
        <v>301</v>
      </c>
      <c r="AX432" s="210"/>
    </row>
    <row r="433" spans="1:50" ht="23.25" customHeight="1" x14ac:dyDescent="0.15">
      <c r="A433" s="1002"/>
      <c r="B433" s="236"/>
      <c r="C433" s="235"/>
      <c r="D433" s="236"/>
      <c r="E433" s="126"/>
      <c r="F433" s="127"/>
      <c r="G433" s="211" t="s">
        <v>632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636</v>
      </c>
      <c r="AC433" s="202"/>
      <c r="AD433" s="202"/>
      <c r="AE433" s="189" t="s">
        <v>631</v>
      </c>
      <c r="AF433" s="190"/>
      <c r="AG433" s="190"/>
      <c r="AH433" s="190"/>
      <c r="AI433" s="189" t="s">
        <v>630</v>
      </c>
      <c r="AJ433" s="190"/>
      <c r="AK433" s="190"/>
      <c r="AL433" s="190"/>
      <c r="AM433" s="189" t="s">
        <v>631</v>
      </c>
      <c r="AN433" s="190"/>
      <c r="AO433" s="190"/>
      <c r="AP433" s="191"/>
      <c r="AQ433" s="189" t="s">
        <v>630</v>
      </c>
      <c r="AR433" s="190"/>
      <c r="AS433" s="190"/>
      <c r="AT433" s="191"/>
      <c r="AU433" s="190" t="s">
        <v>638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629</v>
      </c>
      <c r="AC434" s="188"/>
      <c r="AD434" s="188"/>
      <c r="AE434" s="189" t="s">
        <v>629</v>
      </c>
      <c r="AF434" s="190"/>
      <c r="AG434" s="190"/>
      <c r="AH434" s="191"/>
      <c r="AI434" s="189" t="s">
        <v>635</v>
      </c>
      <c r="AJ434" s="190"/>
      <c r="AK434" s="190"/>
      <c r="AL434" s="190"/>
      <c r="AM434" s="189" t="s">
        <v>629</v>
      </c>
      <c r="AN434" s="190"/>
      <c r="AO434" s="190"/>
      <c r="AP434" s="191"/>
      <c r="AQ434" s="189" t="s">
        <v>629</v>
      </c>
      <c r="AR434" s="190"/>
      <c r="AS434" s="190"/>
      <c r="AT434" s="191"/>
      <c r="AU434" s="190" t="s">
        <v>629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629</v>
      </c>
      <c r="AF435" s="190"/>
      <c r="AG435" s="190"/>
      <c r="AH435" s="191"/>
      <c r="AI435" s="189" t="s">
        <v>630</v>
      </c>
      <c r="AJ435" s="190"/>
      <c r="AK435" s="190"/>
      <c r="AL435" s="190"/>
      <c r="AM435" s="189" t="s">
        <v>629</v>
      </c>
      <c r="AN435" s="190"/>
      <c r="AO435" s="190"/>
      <c r="AP435" s="191"/>
      <c r="AQ435" s="189" t="s">
        <v>629</v>
      </c>
      <c r="AR435" s="190"/>
      <c r="AS435" s="190"/>
      <c r="AT435" s="191"/>
      <c r="AU435" s="190" t="s">
        <v>629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631</v>
      </c>
      <c r="AF457" s="198"/>
      <c r="AG457" s="132" t="s">
        <v>357</v>
      </c>
      <c r="AH457" s="133"/>
      <c r="AI457" s="143"/>
      <c r="AJ457" s="143"/>
      <c r="AK457" s="143"/>
      <c r="AL457" s="138"/>
      <c r="AM457" s="143"/>
      <c r="AN457" s="143"/>
      <c r="AO457" s="143"/>
      <c r="AP457" s="138"/>
      <c r="AQ457" s="209" t="s">
        <v>629</v>
      </c>
      <c r="AR457" s="198"/>
      <c r="AS457" s="132" t="s">
        <v>357</v>
      </c>
      <c r="AT457" s="133"/>
      <c r="AU457" s="198" t="s">
        <v>629</v>
      </c>
      <c r="AV457" s="198"/>
      <c r="AW457" s="132" t="s">
        <v>301</v>
      </c>
      <c r="AX457" s="210"/>
    </row>
    <row r="458" spans="1:50" ht="23.25" customHeight="1" x14ac:dyDescent="0.15">
      <c r="A458" s="1002"/>
      <c r="B458" s="236"/>
      <c r="C458" s="235"/>
      <c r="D458" s="236"/>
      <c r="E458" s="126"/>
      <c r="F458" s="127"/>
      <c r="G458" s="211" t="s">
        <v>630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632</v>
      </c>
      <c r="AC458" s="202"/>
      <c r="AD458" s="202"/>
      <c r="AE458" s="189" t="s">
        <v>630</v>
      </c>
      <c r="AF458" s="190"/>
      <c r="AG458" s="190"/>
      <c r="AH458" s="190"/>
      <c r="AI458" s="189" t="s">
        <v>629</v>
      </c>
      <c r="AJ458" s="190"/>
      <c r="AK458" s="190"/>
      <c r="AL458" s="190"/>
      <c r="AM458" s="189" t="s">
        <v>631</v>
      </c>
      <c r="AN458" s="190"/>
      <c r="AO458" s="190"/>
      <c r="AP458" s="191"/>
      <c r="AQ458" s="189" t="s">
        <v>629</v>
      </c>
      <c r="AR458" s="190"/>
      <c r="AS458" s="190"/>
      <c r="AT458" s="191"/>
      <c r="AU458" s="190" t="s">
        <v>639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629</v>
      </c>
      <c r="AC459" s="188"/>
      <c r="AD459" s="188"/>
      <c r="AE459" s="189" t="s">
        <v>629</v>
      </c>
      <c r="AF459" s="190"/>
      <c r="AG459" s="190"/>
      <c r="AH459" s="191"/>
      <c r="AI459" s="189" t="s">
        <v>629</v>
      </c>
      <c r="AJ459" s="190"/>
      <c r="AK459" s="190"/>
      <c r="AL459" s="190"/>
      <c r="AM459" s="189" t="s">
        <v>630</v>
      </c>
      <c r="AN459" s="190"/>
      <c r="AO459" s="190"/>
      <c r="AP459" s="191"/>
      <c r="AQ459" s="189" t="s">
        <v>629</v>
      </c>
      <c r="AR459" s="190"/>
      <c r="AS459" s="190"/>
      <c r="AT459" s="191"/>
      <c r="AU459" s="190" t="s">
        <v>629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629</v>
      </c>
      <c r="AF460" s="190"/>
      <c r="AG460" s="190"/>
      <c r="AH460" s="191"/>
      <c r="AI460" s="189" t="s">
        <v>629</v>
      </c>
      <c r="AJ460" s="190"/>
      <c r="AK460" s="190"/>
      <c r="AL460" s="190"/>
      <c r="AM460" s="189" t="s">
        <v>637</v>
      </c>
      <c r="AN460" s="190"/>
      <c r="AO460" s="190"/>
      <c r="AP460" s="191"/>
      <c r="AQ460" s="189" t="s">
        <v>629</v>
      </c>
      <c r="AR460" s="190"/>
      <c r="AS460" s="190"/>
      <c r="AT460" s="191"/>
      <c r="AU460" s="190" t="s">
        <v>638</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632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577</v>
      </c>
      <c r="AH702" s="856"/>
      <c r="AI702" s="856"/>
      <c r="AJ702" s="856"/>
      <c r="AK702" s="856"/>
      <c r="AL702" s="856"/>
      <c r="AM702" s="856"/>
      <c r="AN702" s="856"/>
      <c r="AO702" s="856"/>
      <c r="AP702" s="856"/>
      <c r="AQ702" s="856"/>
      <c r="AR702" s="856"/>
      <c r="AS702" s="856"/>
      <c r="AT702" s="856"/>
      <c r="AU702" s="856"/>
      <c r="AV702" s="856"/>
      <c r="AW702" s="856"/>
      <c r="AX702" s="857"/>
    </row>
    <row r="703" spans="1:50" ht="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578</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579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582</v>
      </c>
      <c r="AH708" s="496"/>
      <c r="AI708" s="496"/>
      <c r="AJ708" s="496"/>
      <c r="AK708" s="496"/>
      <c r="AL708" s="496"/>
      <c r="AM708" s="496"/>
      <c r="AN708" s="496"/>
      <c r="AO708" s="496"/>
      <c r="AP708" s="496"/>
      <c r="AQ708" s="496"/>
      <c r="AR708" s="496"/>
      <c r="AS708" s="496"/>
      <c r="AT708" s="496"/>
      <c r="AU708" s="496"/>
      <c r="AV708" s="496"/>
      <c r="AW708" s="496"/>
      <c r="AX708" s="497"/>
    </row>
    <row r="709" spans="1:50" ht="4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583</v>
      </c>
      <c r="AH709" s="657"/>
      <c r="AI709" s="657"/>
      <c r="AJ709" s="657"/>
      <c r="AK709" s="657"/>
      <c r="AL709" s="657"/>
      <c r="AM709" s="657"/>
      <c r="AN709" s="657"/>
      <c r="AO709" s="657"/>
      <c r="AP709" s="657"/>
      <c r="AQ709" s="657"/>
      <c r="AR709" s="657"/>
      <c r="AS709" s="657"/>
      <c r="AT709" s="657"/>
      <c r="AU709" s="657"/>
      <c r="AV709" s="657"/>
      <c r="AW709" s="657"/>
      <c r="AX709" s="658"/>
    </row>
    <row r="710" spans="1:50" ht="4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584</v>
      </c>
      <c r="AH710" s="657"/>
      <c r="AI710" s="657"/>
      <c r="AJ710" s="657"/>
      <c r="AK710" s="657"/>
      <c r="AL710" s="657"/>
      <c r="AM710" s="657"/>
      <c r="AN710" s="657"/>
      <c r="AO710" s="657"/>
      <c r="AP710" s="657"/>
      <c r="AQ710" s="657"/>
      <c r="AR710" s="657"/>
      <c r="AS710" s="657"/>
      <c r="AT710" s="657"/>
      <c r="AU710" s="657"/>
      <c r="AV710" s="657"/>
      <c r="AW710" s="657"/>
      <c r="AX710" s="658"/>
    </row>
    <row r="711" spans="1:50" ht="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585</v>
      </c>
      <c r="AH711" s="657"/>
      <c r="AI711" s="657"/>
      <c r="AJ711" s="657"/>
      <c r="AK711" s="657"/>
      <c r="AL711" s="657"/>
      <c r="AM711" s="657"/>
      <c r="AN711" s="657"/>
      <c r="AO711" s="657"/>
      <c r="AP711" s="657"/>
      <c r="AQ711" s="657"/>
      <c r="AR711" s="657"/>
      <c r="AS711" s="657"/>
      <c r="AT711" s="657"/>
      <c r="AU711" s="657"/>
      <c r="AV711" s="657"/>
      <c r="AW711" s="657"/>
      <c r="AX711" s="658"/>
    </row>
    <row r="712" spans="1:50" ht="4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587</v>
      </c>
      <c r="AE712" s="568"/>
      <c r="AF712" s="568"/>
      <c r="AG712" s="580" t="s">
        <v>586</v>
      </c>
      <c r="AH712" s="581"/>
      <c r="AI712" s="581"/>
      <c r="AJ712" s="581"/>
      <c r="AK712" s="581"/>
      <c r="AL712" s="581"/>
      <c r="AM712" s="581"/>
      <c r="AN712" s="581"/>
      <c r="AO712" s="581"/>
      <c r="AP712" s="581"/>
      <c r="AQ712" s="581"/>
      <c r="AR712" s="581"/>
      <c r="AS712" s="581"/>
      <c r="AT712" s="581"/>
      <c r="AU712" s="581"/>
      <c r="AV712" s="581"/>
      <c r="AW712" s="581"/>
      <c r="AX712" s="582"/>
    </row>
    <row r="713" spans="1:50" ht="4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56" t="s">
        <v>586</v>
      </c>
      <c r="AH713" s="657"/>
      <c r="AI713" s="657"/>
      <c r="AJ713" s="657"/>
      <c r="AK713" s="657"/>
      <c r="AL713" s="657"/>
      <c r="AM713" s="657"/>
      <c r="AN713" s="657"/>
      <c r="AO713" s="657"/>
      <c r="AP713" s="657"/>
      <c r="AQ713" s="657"/>
      <c r="AR713" s="657"/>
      <c r="AS713" s="657"/>
      <c r="AT713" s="657"/>
      <c r="AU713" s="657"/>
      <c r="AV713" s="657"/>
      <c r="AW713" s="657"/>
      <c r="AX713" s="658"/>
    </row>
    <row r="714" spans="1:50" ht="63"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588</v>
      </c>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4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587</v>
      </c>
      <c r="AE716" s="752"/>
      <c r="AF716" s="752"/>
      <c r="AG716" s="656" t="s">
        <v>552</v>
      </c>
      <c r="AH716" s="657"/>
      <c r="AI716" s="657"/>
      <c r="AJ716" s="657"/>
      <c r="AK716" s="657"/>
      <c r="AL716" s="657"/>
      <c r="AM716" s="657"/>
      <c r="AN716" s="657"/>
      <c r="AO716" s="657"/>
      <c r="AP716" s="657"/>
      <c r="AQ716" s="657"/>
      <c r="AR716" s="657"/>
      <c r="AS716" s="657"/>
      <c r="AT716" s="657"/>
      <c r="AU716" s="657"/>
      <c r="AV716" s="657"/>
      <c r="AW716" s="657"/>
      <c r="AX716" s="658"/>
    </row>
    <row r="717" spans="1:50" ht="4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4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587</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550</v>
      </c>
      <c r="AE719" s="671"/>
      <c r="AF719" s="671"/>
      <c r="AG719" s="120" t="s">
        <v>593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591</v>
      </c>
      <c r="D721" s="893"/>
      <c r="E721" s="893"/>
      <c r="F721" s="894"/>
      <c r="G721" s="914"/>
      <c r="H721" s="915"/>
      <c r="I721" s="92" t="str">
        <f>IF(OR(G721="　", G721=""), "", "-")</f>
        <v/>
      </c>
      <c r="J721" s="891"/>
      <c r="K721" s="891"/>
      <c r="L721" s="92" t="str">
        <f>IF(M721="","","-")</f>
        <v/>
      </c>
      <c r="M721" s="93"/>
      <c r="N721" s="888" t="s">
        <v>592</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640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4.5" customHeight="1" thickBot="1" x14ac:dyDescent="0.2">
      <c r="A731" s="605" t="s">
        <v>257</v>
      </c>
      <c r="B731" s="606"/>
      <c r="C731" s="606"/>
      <c r="D731" s="606"/>
      <c r="E731" s="607"/>
      <c r="F731" s="673" t="s">
        <v>643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14" customHeight="1" thickBot="1" x14ac:dyDescent="0.2">
      <c r="A733" s="738" t="s">
        <v>644</v>
      </c>
      <c r="B733" s="739"/>
      <c r="C733" s="739"/>
      <c r="D733" s="739"/>
      <c r="E733" s="740"/>
      <c r="F733" s="759" t="s">
        <v>645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5.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134</v>
      </c>
      <c r="H737" s="924"/>
      <c r="I737" s="924"/>
      <c r="J737" s="924"/>
      <c r="K737" s="924"/>
      <c r="L737" s="924"/>
      <c r="M737" s="924"/>
      <c r="N737" s="924"/>
      <c r="O737" s="924"/>
      <c r="P737" s="925"/>
      <c r="Q737" s="613" t="s">
        <v>360</v>
      </c>
      <c r="R737" s="613"/>
      <c r="S737" s="613"/>
      <c r="T737" s="613"/>
      <c r="U737" s="613"/>
      <c r="V737" s="613"/>
      <c r="W737" s="923">
        <v>113</v>
      </c>
      <c r="X737" s="924"/>
      <c r="Y737" s="924"/>
      <c r="Z737" s="924"/>
      <c r="AA737" s="924"/>
      <c r="AB737" s="924"/>
      <c r="AC737" s="924"/>
      <c r="AD737" s="924"/>
      <c r="AE737" s="924"/>
      <c r="AF737" s="925"/>
      <c r="AG737" s="613" t="s">
        <v>361</v>
      </c>
      <c r="AH737" s="613"/>
      <c r="AI737" s="613"/>
      <c r="AJ737" s="613"/>
      <c r="AK737" s="613"/>
      <c r="AL737" s="613"/>
      <c r="AM737" s="923">
        <v>117</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110</v>
      </c>
      <c r="H738" s="924"/>
      <c r="I738" s="924"/>
      <c r="J738" s="924"/>
      <c r="K738" s="924"/>
      <c r="L738" s="924"/>
      <c r="M738" s="924"/>
      <c r="N738" s="924"/>
      <c r="O738" s="924"/>
      <c r="P738" s="924"/>
      <c r="Q738" s="613" t="s">
        <v>363</v>
      </c>
      <c r="R738" s="613"/>
      <c r="S738" s="613"/>
      <c r="T738" s="613"/>
      <c r="U738" s="613"/>
      <c r="V738" s="613"/>
      <c r="W738" s="923">
        <v>112</v>
      </c>
      <c r="X738" s="924"/>
      <c r="Y738" s="924"/>
      <c r="Z738" s="924"/>
      <c r="AA738" s="924"/>
      <c r="AB738" s="924"/>
      <c r="AC738" s="924"/>
      <c r="AD738" s="924"/>
      <c r="AE738" s="924"/>
      <c r="AF738" s="925"/>
      <c r="AG738" s="901" t="s">
        <v>364</v>
      </c>
      <c r="AH738" s="901"/>
      <c r="AI738" s="901"/>
      <c r="AJ738" s="901"/>
      <c r="AK738" s="901"/>
      <c r="AL738" s="901"/>
      <c r="AM738" s="923">
        <v>107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104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617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596</v>
      </c>
      <c r="H781" s="435"/>
      <c r="I781" s="435"/>
      <c r="J781" s="435"/>
      <c r="K781" s="436"/>
      <c r="L781" s="437" t="s">
        <v>620</v>
      </c>
      <c r="M781" s="438"/>
      <c r="N781" s="438"/>
      <c r="O781" s="438"/>
      <c r="P781" s="438"/>
      <c r="Q781" s="438"/>
      <c r="R781" s="438"/>
      <c r="S781" s="438"/>
      <c r="T781" s="438"/>
      <c r="U781" s="438"/>
      <c r="V781" s="438"/>
      <c r="W781" s="438"/>
      <c r="X781" s="439"/>
      <c r="Y781" s="464">
        <v>617</v>
      </c>
      <c r="Z781" s="465"/>
      <c r="AA781" s="465"/>
      <c r="AB781" s="562"/>
      <c r="AC781" s="434" t="s">
        <v>598</v>
      </c>
      <c r="AD781" s="435"/>
      <c r="AE781" s="435"/>
      <c r="AF781" s="435"/>
      <c r="AG781" s="436"/>
      <c r="AH781" s="437" t="s">
        <v>618</v>
      </c>
      <c r="AI781" s="438"/>
      <c r="AJ781" s="438"/>
      <c r="AK781" s="438"/>
      <c r="AL781" s="438"/>
      <c r="AM781" s="438"/>
      <c r="AN781" s="438"/>
      <c r="AO781" s="438"/>
      <c r="AP781" s="438"/>
      <c r="AQ781" s="438"/>
      <c r="AR781" s="438"/>
      <c r="AS781" s="438"/>
      <c r="AT781" s="439"/>
      <c r="AU781" s="464">
        <v>1</v>
      </c>
      <c r="AV781" s="465"/>
      <c r="AW781" s="465"/>
      <c r="AX781" s="466"/>
    </row>
    <row r="782" spans="1:50" ht="24.75" hidden="1"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617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598</v>
      </c>
      <c r="H794" s="435"/>
      <c r="I794" s="435"/>
      <c r="J794" s="435"/>
      <c r="K794" s="436"/>
      <c r="L794" s="437" t="s">
        <v>599</v>
      </c>
      <c r="M794" s="438"/>
      <c r="N794" s="438"/>
      <c r="O794" s="438"/>
      <c r="P794" s="438"/>
      <c r="Q794" s="438"/>
      <c r="R794" s="438"/>
      <c r="S794" s="438"/>
      <c r="T794" s="438"/>
      <c r="U794" s="438"/>
      <c r="V794" s="438"/>
      <c r="W794" s="438"/>
      <c r="X794" s="439"/>
      <c r="Y794" s="464">
        <v>1</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5.1" customHeight="1" x14ac:dyDescent="0.15">
      <c r="A837" s="394">
        <v>1</v>
      </c>
      <c r="B837" s="394">
        <v>1</v>
      </c>
      <c r="C837" s="415" t="s">
        <v>600</v>
      </c>
      <c r="D837" s="405"/>
      <c r="E837" s="405"/>
      <c r="F837" s="405"/>
      <c r="G837" s="405"/>
      <c r="H837" s="405"/>
      <c r="I837" s="405"/>
      <c r="J837" s="406">
        <v>8000020130001</v>
      </c>
      <c r="K837" s="407"/>
      <c r="L837" s="407"/>
      <c r="M837" s="407"/>
      <c r="N837" s="407"/>
      <c r="O837" s="407"/>
      <c r="P837" s="308" t="s">
        <v>610</v>
      </c>
      <c r="Q837" s="309"/>
      <c r="R837" s="309"/>
      <c r="S837" s="309"/>
      <c r="T837" s="309"/>
      <c r="U837" s="309"/>
      <c r="V837" s="309"/>
      <c r="W837" s="309"/>
      <c r="X837" s="309"/>
      <c r="Y837" s="317">
        <v>617</v>
      </c>
      <c r="Z837" s="318"/>
      <c r="AA837" s="318"/>
      <c r="AB837" s="319"/>
      <c r="AC837" s="311" t="s">
        <v>197</v>
      </c>
      <c r="AD837" s="311"/>
      <c r="AE837" s="311"/>
      <c r="AF837" s="311"/>
      <c r="AG837" s="311"/>
      <c r="AH837" s="312" t="s">
        <v>468</v>
      </c>
      <c r="AI837" s="313"/>
      <c r="AJ837" s="313"/>
      <c r="AK837" s="313"/>
      <c r="AL837" s="314" t="s">
        <v>468</v>
      </c>
      <c r="AM837" s="315"/>
      <c r="AN837" s="315"/>
      <c r="AO837" s="316"/>
      <c r="AP837" s="310" t="s">
        <v>632</v>
      </c>
      <c r="AQ837" s="310"/>
      <c r="AR837" s="310"/>
      <c r="AS837" s="310"/>
      <c r="AT837" s="310"/>
      <c r="AU837" s="310"/>
      <c r="AV837" s="310"/>
      <c r="AW837" s="310"/>
      <c r="AX837" s="310"/>
    </row>
    <row r="838" spans="1:50" ht="35.1" customHeight="1" x14ac:dyDescent="0.15">
      <c r="A838" s="394">
        <v>2</v>
      </c>
      <c r="B838" s="394">
        <v>1</v>
      </c>
      <c r="C838" s="415" t="s">
        <v>601</v>
      </c>
      <c r="D838" s="405"/>
      <c r="E838" s="405"/>
      <c r="F838" s="405"/>
      <c r="G838" s="405"/>
      <c r="H838" s="405"/>
      <c r="I838" s="405"/>
      <c r="J838" s="406">
        <v>4000020270008</v>
      </c>
      <c r="K838" s="407"/>
      <c r="L838" s="407"/>
      <c r="M838" s="407"/>
      <c r="N838" s="407"/>
      <c r="O838" s="407"/>
      <c r="P838" s="308" t="s">
        <v>610</v>
      </c>
      <c r="Q838" s="309"/>
      <c r="R838" s="309"/>
      <c r="S838" s="309"/>
      <c r="T838" s="309"/>
      <c r="U838" s="309"/>
      <c r="V838" s="309"/>
      <c r="W838" s="309"/>
      <c r="X838" s="309"/>
      <c r="Y838" s="317">
        <v>607</v>
      </c>
      <c r="Z838" s="318"/>
      <c r="AA838" s="318"/>
      <c r="AB838" s="319"/>
      <c r="AC838" s="311" t="s">
        <v>197</v>
      </c>
      <c r="AD838" s="311"/>
      <c r="AE838" s="311"/>
      <c r="AF838" s="311"/>
      <c r="AG838" s="311"/>
      <c r="AH838" s="312" t="s">
        <v>612</v>
      </c>
      <c r="AI838" s="313"/>
      <c r="AJ838" s="313"/>
      <c r="AK838" s="313"/>
      <c r="AL838" s="314" t="s">
        <v>468</v>
      </c>
      <c r="AM838" s="315"/>
      <c r="AN838" s="315"/>
      <c r="AO838" s="316"/>
      <c r="AP838" s="310" t="s">
        <v>633</v>
      </c>
      <c r="AQ838" s="310"/>
      <c r="AR838" s="310"/>
      <c r="AS838" s="310"/>
      <c r="AT838" s="310"/>
      <c r="AU838" s="310"/>
      <c r="AV838" s="310"/>
      <c r="AW838" s="310"/>
      <c r="AX838" s="310"/>
    </row>
    <row r="839" spans="1:50" ht="35.1" customHeight="1" x14ac:dyDescent="0.15">
      <c r="A839" s="394">
        <v>3</v>
      </c>
      <c r="B839" s="394">
        <v>1</v>
      </c>
      <c r="C839" s="415" t="s">
        <v>602</v>
      </c>
      <c r="D839" s="405"/>
      <c r="E839" s="405"/>
      <c r="F839" s="405"/>
      <c r="G839" s="405"/>
      <c r="H839" s="405"/>
      <c r="I839" s="405"/>
      <c r="J839" s="406">
        <v>1000020110001</v>
      </c>
      <c r="K839" s="407"/>
      <c r="L839" s="407"/>
      <c r="M839" s="407"/>
      <c r="N839" s="407"/>
      <c r="O839" s="407"/>
      <c r="P839" s="308" t="s">
        <v>610</v>
      </c>
      <c r="Q839" s="309"/>
      <c r="R839" s="309"/>
      <c r="S839" s="309"/>
      <c r="T839" s="309"/>
      <c r="U839" s="309"/>
      <c r="V839" s="309"/>
      <c r="W839" s="309"/>
      <c r="X839" s="309"/>
      <c r="Y839" s="317">
        <v>377</v>
      </c>
      <c r="Z839" s="318"/>
      <c r="AA839" s="318"/>
      <c r="AB839" s="319"/>
      <c r="AC839" s="311" t="s">
        <v>197</v>
      </c>
      <c r="AD839" s="311"/>
      <c r="AE839" s="311"/>
      <c r="AF839" s="311"/>
      <c r="AG839" s="311"/>
      <c r="AH839" s="312" t="s">
        <v>613</v>
      </c>
      <c r="AI839" s="313"/>
      <c r="AJ839" s="313"/>
      <c r="AK839" s="313"/>
      <c r="AL839" s="314" t="s">
        <v>468</v>
      </c>
      <c r="AM839" s="315"/>
      <c r="AN839" s="315"/>
      <c r="AO839" s="316"/>
      <c r="AP839" s="310" t="s">
        <v>632</v>
      </c>
      <c r="AQ839" s="310"/>
      <c r="AR839" s="310"/>
      <c r="AS839" s="310"/>
      <c r="AT839" s="310"/>
      <c r="AU839" s="310"/>
      <c r="AV839" s="310"/>
      <c r="AW839" s="310"/>
      <c r="AX839" s="310"/>
    </row>
    <row r="840" spans="1:50" ht="35.1" customHeight="1" x14ac:dyDescent="0.15">
      <c r="A840" s="394">
        <v>4</v>
      </c>
      <c r="B840" s="394">
        <v>1</v>
      </c>
      <c r="C840" s="415" t="s">
        <v>603</v>
      </c>
      <c r="D840" s="405"/>
      <c r="E840" s="405"/>
      <c r="F840" s="405"/>
      <c r="G840" s="405"/>
      <c r="H840" s="405"/>
      <c r="I840" s="405"/>
      <c r="J840" s="406">
        <v>7000020010006</v>
      </c>
      <c r="K840" s="407"/>
      <c r="L840" s="407"/>
      <c r="M840" s="407"/>
      <c r="N840" s="407"/>
      <c r="O840" s="407"/>
      <c r="P840" s="308" t="s">
        <v>610</v>
      </c>
      <c r="Q840" s="309"/>
      <c r="R840" s="309"/>
      <c r="S840" s="309"/>
      <c r="T840" s="309"/>
      <c r="U840" s="309"/>
      <c r="V840" s="309"/>
      <c r="W840" s="309"/>
      <c r="X840" s="309"/>
      <c r="Y840" s="317">
        <v>376</v>
      </c>
      <c r="Z840" s="318"/>
      <c r="AA840" s="318"/>
      <c r="AB840" s="319"/>
      <c r="AC840" s="311" t="s">
        <v>197</v>
      </c>
      <c r="AD840" s="311"/>
      <c r="AE840" s="311"/>
      <c r="AF840" s="311"/>
      <c r="AG840" s="311"/>
      <c r="AH840" s="312" t="s">
        <v>614</v>
      </c>
      <c r="AI840" s="313"/>
      <c r="AJ840" s="313"/>
      <c r="AK840" s="313"/>
      <c r="AL840" s="314" t="s">
        <v>613</v>
      </c>
      <c r="AM840" s="315"/>
      <c r="AN840" s="315"/>
      <c r="AO840" s="316"/>
      <c r="AP840" s="310" t="s">
        <v>629</v>
      </c>
      <c r="AQ840" s="310"/>
      <c r="AR840" s="310"/>
      <c r="AS840" s="310"/>
      <c r="AT840" s="310"/>
      <c r="AU840" s="310"/>
      <c r="AV840" s="310"/>
      <c r="AW840" s="310"/>
      <c r="AX840" s="310"/>
    </row>
    <row r="841" spans="1:50" ht="35.1" customHeight="1" x14ac:dyDescent="0.15">
      <c r="A841" s="394">
        <v>5</v>
      </c>
      <c r="B841" s="394">
        <v>1</v>
      </c>
      <c r="C841" s="415" t="s">
        <v>608</v>
      </c>
      <c r="D841" s="405"/>
      <c r="E841" s="405"/>
      <c r="F841" s="405"/>
      <c r="G841" s="405"/>
      <c r="H841" s="405"/>
      <c r="I841" s="405"/>
      <c r="J841" s="406">
        <v>8000020280003</v>
      </c>
      <c r="K841" s="407"/>
      <c r="L841" s="407"/>
      <c r="M841" s="407"/>
      <c r="N841" s="407"/>
      <c r="O841" s="407"/>
      <c r="P841" s="308" t="s">
        <v>610</v>
      </c>
      <c r="Q841" s="309"/>
      <c r="R841" s="309"/>
      <c r="S841" s="309"/>
      <c r="T841" s="309"/>
      <c r="U841" s="309"/>
      <c r="V841" s="309"/>
      <c r="W841" s="309"/>
      <c r="X841" s="309"/>
      <c r="Y841" s="317">
        <v>365</v>
      </c>
      <c r="Z841" s="318"/>
      <c r="AA841" s="318"/>
      <c r="AB841" s="319"/>
      <c r="AC841" s="311" t="s">
        <v>197</v>
      </c>
      <c r="AD841" s="311"/>
      <c r="AE841" s="311"/>
      <c r="AF841" s="311"/>
      <c r="AG841" s="311"/>
      <c r="AH841" s="312" t="s">
        <v>614</v>
      </c>
      <c r="AI841" s="313"/>
      <c r="AJ841" s="313"/>
      <c r="AK841" s="313"/>
      <c r="AL841" s="314" t="s">
        <v>468</v>
      </c>
      <c r="AM841" s="315"/>
      <c r="AN841" s="315"/>
      <c r="AO841" s="316"/>
      <c r="AP841" s="310" t="s">
        <v>634</v>
      </c>
      <c r="AQ841" s="310"/>
      <c r="AR841" s="310"/>
      <c r="AS841" s="310"/>
      <c r="AT841" s="310"/>
      <c r="AU841" s="310"/>
      <c r="AV841" s="310"/>
      <c r="AW841" s="310"/>
      <c r="AX841" s="310"/>
    </row>
    <row r="842" spans="1:50" ht="35.1" customHeight="1" x14ac:dyDescent="0.15">
      <c r="A842" s="394">
        <v>6</v>
      </c>
      <c r="B842" s="394">
        <v>1</v>
      </c>
      <c r="C842" s="415" t="s">
        <v>609</v>
      </c>
      <c r="D842" s="405"/>
      <c r="E842" s="405"/>
      <c r="F842" s="405"/>
      <c r="G842" s="405"/>
      <c r="H842" s="405"/>
      <c r="I842" s="405"/>
      <c r="J842" s="406">
        <v>1000020140007</v>
      </c>
      <c r="K842" s="407"/>
      <c r="L842" s="407"/>
      <c r="M842" s="407"/>
      <c r="N842" s="407"/>
      <c r="O842" s="407"/>
      <c r="P842" s="308" t="s">
        <v>610</v>
      </c>
      <c r="Q842" s="309"/>
      <c r="R842" s="309"/>
      <c r="S842" s="309"/>
      <c r="T842" s="309"/>
      <c r="U842" s="309"/>
      <c r="V842" s="309"/>
      <c r="W842" s="309"/>
      <c r="X842" s="309"/>
      <c r="Y842" s="317">
        <v>355</v>
      </c>
      <c r="Z842" s="318"/>
      <c r="AA842" s="318"/>
      <c r="AB842" s="319"/>
      <c r="AC842" s="311" t="s">
        <v>197</v>
      </c>
      <c r="AD842" s="311"/>
      <c r="AE842" s="311"/>
      <c r="AF842" s="311"/>
      <c r="AG842" s="311"/>
      <c r="AH842" s="312" t="s">
        <v>614</v>
      </c>
      <c r="AI842" s="313"/>
      <c r="AJ842" s="313"/>
      <c r="AK842" s="313"/>
      <c r="AL842" s="314" t="s">
        <v>613</v>
      </c>
      <c r="AM842" s="315"/>
      <c r="AN842" s="315"/>
      <c r="AO842" s="316"/>
      <c r="AP842" s="310" t="s">
        <v>631</v>
      </c>
      <c r="AQ842" s="310"/>
      <c r="AR842" s="310"/>
      <c r="AS842" s="310"/>
      <c r="AT842" s="310"/>
      <c r="AU842" s="310"/>
      <c r="AV842" s="310"/>
      <c r="AW842" s="310"/>
      <c r="AX842" s="310"/>
    </row>
    <row r="843" spans="1:50" ht="35.1" customHeight="1" x14ac:dyDescent="0.15">
      <c r="A843" s="394">
        <v>7</v>
      </c>
      <c r="B843" s="394">
        <v>1</v>
      </c>
      <c r="C843" s="415" t="s">
        <v>604</v>
      </c>
      <c r="D843" s="405"/>
      <c r="E843" s="405"/>
      <c r="F843" s="405"/>
      <c r="G843" s="405"/>
      <c r="H843" s="405"/>
      <c r="I843" s="405"/>
      <c r="J843" s="406">
        <v>1000020230006</v>
      </c>
      <c r="K843" s="407"/>
      <c r="L843" s="407"/>
      <c r="M843" s="407"/>
      <c r="N843" s="407"/>
      <c r="O843" s="407"/>
      <c r="P843" s="308" t="s">
        <v>610</v>
      </c>
      <c r="Q843" s="309"/>
      <c r="R843" s="309"/>
      <c r="S843" s="309"/>
      <c r="T843" s="309"/>
      <c r="U843" s="309"/>
      <c r="V843" s="309"/>
      <c r="W843" s="309"/>
      <c r="X843" s="309"/>
      <c r="Y843" s="317">
        <v>279</v>
      </c>
      <c r="Z843" s="318"/>
      <c r="AA843" s="318"/>
      <c r="AB843" s="319"/>
      <c r="AC843" s="311" t="s">
        <v>197</v>
      </c>
      <c r="AD843" s="311"/>
      <c r="AE843" s="311"/>
      <c r="AF843" s="311"/>
      <c r="AG843" s="311"/>
      <c r="AH843" s="312" t="s">
        <v>614</v>
      </c>
      <c r="AI843" s="313"/>
      <c r="AJ843" s="313"/>
      <c r="AK843" s="313"/>
      <c r="AL843" s="314" t="s">
        <v>468</v>
      </c>
      <c r="AM843" s="315"/>
      <c r="AN843" s="315"/>
      <c r="AO843" s="316"/>
      <c r="AP843" s="310" t="s">
        <v>629</v>
      </c>
      <c r="AQ843" s="310"/>
      <c r="AR843" s="310"/>
      <c r="AS843" s="310"/>
      <c r="AT843" s="310"/>
      <c r="AU843" s="310"/>
      <c r="AV843" s="310"/>
      <c r="AW843" s="310"/>
      <c r="AX843" s="310"/>
    </row>
    <row r="844" spans="1:50" ht="35.1" customHeight="1" x14ac:dyDescent="0.15">
      <c r="A844" s="394">
        <v>8</v>
      </c>
      <c r="B844" s="394">
        <v>1</v>
      </c>
      <c r="C844" s="415" t="s">
        <v>605</v>
      </c>
      <c r="D844" s="405"/>
      <c r="E844" s="405"/>
      <c r="F844" s="405"/>
      <c r="G844" s="405"/>
      <c r="H844" s="405"/>
      <c r="I844" s="405"/>
      <c r="J844" s="406">
        <v>4000020120006</v>
      </c>
      <c r="K844" s="407"/>
      <c r="L844" s="407"/>
      <c r="M844" s="407"/>
      <c r="N844" s="407"/>
      <c r="O844" s="407"/>
      <c r="P844" s="308" t="s">
        <v>610</v>
      </c>
      <c r="Q844" s="309"/>
      <c r="R844" s="309"/>
      <c r="S844" s="309"/>
      <c r="T844" s="309"/>
      <c r="U844" s="309"/>
      <c r="V844" s="309"/>
      <c r="W844" s="309"/>
      <c r="X844" s="309"/>
      <c r="Y844" s="317">
        <v>215</v>
      </c>
      <c r="Z844" s="318"/>
      <c r="AA844" s="318"/>
      <c r="AB844" s="319"/>
      <c r="AC844" s="311" t="s">
        <v>197</v>
      </c>
      <c r="AD844" s="311"/>
      <c r="AE844" s="311"/>
      <c r="AF844" s="311"/>
      <c r="AG844" s="311"/>
      <c r="AH844" s="312" t="s">
        <v>614</v>
      </c>
      <c r="AI844" s="313"/>
      <c r="AJ844" s="313"/>
      <c r="AK844" s="313"/>
      <c r="AL844" s="314" t="s">
        <v>468</v>
      </c>
      <c r="AM844" s="315"/>
      <c r="AN844" s="315"/>
      <c r="AO844" s="316"/>
      <c r="AP844" s="310" t="s">
        <v>632</v>
      </c>
      <c r="AQ844" s="310"/>
      <c r="AR844" s="310"/>
      <c r="AS844" s="310"/>
      <c r="AT844" s="310"/>
      <c r="AU844" s="310"/>
      <c r="AV844" s="310"/>
      <c r="AW844" s="310"/>
      <c r="AX844" s="310"/>
    </row>
    <row r="845" spans="1:50" ht="35.1" customHeight="1" x14ac:dyDescent="0.15">
      <c r="A845" s="394">
        <v>9</v>
      </c>
      <c r="B845" s="394">
        <v>1</v>
      </c>
      <c r="C845" s="415" t="s">
        <v>606</v>
      </c>
      <c r="D845" s="405"/>
      <c r="E845" s="405"/>
      <c r="F845" s="405"/>
      <c r="G845" s="405"/>
      <c r="H845" s="405"/>
      <c r="I845" s="405"/>
      <c r="J845" s="406">
        <v>2000020080004</v>
      </c>
      <c r="K845" s="407"/>
      <c r="L845" s="407"/>
      <c r="M845" s="407"/>
      <c r="N845" s="407"/>
      <c r="O845" s="407"/>
      <c r="P845" s="308" t="s">
        <v>610</v>
      </c>
      <c r="Q845" s="309"/>
      <c r="R845" s="309"/>
      <c r="S845" s="309"/>
      <c r="T845" s="309"/>
      <c r="U845" s="309"/>
      <c r="V845" s="309"/>
      <c r="W845" s="309"/>
      <c r="X845" s="309"/>
      <c r="Y845" s="317">
        <v>213</v>
      </c>
      <c r="Z845" s="318"/>
      <c r="AA845" s="318"/>
      <c r="AB845" s="319"/>
      <c r="AC845" s="311" t="s">
        <v>197</v>
      </c>
      <c r="AD845" s="311"/>
      <c r="AE845" s="311"/>
      <c r="AF845" s="311"/>
      <c r="AG845" s="311"/>
      <c r="AH845" s="312" t="s">
        <v>613</v>
      </c>
      <c r="AI845" s="313"/>
      <c r="AJ845" s="313"/>
      <c r="AK845" s="313"/>
      <c r="AL845" s="314" t="s">
        <v>468</v>
      </c>
      <c r="AM845" s="315"/>
      <c r="AN845" s="315"/>
      <c r="AO845" s="316"/>
      <c r="AP845" s="310" t="s">
        <v>635</v>
      </c>
      <c r="AQ845" s="310"/>
      <c r="AR845" s="310"/>
      <c r="AS845" s="310"/>
      <c r="AT845" s="310"/>
      <c r="AU845" s="310"/>
      <c r="AV845" s="310"/>
      <c r="AW845" s="310"/>
      <c r="AX845" s="310"/>
    </row>
    <row r="846" spans="1:50" ht="35.1" customHeight="1" x14ac:dyDescent="0.15">
      <c r="A846" s="394">
        <v>10</v>
      </c>
      <c r="B846" s="394">
        <v>1</v>
      </c>
      <c r="C846" s="415" t="s">
        <v>607</v>
      </c>
      <c r="D846" s="405"/>
      <c r="E846" s="405"/>
      <c r="F846" s="405"/>
      <c r="G846" s="405"/>
      <c r="H846" s="405"/>
      <c r="I846" s="405"/>
      <c r="J846" s="406">
        <v>7000020220001</v>
      </c>
      <c r="K846" s="407"/>
      <c r="L846" s="407"/>
      <c r="M846" s="407"/>
      <c r="N846" s="407"/>
      <c r="O846" s="407"/>
      <c r="P846" s="308" t="s">
        <v>610</v>
      </c>
      <c r="Q846" s="309"/>
      <c r="R846" s="309"/>
      <c r="S846" s="309"/>
      <c r="T846" s="309"/>
      <c r="U846" s="309"/>
      <c r="V846" s="309"/>
      <c r="W846" s="309"/>
      <c r="X846" s="309"/>
      <c r="Y846" s="317">
        <v>199</v>
      </c>
      <c r="Z846" s="318"/>
      <c r="AA846" s="318"/>
      <c r="AB846" s="319"/>
      <c r="AC846" s="311" t="s">
        <v>197</v>
      </c>
      <c r="AD846" s="311"/>
      <c r="AE846" s="311"/>
      <c r="AF846" s="311"/>
      <c r="AG846" s="311"/>
      <c r="AH846" s="312" t="s">
        <v>614</v>
      </c>
      <c r="AI846" s="313"/>
      <c r="AJ846" s="313"/>
      <c r="AK846" s="313"/>
      <c r="AL846" s="314" t="s">
        <v>468</v>
      </c>
      <c r="AM846" s="315"/>
      <c r="AN846" s="315"/>
      <c r="AO846" s="316"/>
      <c r="AP846" s="310" t="s">
        <v>632</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5" t="s">
        <v>597</v>
      </c>
      <c r="D870" s="405"/>
      <c r="E870" s="405"/>
      <c r="F870" s="405"/>
      <c r="G870" s="405"/>
      <c r="H870" s="405"/>
      <c r="I870" s="405"/>
      <c r="J870" s="406">
        <v>1000020110001</v>
      </c>
      <c r="K870" s="407"/>
      <c r="L870" s="407"/>
      <c r="M870" s="407"/>
      <c r="N870" s="407"/>
      <c r="O870" s="407"/>
      <c r="P870" s="308" t="s">
        <v>616</v>
      </c>
      <c r="Q870" s="309"/>
      <c r="R870" s="309"/>
      <c r="S870" s="309"/>
      <c r="T870" s="309"/>
      <c r="U870" s="309"/>
      <c r="V870" s="309"/>
      <c r="W870" s="309"/>
      <c r="X870" s="309"/>
      <c r="Y870" s="317">
        <v>1</v>
      </c>
      <c r="Z870" s="318"/>
      <c r="AA870" s="318"/>
      <c r="AB870" s="319"/>
      <c r="AC870" s="311" t="s">
        <v>197</v>
      </c>
      <c r="AD870" s="311"/>
      <c r="AE870" s="311"/>
      <c r="AF870" s="311"/>
      <c r="AG870" s="311"/>
      <c r="AH870" s="312" t="s">
        <v>615</v>
      </c>
      <c r="AI870" s="313"/>
      <c r="AJ870" s="313"/>
      <c r="AK870" s="313"/>
      <c r="AL870" s="314" t="s">
        <v>468</v>
      </c>
      <c r="AM870" s="315"/>
      <c r="AN870" s="315"/>
      <c r="AO870" s="316"/>
      <c r="AP870" s="310" t="s">
        <v>631</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50.25" customHeight="1" x14ac:dyDescent="0.15">
      <c r="A903" s="394">
        <v>1</v>
      </c>
      <c r="B903" s="394">
        <v>1</v>
      </c>
      <c r="C903" s="415" t="s">
        <v>627</v>
      </c>
      <c r="D903" s="405"/>
      <c r="E903" s="405"/>
      <c r="F903" s="405"/>
      <c r="G903" s="405"/>
      <c r="H903" s="405"/>
      <c r="I903" s="405"/>
      <c r="J903" s="406">
        <v>9030005014760</v>
      </c>
      <c r="K903" s="407"/>
      <c r="L903" s="407"/>
      <c r="M903" s="407"/>
      <c r="N903" s="407"/>
      <c r="O903" s="407"/>
      <c r="P903" s="308" t="s">
        <v>611</v>
      </c>
      <c r="Q903" s="309"/>
      <c r="R903" s="309"/>
      <c r="S903" s="309"/>
      <c r="T903" s="309"/>
      <c r="U903" s="309"/>
      <c r="V903" s="309"/>
      <c r="W903" s="309"/>
      <c r="X903" s="309"/>
      <c r="Y903" s="317">
        <v>1</v>
      </c>
      <c r="Z903" s="318"/>
      <c r="AA903" s="318"/>
      <c r="AB903" s="319"/>
      <c r="AC903" s="311" t="s">
        <v>197</v>
      </c>
      <c r="AD903" s="311"/>
      <c r="AE903" s="311"/>
      <c r="AF903" s="311"/>
      <c r="AG903" s="311"/>
      <c r="AH903" s="312" t="s">
        <v>615</v>
      </c>
      <c r="AI903" s="313"/>
      <c r="AJ903" s="313"/>
      <c r="AK903" s="313"/>
      <c r="AL903" s="314" t="s">
        <v>468</v>
      </c>
      <c r="AM903" s="315"/>
      <c r="AN903" s="315"/>
      <c r="AO903" s="316"/>
      <c r="AP903" s="310" t="s">
        <v>632</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15"/>
      <c r="D936" s="405"/>
      <c r="E936" s="405"/>
      <c r="F936" s="405"/>
      <c r="G936" s="405"/>
      <c r="H936" s="405"/>
      <c r="I936" s="405"/>
      <c r="J936" s="406"/>
      <c r="K936" s="407"/>
      <c r="L936" s="407"/>
      <c r="M936" s="407"/>
      <c r="N936" s="407"/>
      <c r="O936" s="407"/>
      <c r="P936" s="308"/>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470</v>
      </c>
      <c r="AQ1101" s="418"/>
      <c r="AR1101" s="418"/>
      <c r="AS1101" s="418"/>
      <c r="AT1101" s="418"/>
      <c r="AU1101" s="418"/>
      <c r="AV1101" s="418"/>
      <c r="AW1101" s="418"/>
      <c r="AX1101" s="418"/>
    </row>
    <row r="1102" spans="1:50" ht="30" customHeight="1" x14ac:dyDescent="0.15">
      <c r="A1102" s="394">
        <v>1</v>
      </c>
      <c r="B1102" s="394">
        <v>1</v>
      </c>
      <c r="C1102" s="863"/>
      <c r="D1102" s="863"/>
      <c r="E1102" s="249" t="s">
        <v>468</v>
      </c>
      <c r="F1102" s="862"/>
      <c r="G1102" s="862"/>
      <c r="H1102" s="862"/>
      <c r="I1102" s="862"/>
      <c r="J1102" s="406" t="s">
        <v>614</v>
      </c>
      <c r="K1102" s="407"/>
      <c r="L1102" s="407"/>
      <c r="M1102" s="407"/>
      <c r="N1102" s="407"/>
      <c r="O1102" s="407"/>
      <c r="P1102" s="308" t="s">
        <v>468</v>
      </c>
      <c r="Q1102" s="309"/>
      <c r="R1102" s="309"/>
      <c r="S1102" s="309"/>
      <c r="T1102" s="309"/>
      <c r="U1102" s="309"/>
      <c r="V1102" s="309"/>
      <c r="W1102" s="309"/>
      <c r="X1102" s="309"/>
      <c r="Y1102" s="317" t="s">
        <v>614</v>
      </c>
      <c r="Z1102" s="318"/>
      <c r="AA1102" s="318"/>
      <c r="AB1102" s="319"/>
      <c r="AC1102" s="311" t="s">
        <v>551</v>
      </c>
      <c r="AD1102" s="311"/>
      <c r="AE1102" s="311"/>
      <c r="AF1102" s="311"/>
      <c r="AG1102" s="311"/>
      <c r="AH1102" s="312" t="s">
        <v>468</v>
      </c>
      <c r="AI1102" s="313"/>
      <c r="AJ1102" s="313"/>
      <c r="AK1102" s="313"/>
      <c r="AL1102" s="314" t="s">
        <v>614</v>
      </c>
      <c r="AM1102" s="315"/>
      <c r="AN1102" s="315"/>
      <c r="AO1102" s="316"/>
      <c r="AP1102" s="310" t="s">
        <v>631</v>
      </c>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7">
      <formula>IF(RIGHT(TEXT(P14,"0.#"),1)=".",FALSE,TRUE)</formula>
    </cfRule>
    <cfRule type="expression" dxfId="2808" priority="13588">
      <formula>IF(RIGHT(TEXT(P14,"0.#"),1)=".",TRUE,FALSE)</formula>
    </cfRule>
  </conditionalFormatting>
  <conditionalFormatting sqref="AE32">
    <cfRule type="expression" dxfId="2807" priority="13577">
      <formula>IF(RIGHT(TEXT(AE32,"0.#"),1)=".",FALSE,TRUE)</formula>
    </cfRule>
    <cfRule type="expression" dxfId="2806" priority="13578">
      <formula>IF(RIGHT(TEXT(AE32,"0.#"),1)=".",TRUE,FALSE)</formula>
    </cfRule>
  </conditionalFormatting>
  <conditionalFormatting sqref="P18:AX18">
    <cfRule type="expression" dxfId="2805" priority="13463">
      <formula>IF(RIGHT(TEXT(P18,"0.#"),1)=".",FALSE,TRUE)</formula>
    </cfRule>
    <cfRule type="expression" dxfId="2804" priority="13464">
      <formula>IF(RIGHT(TEXT(P18,"0.#"),1)=".",TRUE,FALSE)</formula>
    </cfRule>
  </conditionalFormatting>
  <conditionalFormatting sqref="Y782">
    <cfRule type="expression" dxfId="2803" priority="13459">
      <formula>IF(RIGHT(TEXT(Y782,"0.#"),1)=".",FALSE,TRUE)</formula>
    </cfRule>
    <cfRule type="expression" dxfId="2802" priority="13460">
      <formula>IF(RIGHT(TEXT(Y782,"0.#"),1)=".",TRUE,FALSE)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3:Y790 Y781">
    <cfRule type="expression" dxfId="2791" priority="13261">
      <formula>IF(RIGHT(TEXT(Y781,"0.#"),1)=".",FALSE,TRUE)</formula>
    </cfRule>
    <cfRule type="expression" dxfId="2790" priority="13262">
      <formula>IF(RIGHT(TEXT(Y781,"0.#"),1)=".",TRUE,FALSE)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M34">
    <cfRule type="expression" dxfId="2767" priority="13031">
      <formula>IF(RIGHT(TEXT(AM34,"0.#"),1)=".",FALSE,TRUE)</formula>
    </cfRule>
    <cfRule type="expression" dxfId="2766" priority="13032">
      <formula>IF(RIGHT(TEXT(AM34,"0.#"),1)=".",TRUE,FALSE)</formula>
    </cfRule>
  </conditionalFormatting>
  <conditionalFormatting sqref="AE33">
    <cfRule type="expression" dxfId="2765" priority="13045">
      <formula>IF(RIGHT(TEXT(AE33,"0.#"),1)=".",FALSE,TRUE)</formula>
    </cfRule>
    <cfRule type="expression" dxfId="2764" priority="13046">
      <formula>IF(RIGHT(TEXT(AE33,"0.#"),1)=".",TRUE,FALSE)</formula>
    </cfRule>
  </conditionalFormatting>
  <conditionalFormatting sqref="AE34">
    <cfRule type="expression" dxfId="2763" priority="13043">
      <formula>IF(RIGHT(TEXT(AE34,"0.#"),1)=".",FALSE,TRUE)</formula>
    </cfRule>
    <cfRule type="expression" dxfId="2762" priority="13044">
      <formula>IF(RIGHT(TEXT(AE34,"0.#"),1)=".",TRUE,FALSE)</formula>
    </cfRule>
  </conditionalFormatting>
  <conditionalFormatting sqref="AI34">
    <cfRule type="expression" dxfId="2761" priority="13041">
      <formula>IF(RIGHT(TEXT(AI34,"0.#"),1)=".",FALSE,TRUE)</formula>
    </cfRule>
    <cfRule type="expression" dxfId="2760" priority="13042">
      <formula>IF(RIGHT(TEXT(AI34,"0.#"),1)=".",TRUE,FALSE)</formula>
    </cfRule>
  </conditionalFormatting>
  <conditionalFormatting sqref="AI33">
    <cfRule type="expression" dxfId="2759" priority="13039">
      <formula>IF(RIGHT(TEXT(AI33,"0.#"),1)=".",FALSE,TRUE)</formula>
    </cfRule>
    <cfRule type="expression" dxfId="2758" priority="13040">
      <formula>IF(RIGHT(TEXT(AI33,"0.#"),1)=".",TRUE,FALSE)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M116">
    <cfRule type="expression" dxfId="2599" priority="12735">
      <formula>IF(RIGHT(TEXT(AM116,"0.#"),1)=".",FALSE,TRUE)</formula>
    </cfRule>
    <cfRule type="expression" dxfId="2598" priority="12736">
      <formula>IF(RIGHT(TEXT(AM116,"0.#"),1)=".",TRUE,FALSE)</formula>
    </cfRule>
  </conditionalFormatting>
  <conditionalFormatting sqref="AE117 AM117">
    <cfRule type="expression" dxfId="2597" priority="12733">
      <formula>IF(RIGHT(TEXT(AE117,"0.#"),1)=".",FALSE,TRUE)</formula>
    </cfRule>
    <cfRule type="expression" dxfId="2596" priority="12734">
      <formula>IF(RIGHT(TEXT(AE117,"0.#"),1)=".",TRUE,FALSE)</formula>
    </cfRule>
  </conditionalFormatting>
  <conditionalFormatting sqref="AI117">
    <cfRule type="expression" dxfId="2595" priority="12731">
      <formula>IF(RIGHT(TEXT(AI117,"0.#"),1)=".",FALSE,TRUE)</formula>
    </cfRule>
    <cfRule type="expression" dxfId="2594" priority="12732">
      <formula>IF(RIGHT(TEXT(AI117,"0.#"),1)=".",TRUE,FALSE)</formula>
    </cfRule>
  </conditionalFormatting>
  <conditionalFormatting sqref="AQ117">
    <cfRule type="expression" dxfId="2593" priority="12727">
      <formula>IF(RIGHT(TEXT(AQ117,"0.#"),1)=".",FALSE,TRUE)</formula>
    </cfRule>
    <cfRule type="expression" dxfId="2592" priority="12728">
      <formula>IF(RIGHT(TEXT(AQ117,"0.#"),1)=".",TRUE,FALSE)</formula>
    </cfRule>
  </conditionalFormatting>
  <conditionalFormatting sqref="AE119 AQ119">
    <cfRule type="expression" dxfId="2591" priority="12725">
      <formula>IF(RIGHT(TEXT(AE119,"0.#"),1)=".",FALSE,TRUE)</formula>
    </cfRule>
    <cfRule type="expression" dxfId="2590" priority="12726">
      <formula>IF(RIGHT(TEXT(AE119,"0.#"),1)=".",TRUE,FALSE)</formula>
    </cfRule>
  </conditionalFormatting>
  <conditionalFormatting sqref="AI119">
    <cfRule type="expression" dxfId="2589" priority="12723">
      <formula>IF(RIGHT(TEXT(AI119,"0.#"),1)=".",FALSE,TRUE)</formula>
    </cfRule>
    <cfRule type="expression" dxfId="2588" priority="12724">
      <formula>IF(RIGHT(TEXT(AI119,"0.#"),1)=".",TRUE,FALSE)</formula>
    </cfRule>
  </conditionalFormatting>
  <conditionalFormatting sqref="AM119">
    <cfRule type="expression" dxfId="2587" priority="12721">
      <formula>IF(RIGHT(TEXT(AM119,"0.#"),1)=".",FALSE,TRUE)</formula>
    </cfRule>
    <cfRule type="expression" dxfId="2586" priority="12722">
      <formula>IF(RIGHT(TEXT(AM119,"0.#"),1)=".",TRUE,FALSE)</formula>
    </cfRule>
  </conditionalFormatting>
  <conditionalFormatting sqref="AQ120">
    <cfRule type="expression" dxfId="2585" priority="12713">
      <formula>IF(RIGHT(TEXT(AQ120,"0.#"),1)=".",FALSE,TRUE)</formula>
    </cfRule>
    <cfRule type="expression" dxfId="2584" priority="12714">
      <formula>IF(RIGHT(TEXT(AQ120,"0.#"),1)=".",TRUE,FALSE)</formula>
    </cfRule>
  </conditionalFormatting>
  <conditionalFormatting sqref="AE122 AQ122">
    <cfRule type="expression" dxfId="2583" priority="12711">
      <formula>IF(RIGHT(TEXT(AE122,"0.#"),1)=".",FALSE,TRUE)</formula>
    </cfRule>
    <cfRule type="expression" dxfId="2582" priority="12712">
      <formula>IF(RIGHT(TEXT(AE122,"0.#"),1)=".",TRUE,FALSE)</formula>
    </cfRule>
  </conditionalFormatting>
  <conditionalFormatting sqref="AI122">
    <cfRule type="expression" dxfId="2581" priority="12709">
      <formula>IF(RIGHT(TEXT(AI122,"0.#"),1)=".",FALSE,TRUE)</formula>
    </cfRule>
    <cfRule type="expression" dxfId="2580" priority="12710">
      <formula>IF(RIGHT(TEXT(AI122,"0.#"),1)=".",TRUE,FALSE)</formula>
    </cfRule>
  </conditionalFormatting>
  <conditionalFormatting sqref="AM122">
    <cfRule type="expression" dxfId="2579" priority="12707">
      <formula>IF(RIGHT(TEXT(AM122,"0.#"),1)=".",FALSE,TRUE)</formula>
    </cfRule>
    <cfRule type="expression" dxfId="2578" priority="12708">
      <formula>IF(RIGHT(TEXT(AM122,"0.#"),1)=".",TRUE,FALSE)</formula>
    </cfRule>
  </conditionalFormatting>
  <conditionalFormatting sqref="AQ123">
    <cfRule type="expression" dxfId="2577" priority="12699">
      <formula>IF(RIGHT(TEXT(AQ123,"0.#"),1)=".",FALSE,TRUE)</formula>
    </cfRule>
    <cfRule type="expression" dxfId="2576" priority="12700">
      <formula>IF(RIGHT(TEXT(AQ123,"0.#"),1)=".",TRUE,FALSE)</formula>
    </cfRule>
  </conditionalFormatting>
  <conditionalFormatting sqref="AE125 AQ125">
    <cfRule type="expression" dxfId="2575" priority="12697">
      <formula>IF(RIGHT(TEXT(AE125,"0.#"),1)=".",FALSE,TRUE)</formula>
    </cfRule>
    <cfRule type="expression" dxfId="2574" priority="12698">
      <formula>IF(RIGHT(TEXT(AE125,"0.#"),1)=".",TRUE,FALSE)</formula>
    </cfRule>
  </conditionalFormatting>
  <conditionalFormatting sqref="AI125">
    <cfRule type="expression" dxfId="2573" priority="12695">
      <formula>IF(RIGHT(TEXT(AI125,"0.#"),1)=".",FALSE,TRUE)</formula>
    </cfRule>
    <cfRule type="expression" dxfId="2572" priority="12696">
      <formula>IF(RIGHT(TEXT(AI125,"0.#"),1)=".",TRUE,FALSE)</formula>
    </cfRule>
  </conditionalFormatting>
  <conditionalFormatting sqref="AM125">
    <cfRule type="expression" dxfId="2571" priority="12693">
      <formula>IF(RIGHT(TEXT(AM125,"0.#"),1)=".",FALSE,TRUE)</formula>
    </cfRule>
    <cfRule type="expression" dxfId="2570" priority="12694">
      <formula>IF(RIGHT(TEXT(AM125,"0.#"),1)=".",TRUE,FALSE)</formula>
    </cfRule>
  </conditionalFormatting>
  <conditionalFormatting sqref="AQ126">
    <cfRule type="expression" dxfId="2569" priority="12685">
      <formula>IF(RIGHT(TEXT(AQ126,"0.#"),1)=".",FALSE,TRUE)</formula>
    </cfRule>
    <cfRule type="expression" dxfId="2568" priority="12686">
      <formula>IF(RIGHT(TEXT(AQ126,"0.#"),1)=".",TRUE,FALSE)</formula>
    </cfRule>
  </conditionalFormatting>
  <conditionalFormatting sqref="AE128 AQ128">
    <cfRule type="expression" dxfId="2567" priority="12683">
      <formula>IF(RIGHT(TEXT(AE128,"0.#"),1)=".",FALSE,TRUE)</formula>
    </cfRule>
    <cfRule type="expression" dxfId="2566" priority="12684">
      <formula>IF(RIGHT(TEXT(AE128,"0.#"),1)=".",TRUE,FALSE)</formula>
    </cfRule>
  </conditionalFormatting>
  <conditionalFormatting sqref="AI128">
    <cfRule type="expression" dxfId="2565" priority="12681">
      <formula>IF(RIGHT(TEXT(AI128,"0.#"),1)=".",FALSE,TRUE)</formula>
    </cfRule>
    <cfRule type="expression" dxfId="2564" priority="12682">
      <formula>IF(RIGHT(TEXT(AI128,"0.#"),1)=".",TRUE,FALSE)</formula>
    </cfRule>
  </conditionalFormatting>
  <conditionalFormatting sqref="AM128">
    <cfRule type="expression" dxfId="2563" priority="12679">
      <formula>IF(RIGHT(TEXT(AM128,"0.#"),1)=".",FALSE,TRUE)</formula>
    </cfRule>
    <cfRule type="expression" dxfId="2562" priority="12680">
      <formula>IF(RIGHT(TEXT(AM128,"0.#"),1)=".",TRUE,FALSE)</formula>
    </cfRule>
  </conditionalFormatting>
  <conditionalFormatting sqref="AQ129">
    <cfRule type="expression" dxfId="2561" priority="12671">
      <formula>IF(RIGHT(TEXT(AQ129,"0.#"),1)=".",FALSE,TRUE)</formula>
    </cfRule>
    <cfRule type="expression" dxfId="2560" priority="12672">
      <formula>IF(RIGHT(TEXT(AQ129,"0.#"),1)=".",TRUE,FALSE)</formula>
    </cfRule>
  </conditionalFormatting>
  <conditionalFormatting sqref="AE75">
    <cfRule type="expression" dxfId="2559" priority="12669">
      <formula>IF(RIGHT(TEXT(AE75,"0.#"),1)=".",FALSE,TRUE)</formula>
    </cfRule>
    <cfRule type="expression" dxfId="2558" priority="12670">
      <formula>IF(RIGHT(TEXT(AE75,"0.#"),1)=".",TRUE,FALSE)</formula>
    </cfRule>
  </conditionalFormatting>
  <conditionalFormatting sqref="AE76">
    <cfRule type="expression" dxfId="2557" priority="12667">
      <formula>IF(RIGHT(TEXT(AE76,"0.#"),1)=".",FALSE,TRUE)</formula>
    </cfRule>
    <cfRule type="expression" dxfId="2556" priority="12668">
      <formula>IF(RIGHT(TEXT(AE76,"0.#"),1)=".",TRUE,FALSE)</formula>
    </cfRule>
  </conditionalFormatting>
  <conditionalFormatting sqref="AE77">
    <cfRule type="expression" dxfId="2555" priority="12665">
      <formula>IF(RIGHT(TEXT(AE77,"0.#"),1)=".",FALSE,TRUE)</formula>
    </cfRule>
    <cfRule type="expression" dxfId="2554" priority="12666">
      <formula>IF(RIGHT(TEXT(AE77,"0.#"),1)=".",TRUE,FALSE)</formula>
    </cfRule>
  </conditionalFormatting>
  <conditionalFormatting sqref="AI77">
    <cfRule type="expression" dxfId="2553" priority="12663">
      <formula>IF(RIGHT(TEXT(AI77,"0.#"),1)=".",FALSE,TRUE)</formula>
    </cfRule>
    <cfRule type="expression" dxfId="2552" priority="12664">
      <formula>IF(RIGHT(TEXT(AI77,"0.#"),1)=".",TRUE,FALSE)</formula>
    </cfRule>
  </conditionalFormatting>
  <conditionalFormatting sqref="AI76">
    <cfRule type="expression" dxfId="2551" priority="12661">
      <formula>IF(RIGHT(TEXT(AI76,"0.#"),1)=".",FALSE,TRUE)</formula>
    </cfRule>
    <cfRule type="expression" dxfId="2550" priority="12662">
      <formula>IF(RIGHT(TEXT(AI76,"0.#"),1)=".",TRUE,FALSE)</formula>
    </cfRule>
  </conditionalFormatting>
  <conditionalFormatting sqref="AI75">
    <cfRule type="expression" dxfId="2549" priority="12659">
      <formula>IF(RIGHT(TEXT(AI75,"0.#"),1)=".",FALSE,TRUE)</formula>
    </cfRule>
    <cfRule type="expression" dxfId="2548" priority="12660">
      <formula>IF(RIGHT(TEXT(AI75,"0.#"),1)=".",TRUE,FALSE)</formula>
    </cfRule>
  </conditionalFormatting>
  <conditionalFormatting sqref="AM75">
    <cfRule type="expression" dxfId="2547" priority="12657">
      <formula>IF(RIGHT(TEXT(AM75,"0.#"),1)=".",FALSE,TRUE)</formula>
    </cfRule>
    <cfRule type="expression" dxfId="2546" priority="12658">
      <formula>IF(RIGHT(TEXT(AM75,"0.#"),1)=".",TRUE,FALSE)</formula>
    </cfRule>
  </conditionalFormatting>
  <conditionalFormatting sqref="AM76">
    <cfRule type="expression" dxfId="2545" priority="12655">
      <formula>IF(RIGHT(TEXT(AM76,"0.#"),1)=".",FALSE,TRUE)</formula>
    </cfRule>
    <cfRule type="expression" dxfId="2544" priority="12656">
      <formula>IF(RIGHT(TEXT(AM76,"0.#"),1)=".",TRUE,FALSE)</formula>
    </cfRule>
  </conditionalFormatting>
  <conditionalFormatting sqref="AM77">
    <cfRule type="expression" dxfId="2543" priority="12653">
      <formula>IF(RIGHT(TEXT(AM77,"0.#"),1)=".",FALSE,TRUE)</formula>
    </cfRule>
    <cfRule type="expression" dxfId="2542" priority="12654">
      <formula>IF(RIGHT(TEXT(AM77,"0.#"),1)=".",TRUE,FALSE)</formula>
    </cfRule>
  </conditionalFormatting>
  <conditionalFormatting sqref="AE134:AE135 AI134:AI135 AM134:AM135 AQ134:AQ135 AU134:AU135">
    <cfRule type="expression" dxfId="2541" priority="12639">
      <formula>IF(RIGHT(TEXT(AE134,"0.#"),1)=".",FALSE,TRUE)</formula>
    </cfRule>
    <cfRule type="expression" dxfId="2540" priority="12640">
      <formula>IF(RIGHT(TEXT(AE134,"0.#"),1)=".",TRUE,FALSE)</formula>
    </cfRule>
  </conditionalFormatting>
  <conditionalFormatting sqref="AE433">
    <cfRule type="expression" dxfId="2539" priority="12609">
      <formula>IF(RIGHT(TEXT(AE433,"0.#"),1)=".",FALSE,TRUE)</formula>
    </cfRule>
    <cfRule type="expression" dxfId="2538" priority="12610">
      <formula>IF(RIGHT(TEXT(AE433,"0.#"),1)=".",TRUE,FALSE)</formula>
    </cfRule>
  </conditionalFormatting>
  <conditionalFormatting sqref="AM435">
    <cfRule type="expression" dxfId="2537" priority="12593">
      <formula>IF(RIGHT(TEXT(AM435,"0.#"),1)=".",FALSE,TRUE)</formula>
    </cfRule>
    <cfRule type="expression" dxfId="2536" priority="12594">
      <formula>IF(RIGHT(TEXT(AM435,"0.#"),1)=".",TRUE,FALSE)</formula>
    </cfRule>
  </conditionalFormatting>
  <conditionalFormatting sqref="AE434">
    <cfRule type="expression" dxfId="2535" priority="12607">
      <formula>IF(RIGHT(TEXT(AE434,"0.#"),1)=".",FALSE,TRUE)</formula>
    </cfRule>
    <cfRule type="expression" dxfId="2534" priority="12608">
      <formula>IF(RIGHT(TEXT(AE434,"0.#"),1)=".",TRUE,FALSE)</formula>
    </cfRule>
  </conditionalFormatting>
  <conditionalFormatting sqref="AE435">
    <cfRule type="expression" dxfId="2533" priority="12605">
      <formula>IF(RIGHT(TEXT(AE435,"0.#"),1)=".",FALSE,TRUE)</formula>
    </cfRule>
    <cfRule type="expression" dxfId="2532" priority="12606">
      <formula>IF(RIGHT(TEXT(AE435,"0.#"),1)=".",TRUE,FALSE)</formula>
    </cfRule>
  </conditionalFormatting>
  <conditionalFormatting sqref="AM433">
    <cfRule type="expression" dxfId="2531" priority="12597">
      <formula>IF(RIGHT(TEXT(AM433,"0.#"),1)=".",FALSE,TRUE)</formula>
    </cfRule>
    <cfRule type="expression" dxfId="2530" priority="12598">
      <formula>IF(RIGHT(TEXT(AM433,"0.#"),1)=".",TRUE,FALSE)</formula>
    </cfRule>
  </conditionalFormatting>
  <conditionalFormatting sqref="AM434">
    <cfRule type="expression" dxfId="2529" priority="12595">
      <formula>IF(RIGHT(TEXT(AM434,"0.#"),1)=".",FALSE,TRUE)</formula>
    </cfRule>
    <cfRule type="expression" dxfId="2528" priority="12596">
      <formula>IF(RIGHT(TEXT(AM434,"0.#"),1)=".",TRUE,FALSE)</formula>
    </cfRule>
  </conditionalFormatting>
  <conditionalFormatting sqref="AU433">
    <cfRule type="expression" dxfId="2527" priority="12585">
      <formula>IF(RIGHT(TEXT(AU433,"0.#"),1)=".",FALSE,TRUE)</formula>
    </cfRule>
    <cfRule type="expression" dxfId="2526" priority="12586">
      <formula>IF(RIGHT(TEXT(AU433,"0.#"),1)=".",TRUE,FALSE)</formula>
    </cfRule>
  </conditionalFormatting>
  <conditionalFormatting sqref="AU434">
    <cfRule type="expression" dxfId="2525" priority="12583">
      <formula>IF(RIGHT(TEXT(AU434,"0.#"),1)=".",FALSE,TRUE)</formula>
    </cfRule>
    <cfRule type="expression" dxfId="2524" priority="12584">
      <formula>IF(RIGHT(TEXT(AU434,"0.#"),1)=".",TRUE,FALSE)</formula>
    </cfRule>
  </conditionalFormatting>
  <conditionalFormatting sqref="AU435">
    <cfRule type="expression" dxfId="2523" priority="12581">
      <formula>IF(RIGHT(TEXT(AU435,"0.#"),1)=".",FALSE,TRUE)</formula>
    </cfRule>
    <cfRule type="expression" dxfId="2522" priority="12582">
      <formula>IF(RIGHT(TEXT(AU435,"0.#"),1)=".",TRUE,FALSE)</formula>
    </cfRule>
  </conditionalFormatting>
  <conditionalFormatting sqref="AI435">
    <cfRule type="expression" dxfId="2521" priority="12515">
      <formula>IF(RIGHT(TEXT(AI435,"0.#"),1)=".",FALSE,TRUE)</formula>
    </cfRule>
    <cfRule type="expression" dxfId="2520" priority="12516">
      <formula>IF(RIGHT(TEXT(AI435,"0.#"),1)=".",TRUE,FALSE)</formula>
    </cfRule>
  </conditionalFormatting>
  <conditionalFormatting sqref="AI433">
    <cfRule type="expression" dxfId="2519" priority="12519">
      <formula>IF(RIGHT(TEXT(AI433,"0.#"),1)=".",FALSE,TRUE)</formula>
    </cfRule>
    <cfRule type="expression" dxfId="2518" priority="12520">
      <formula>IF(RIGHT(TEXT(AI433,"0.#"),1)=".",TRUE,FALSE)</formula>
    </cfRule>
  </conditionalFormatting>
  <conditionalFormatting sqref="AI434">
    <cfRule type="expression" dxfId="2517" priority="12517">
      <formula>IF(RIGHT(TEXT(AI434,"0.#"),1)=".",FALSE,TRUE)</formula>
    </cfRule>
    <cfRule type="expression" dxfId="2516" priority="12518">
      <formula>IF(RIGHT(TEXT(AI434,"0.#"),1)=".",TRUE,FALSE)</formula>
    </cfRule>
  </conditionalFormatting>
  <conditionalFormatting sqref="AQ434">
    <cfRule type="expression" dxfId="2515" priority="12501">
      <formula>IF(RIGHT(TEXT(AQ434,"0.#"),1)=".",FALSE,TRUE)</formula>
    </cfRule>
    <cfRule type="expression" dxfId="2514" priority="12502">
      <formula>IF(RIGHT(TEXT(AQ434,"0.#"),1)=".",TRUE,FALSE)</formula>
    </cfRule>
  </conditionalFormatting>
  <conditionalFormatting sqref="AQ435">
    <cfRule type="expression" dxfId="2513" priority="12487">
      <formula>IF(RIGHT(TEXT(AQ435,"0.#"),1)=".",FALSE,TRUE)</formula>
    </cfRule>
    <cfRule type="expression" dxfId="2512" priority="12488">
      <formula>IF(RIGHT(TEXT(AQ435,"0.#"),1)=".",TRUE,FALSE)</formula>
    </cfRule>
  </conditionalFormatting>
  <conditionalFormatting sqref="AQ433">
    <cfRule type="expression" dxfId="2511" priority="12485">
      <formula>IF(RIGHT(TEXT(AQ433,"0.#"),1)=".",FALSE,TRUE)</formula>
    </cfRule>
    <cfRule type="expression" dxfId="2510" priority="12486">
      <formula>IF(RIGHT(TEXT(AQ433,"0.#"),1)=".",TRUE,FALSE)</formula>
    </cfRule>
  </conditionalFormatting>
  <conditionalFormatting sqref="AL847:AO866">
    <cfRule type="expression" dxfId="2509" priority="6209">
      <formula>IF(AND(AL847&gt;=0, RIGHT(TEXT(AL847,"0.#"),1)&lt;&gt;"."),TRUE,FALSE)</formula>
    </cfRule>
    <cfRule type="expression" dxfId="2508" priority="6210">
      <formula>IF(AND(AL847&gt;=0, RIGHT(TEXT(AL847,"0.#"),1)="."),TRUE,FALSE)</formula>
    </cfRule>
    <cfRule type="expression" dxfId="2507" priority="6211">
      <formula>IF(AND(AL847&lt;0, RIGHT(TEXT(AL847,"0.#"),1)&lt;&gt;"."),TRUE,FALSE)</formula>
    </cfRule>
    <cfRule type="expression" dxfId="2506" priority="6212">
      <formula>IF(AND(AL847&lt;0, RIGHT(TEXT(AL847,"0.#"),1)="."),TRUE,FALSE)</formula>
    </cfRule>
  </conditionalFormatting>
  <conditionalFormatting sqref="AQ53:AQ55">
    <cfRule type="expression" dxfId="2505" priority="4231">
      <formula>IF(RIGHT(TEXT(AQ53,"0.#"),1)=".",FALSE,TRUE)</formula>
    </cfRule>
    <cfRule type="expression" dxfId="2504" priority="4232">
      <formula>IF(RIGHT(TEXT(AQ53,"0.#"),1)=".",TRUE,FALSE)</formula>
    </cfRule>
  </conditionalFormatting>
  <conditionalFormatting sqref="AU53:AU55">
    <cfRule type="expression" dxfId="2503" priority="4229">
      <formula>IF(RIGHT(TEXT(AU53,"0.#"),1)=".",FALSE,TRUE)</formula>
    </cfRule>
    <cfRule type="expression" dxfId="2502" priority="4230">
      <formula>IF(RIGHT(TEXT(AU53,"0.#"),1)=".",TRUE,FALSE)</formula>
    </cfRule>
  </conditionalFormatting>
  <conditionalFormatting sqref="AQ60:AQ62">
    <cfRule type="expression" dxfId="2501" priority="4227">
      <formula>IF(RIGHT(TEXT(AQ60,"0.#"),1)=".",FALSE,TRUE)</formula>
    </cfRule>
    <cfRule type="expression" dxfId="2500" priority="4228">
      <formula>IF(RIGHT(TEXT(AQ60,"0.#"),1)=".",TRUE,FALSE)</formula>
    </cfRule>
  </conditionalFormatting>
  <conditionalFormatting sqref="AU60:AU62">
    <cfRule type="expression" dxfId="2499" priority="4225">
      <formula>IF(RIGHT(TEXT(AU60,"0.#"),1)=".",FALSE,TRUE)</formula>
    </cfRule>
    <cfRule type="expression" dxfId="2498" priority="4226">
      <formula>IF(RIGHT(TEXT(AU60,"0.#"),1)=".",TRUE,FALSE)</formula>
    </cfRule>
  </conditionalFormatting>
  <conditionalFormatting sqref="AQ75:AQ77">
    <cfRule type="expression" dxfId="2497" priority="4223">
      <formula>IF(RIGHT(TEXT(AQ75,"0.#"),1)=".",FALSE,TRUE)</formula>
    </cfRule>
    <cfRule type="expression" dxfId="2496" priority="4224">
      <formula>IF(RIGHT(TEXT(AQ75,"0.#"),1)=".",TRUE,FALSE)</formula>
    </cfRule>
  </conditionalFormatting>
  <conditionalFormatting sqref="AU75:AU77">
    <cfRule type="expression" dxfId="2495" priority="4221">
      <formula>IF(RIGHT(TEXT(AU75,"0.#"),1)=".",FALSE,TRUE)</formula>
    </cfRule>
    <cfRule type="expression" dxfId="2494" priority="4222">
      <formula>IF(RIGHT(TEXT(AU75,"0.#"),1)=".",TRUE,FALSE)</formula>
    </cfRule>
  </conditionalFormatting>
  <conditionalFormatting sqref="AQ87:AQ89">
    <cfRule type="expression" dxfId="2493" priority="4219">
      <formula>IF(RIGHT(TEXT(AQ87,"0.#"),1)=".",FALSE,TRUE)</formula>
    </cfRule>
    <cfRule type="expression" dxfId="2492" priority="4220">
      <formula>IF(RIGHT(TEXT(AQ87,"0.#"),1)=".",TRUE,FALSE)</formula>
    </cfRule>
  </conditionalFormatting>
  <conditionalFormatting sqref="AU87:AU89">
    <cfRule type="expression" dxfId="2491" priority="4217">
      <formula>IF(RIGHT(TEXT(AU87,"0.#"),1)=".",FALSE,TRUE)</formula>
    </cfRule>
    <cfRule type="expression" dxfId="2490" priority="4218">
      <formula>IF(RIGHT(TEXT(AU87,"0.#"),1)=".",TRUE,FALSE)</formula>
    </cfRule>
  </conditionalFormatting>
  <conditionalFormatting sqref="AQ92:AQ94">
    <cfRule type="expression" dxfId="2489" priority="4215">
      <formula>IF(RIGHT(TEXT(AQ92,"0.#"),1)=".",FALSE,TRUE)</formula>
    </cfRule>
    <cfRule type="expression" dxfId="2488" priority="4216">
      <formula>IF(RIGHT(TEXT(AQ92,"0.#"),1)=".",TRUE,FALSE)</formula>
    </cfRule>
  </conditionalFormatting>
  <conditionalFormatting sqref="AU92:AU94">
    <cfRule type="expression" dxfId="2487" priority="4213">
      <formula>IF(RIGHT(TEXT(AU92,"0.#"),1)=".",FALSE,TRUE)</formula>
    </cfRule>
    <cfRule type="expression" dxfId="2486" priority="4214">
      <formula>IF(RIGHT(TEXT(AU92,"0.#"),1)=".",TRUE,FALSE)</formula>
    </cfRule>
  </conditionalFormatting>
  <conditionalFormatting sqref="AQ97:AQ99">
    <cfRule type="expression" dxfId="2485" priority="4211">
      <formula>IF(RIGHT(TEXT(AQ97,"0.#"),1)=".",FALSE,TRUE)</formula>
    </cfRule>
    <cfRule type="expression" dxfId="2484" priority="4212">
      <formula>IF(RIGHT(TEXT(AQ97,"0.#"),1)=".",TRUE,FALSE)</formula>
    </cfRule>
  </conditionalFormatting>
  <conditionalFormatting sqref="AU97:AU99">
    <cfRule type="expression" dxfId="2483" priority="4209">
      <formula>IF(RIGHT(TEXT(AU97,"0.#"),1)=".",FALSE,TRUE)</formula>
    </cfRule>
    <cfRule type="expression" dxfId="2482" priority="4210">
      <formula>IF(RIGHT(TEXT(AU97,"0.#"),1)=".",TRUE,FALSE)</formula>
    </cfRule>
  </conditionalFormatting>
  <conditionalFormatting sqref="AE458">
    <cfRule type="expression" dxfId="2481" priority="3903">
      <formula>IF(RIGHT(TEXT(AE458,"0.#"),1)=".",FALSE,TRUE)</formula>
    </cfRule>
    <cfRule type="expression" dxfId="2480" priority="3904">
      <formula>IF(RIGHT(TEXT(AE458,"0.#"),1)=".",TRUE,FALSE)</formula>
    </cfRule>
  </conditionalFormatting>
  <conditionalFormatting sqref="AM460">
    <cfRule type="expression" dxfId="2479" priority="3893">
      <formula>IF(RIGHT(TEXT(AM460,"0.#"),1)=".",FALSE,TRUE)</formula>
    </cfRule>
    <cfRule type="expression" dxfId="2478" priority="3894">
      <formula>IF(RIGHT(TEXT(AM460,"0.#"),1)=".",TRUE,FALSE)</formula>
    </cfRule>
  </conditionalFormatting>
  <conditionalFormatting sqref="AE459">
    <cfRule type="expression" dxfId="2477" priority="3901">
      <formula>IF(RIGHT(TEXT(AE459,"0.#"),1)=".",FALSE,TRUE)</formula>
    </cfRule>
    <cfRule type="expression" dxfId="2476" priority="3902">
      <formula>IF(RIGHT(TEXT(AE459,"0.#"),1)=".",TRUE,FALSE)</formula>
    </cfRule>
  </conditionalFormatting>
  <conditionalFormatting sqref="AE460">
    <cfRule type="expression" dxfId="2475" priority="3899">
      <formula>IF(RIGHT(TEXT(AE460,"0.#"),1)=".",FALSE,TRUE)</formula>
    </cfRule>
    <cfRule type="expression" dxfId="2474" priority="3900">
      <formula>IF(RIGHT(TEXT(AE460,"0.#"),1)=".",TRUE,FALSE)</formula>
    </cfRule>
  </conditionalFormatting>
  <conditionalFormatting sqref="AM458">
    <cfRule type="expression" dxfId="2473" priority="3897">
      <formula>IF(RIGHT(TEXT(AM458,"0.#"),1)=".",FALSE,TRUE)</formula>
    </cfRule>
    <cfRule type="expression" dxfId="2472" priority="3898">
      <formula>IF(RIGHT(TEXT(AM458,"0.#"),1)=".",TRUE,FALSE)</formula>
    </cfRule>
  </conditionalFormatting>
  <conditionalFormatting sqref="AM459">
    <cfRule type="expression" dxfId="2471" priority="3895">
      <formula>IF(RIGHT(TEXT(AM459,"0.#"),1)=".",FALSE,TRUE)</formula>
    </cfRule>
    <cfRule type="expression" dxfId="2470" priority="3896">
      <formula>IF(RIGHT(TEXT(AM459,"0.#"),1)=".",TRUE,FALSE)</formula>
    </cfRule>
  </conditionalFormatting>
  <conditionalFormatting sqref="AU458">
    <cfRule type="expression" dxfId="2469" priority="3891">
      <formula>IF(RIGHT(TEXT(AU458,"0.#"),1)=".",FALSE,TRUE)</formula>
    </cfRule>
    <cfRule type="expression" dxfId="2468" priority="3892">
      <formula>IF(RIGHT(TEXT(AU458,"0.#"),1)=".",TRUE,FALSE)</formula>
    </cfRule>
  </conditionalFormatting>
  <conditionalFormatting sqref="AU459">
    <cfRule type="expression" dxfId="2467" priority="3889">
      <formula>IF(RIGHT(TEXT(AU459,"0.#"),1)=".",FALSE,TRUE)</formula>
    </cfRule>
    <cfRule type="expression" dxfId="2466" priority="3890">
      <formula>IF(RIGHT(TEXT(AU459,"0.#"),1)=".",TRUE,FALSE)</formula>
    </cfRule>
  </conditionalFormatting>
  <conditionalFormatting sqref="AU460">
    <cfRule type="expression" dxfId="2465" priority="3887">
      <formula>IF(RIGHT(TEXT(AU460,"0.#"),1)=".",FALSE,TRUE)</formula>
    </cfRule>
    <cfRule type="expression" dxfId="2464" priority="3888">
      <formula>IF(RIGHT(TEXT(AU460,"0.#"),1)=".",TRUE,FALSE)</formula>
    </cfRule>
  </conditionalFormatting>
  <conditionalFormatting sqref="AI460">
    <cfRule type="expression" dxfId="2463" priority="3881">
      <formula>IF(RIGHT(TEXT(AI460,"0.#"),1)=".",FALSE,TRUE)</formula>
    </cfRule>
    <cfRule type="expression" dxfId="2462" priority="3882">
      <formula>IF(RIGHT(TEXT(AI460,"0.#"),1)=".",TRUE,FALSE)</formula>
    </cfRule>
  </conditionalFormatting>
  <conditionalFormatting sqref="AI458">
    <cfRule type="expression" dxfId="2461" priority="3885">
      <formula>IF(RIGHT(TEXT(AI458,"0.#"),1)=".",FALSE,TRUE)</formula>
    </cfRule>
    <cfRule type="expression" dxfId="2460" priority="3886">
      <formula>IF(RIGHT(TEXT(AI458,"0.#"),1)=".",TRUE,FALSE)</formula>
    </cfRule>
  </conditionalFormatting>
  <conditionalFormatting sqref="AI459">
    <cfRule type="expression" dxfId="2459" priority="3883">
      <formula>IF(RIGHT(TEXT(AI459,"0.#"),1)=".",FALSE,TRUE)</formula>
    </cfRule>
    <cfRule type="expression" dxfId="2458" priority="3884">
      <formula>IF(RIGHT(TEXT(AI459,"0.#"),1)=".",TRUE,FALSE)</formula>
    </cfRule>
  </conditionalFormatting>
  <conditionalFormatting sqref="AQ459">
    <cfRule type="expression" dxfId="2457" priority="3879">
      <formula>IF(RIGHT(TEXT(AQ459,"0.#"),1)=".",FALSE,TRUE)</formula>
    </cfRule>
    <cfRule type="expression" dxfId="2456" priority="3880">
      <formula>IF(RIGHT(TEXT(AQ459,"0.#"),1)=".",TRUE,FALSE)</formula>
    </cfRule>
  </conditionalFormatting>
  <conditionalFormatting sqref="AQ460">
    <cfRule type="expression" dxfId="2455" priority="3877">
      <formula>IF(RIGHT(TEXT(AQ460,"0.#"),1)=".",FALSE,TRUE)</formula>
    </cfRule>
    <cfRule type="expression" dxfId="2454" priority="3878">
      <formula>IF(RIGHT(TEXT(AQ460,"0.#"),1)=".",TRUE,FALSE)</formula>
    </cfRule>
  </conditionalFormatting>
  <conditionalFormatting sqref="AQ458">
    <cfRule type="expression" dxfId="2453" priority="3875">
      <formula>IF(RIGHT(TEXT(AQ458,"0.#"),1)=".",FALSE,TRUE)</formula>
    </cfRule>
    <cfRule type="expression" dxfId="2452" priority="3876">
      <formula>IF(RIGHT(TEXT(AQ458,"0.#"),1)=".",TRUE,FALSE)</formula>
    </cfRule>
  </conditionalFormatting>
  <conditionalFormatting sqref="AE120 AM120">
    <cfRule type="expression" dxfId="2451" priority="2553">
      <formula>IF(RIGHT(TEXT(AE120,"0.#"),1)=".",FALSE,TRUE)</formula>
    </cfRule>
    <cfRule type="expression" dxfId="2450" priority="2554">
      <formula>IF(RIGHT(TEXT(AE120,"0.#"),1)=".",TRUE,FALSE)</formula>
    </cfRule>
  </conditionalFormatting>
  <conditionalFormatting sqref="AI126">
    <cfRule type="expression" dxfId="2449" priority="2543">
      <formula>IF(RIGHT(TEXT(AI126,"0.#"),1)=".",FALSE,TRUE)</formula>
    </cfRule>
    <cfRule type="expression" dxfId="2448" priority="2544">
      <formula>IF(RIGHT(TEXT(AI126,"0.#"),1)=".",TRUE,FALSE)</formula>
    </cfRule>
  </conditionalFormatting>
  <conditionalFormatting sqref="AI120">
    <cfRule type="expression" dxfId="2447" priority="2551">
      <formula>IF(RIGHT(TEXT(AI120,"0.#"),1)=".",FALSE,TRUE)</formula>
    </cfRule>
    <cfRule type="expression" dxfId="2446" priority="2552">
      <formula>IF(RIGHT(TEXT(AI120,"0.#"),1)=".",TRUE,FALSE)</formula>
    </cfRule>
  </conditionalFormatting>
  <conditionalFormatting sqref="AE123 AM123">
    <cfRule type="expression" dxfId="2445" priority="2549">
      <formula>IF(RIGHT(TEXT(AE123,"0.#"),1)=".",FALSE,TRUE)</formula>
    </cfRule>
    <cfRule type="expression" dxfId="2444" priority="2550">
      <formula>IF(RIGHT(TEXT(AE123,"0.#"),1)=".",TRUE,FALSE)</formula>
    </cfRule>
  </conditionalFormatting>
  <conditionalFormatting sqref="AI123">
    <cfRule type="expression" dxfId="2443" priority="2547">
      <formula>IF(RIGHT(TEXT(AI123,"0.#"),1)=".",FALSE,TRUE)</formula>
    </cfRule>
    <cfRule type="expression" dxfId="2442" priority="2548">
      <formula>IF(RIGHT(TEXT(AI123,"0.#"),1)=".",TRUE,FALSE)</formula>
    </cfRule>
  </conditionalFormatting>
  <conditionalFormatting sqref="AE126 AM126">
    <cfRule type="expression" dxfId="2441" priority="2545">
      <formula>IF(RIGHT(TEXT(AE126,"0.#"),1)=".",FALSE,TRUE)</formula>
    </cfRule>
    <cfRule type="expression" dxfId="2440" priority="2546">
      <formula>IF(RIGHT(TEXT(AE126,"0.#"),1)=".",TRUE,FALSE)</formula>
    </cfRule>
  </conditionalFormatting>
  <conditionalFormatting sqref="AE129 AM129">
    <cfRule type="expression" dxfId="2439" priority="2541">
      <formula>IF(RIGHT(TEXT(AE129,"0.#"),1)=".",FALSE,TRUE)</formula>
    </cfRule>
    <cfRule type="expression" dxfId="2438" priority="2542">
      <formula>IF(RIGHT(TEXT(AE129,"0.#"),1)=".",TRUE,FALSE)</formula>
    </cfRule>
  </conditionalFormatting>
  <conditionalFormatting sqref="AI129">
    <cfRule type="expression" dxfId="2437" priority="2539">
      <formula>IF(RIGHT(TEXT(AI129,"0.#"),1)=".",FALSE,TRUE)</formula>
    </cfRule>
    <cfRule type="expression" dxfId="2436" priority="2540">
      <formula>IF(RIGHT(TEXT(AI129,"0.#"),1)=".",TRUE,FALSE)</formula>
    </cfRule>
  </conditionalFormatting>
  <conditionalFormatting sqref="Y839:Y866">
    <cfRule type="expression" dxfId="2435" priority="2537">
      <formula>IF(RIGHT(TEXT(Y839,"0.#"),1)=".",FALSE,TRUE)</formula>
    </cfRule>
    <cfRule type="expression" dxfId="2434" priority="2538">
      <formula>IF(RIGHT(TEXT(Y839,"0.#"),1)=".",TRUE,FALSE)</formula>
    </cfRule>
  </conditionalFormatting>
  <conditionalFormatting sqref="AU518">
    <cfRule type="expression" dxfId="2433" priority="1047">
      <formula>IF(RIGHT(TEXT(AU518,"0.#"),1)=".",FALSE,TRUE)</formula>
    </cfRule>
    <cfRule type="expression" dxfId="2432" priority="1048">
      <formula>IF(RIGHT(TEXT(AU518,"0.#"),1)=".",TRUE,FALSE)</formula>
    </cfRule>
  </conditionalFormatting>
  <conditionalFormatting sqref="AQ551">
    <cfRule type="expression" dxfId="2431" priority="823">
      <formula>IF(RIGHT(TEXT(AQ551,"0.#"),1)=".",FALSE,TRUE)</formula>
    </cfRule>
    <cfRule type="expression" dxfId="2430" priority="824">
      <formula>IF(RIGHT(TEXT(AQ551,"0.#"),1)=".",TRUE,FALSE)</formula>
    </cfRule>
  </conditionalFormatting>
  <conditionalFormatting sqref="AE556">
    <cfRule type="expression" dxfId="2429" priority="821">
      <formula>IF(RIGHT(TEXT(AE556,"0.#"),1)=".",FALSE,TRUE)</formula>
    </cfRule>
    <cfRule type="expression" dxfId="2428" priority="822">
      <formula>IF(RIGHT(TEXT(AE556,"0.#"),1)=".",TRUE,FALSE)</formula>
    </cfRule>
  </conditionalFormatting>
  <conditionalFormatting sqref="AE557">
    <cfRule type="expression" dxfId="2427" priority="819">
      <formula>IF(RIGHT(TEXT(AE557,"0.#"),1)=".",FALSE,TRUE)</formula>
    </cfRule>
    <cfRule type="expression" dxfId="2426" priority="820">
      <formula>IF(RIGHT(TEXT(AE557,"0.#"),1)=".",TRUE,FALSE)</formula>
    </cfRule>
  </conditionalFormatting>
  <conditionalFormatting sqref="AE558">
    <cfRule type="expression" dxfId="2425" priority="817">
      <formula>IF(RIGHT(TEXT(AE558,"0.#"),1)=".",FALSE,TRUE)</formula>
    </cfRule>
    <cfRule type="expression" dxfId="2424" priority="818">
      <formula>IF(RIGHT(TEXT(AE558,"0.#"),1)=".",TRUE,FALSE)</formula>
    </cfRule>
  </conditionalFormatting>
  <conditionalFormatting sqref="AM556">
    <cfRule type="expression" dxfId="2423" priority="815">
      <formula>IF(RIGHT(TEXT(AM556,"0.#"),1)=".",FALSE,TRUE)</formula>
    </cfRule>
    <cfRule type="expression" dxfId="2422" priority="816">
      <formula>IF(RIGHT(TEXT(AM556,"0.#"),1)=".",TRUE,FALSE)</formula>
    </cfRule>
  </conditionalFormatting>
  <conditionalFormatting sqref="AM557">
    <cfRule type="expression" dxfId="2421" priority="813">
      <formula>IF(RIGHT(TEXT(AM557,"0.#"),1)=".",FALSE,TRUE)</formula>
    </cfRule>
    <cfRule type="expression" dxfId="2420" priority="814">
      <formula>IF(RIGHT(TEXT(AM557,"0.#"),1)=".",TRUE,FALSE)</formula>
    </cfRule>
  </conditionalFormatting>
  <conditionalFormatting sqref="AM558">
    <cfRule type="expression" dxfId="2419" priority="811">
      <formula>IF(RIGHT(TEXT(AM558,"0.#"),1)=".",FALSE,TRUE)</formula>
    </cfRule>
    <cfRule type="expression" dxfId="2418" priority="812">
      <formula>IF(RIGHT(TEXT(AM558,"0.#"),1)=".",TRUE,FALSE)</formula>
    </cfRule>
  </conditionalFormatting>
  <conditionalFormatting sqref="AU556">
    <cfRule type="expression" dxfId="2417" priority="809">
      <formula>IF(RIGHT(TEXT(AU556,"0.#"),1)=".",FALSE,TRUE)</formula>
    </cfRule>
    <cfRule type="expression" dxfId="2416" priority="810">
      <formula>IF(RIGHT(TEXT(AU556,"0.#"),1)=".",TRUE,FALSE)</formula>
    </cfRule>
  </conditionalFormatting>
  <conditionalFormatting sqref="AU557">
    <cfRule type="expression" dxfId="2415" priority="807">
      <formula>IF(RIGHT(TEXT(AU557,"0.#"),1)=".",FALSE,TRUE)</formula>
    </cfRule>
    <cfRule type="expression" dxfId="2414" priority="808">
      <formula>IF(RIGHT(TEXT(AU557,"0.#"),1)=".",TRUE,FALSE)</formula>
    </cfRule>
  </conditionalFormatting>
  <conditionalFormatting sqref="AU558">
    <cfRule type="expression" dxfId="2413" priority="805">
      <formula>IF(RIGHT(TEXT(AU558,"0.#"),1)=".",FALSE,TRUE)</formula>
    </cfRule>
    <cfRule type="expression" dxfId="2412" priority="806">
      <formula>IF(RIGHT(TEXT(AU558,"0.#"),1)=".",TRUE,FALSE)</formula>
    </cfRule>
  </conditionalFormatting>
  <conditionalFormatting sqref="AI556">
    <cfRule type="expression" dxfId="2411" priority="803">
      <formula>IF(RIGHT(TEXT(AI556,"0.#"),1)=".",FALSE,TRUE)</formula>
    </cfRule>
    <cfRule type="expression" dxfId="2410" priority="804">
      <formula>IF(RIGHT(TEXT(AI556,"0.#"),1)=".",TRUE,FALSE)</formula>
    </cfRule>
  </conditionalFormatting>
  <conditionalFormatting sqref="AI557">
    <cfRule type="expression" dxfId="2409" priority="801">
      <formula>IF(RIGHT(TEXT(AI557,"0.#"),1)=".",FALSE,TRUE)</formula>
    </cfRule>
    <cfRule type="expression" dxfId="2408" priority="802">
      <formula>IF(RIGHT(TEXT(AI557,"0.#"),1)=".",TRUE,FALSE)</formula>
    </cfRule>
  </conditionalFormatting>
  <conditionalFormatting sqref="AI558">
    <cfRule type="expression" dxfId="2407" priority="799">
      <formula>IF(RIGHT(TEXT(AI558,"0.#"),1)=".",FALSE,TRUE)</formula>
    </cfRule>
    <cfRule type="expression" dxfId="2406" priority="800">
      <formula>IF(RIGHT(TEXT(AI558,"0.#"),1)=".",TRUE,FALSE)</formula>
    </cfRule>
  </conditionalFormatting>
  <conditionalFormatting sqref="AQ557">
    <cfRule type="expression" dxfId="2405" priority="797">
      <formula>IF(RIGHT(TEXT(AQ557,"0.#"),1)=".",FALSE,TRUE)</formula>
    </cfRule>
    <cfRule type="expression" dxfId="2404" priority="798">
      <formula>IF(RIGHT(TEXT(AQ557,"0.#"),1)=".",TRUE,FALSE)</formula>
    </cfRule>
  </conditionalFormatting>
  <conditionalFormatting sqref="AQ558">
    <cfRule type="expression" dxfId="2403" priority="795">
      <formula>IF(RIGHT(TEXT(AQ558,"0.#"),1)=".",FALSE,TRUE)</formula>
    </cfRule>
    <cfRule type="expression" dxfId="2402" priority="796">
      <formula>IF(RIGHT(TEXT(AQ558,"0.#"),1)=".",TRUE,FALSE)</formula>
    </cfRule>
  </conditionalFormatting>
  <conditionalFormatting sqref="AQ556">
    <cfRule type="expression" dxfId="2401" priority="793">
      <formula>IF(RIGHT(TEXT(AQ556,"0.#"),1)=".",FALSE,TRUE)</formula>
    </cfRule>
    <cfRule type="expression" dxfId="2400" priority="794">
      <formula>IF(RIGHT(TEXT(AQ556,"0.#"),1)=".",TRUE,FALSE)</formula>
    </cfRule>
  </conditionalFormatting>
  <conditionalFormatting sqref="AE561">
    <cfRule type="expression" dxfId="2399" priority="791">
      <formula>IF(RIGHT(TEXT(AE561,"0.#"),1)=".",FALSE,TRUE)</formula>
    </cfRule>
    <cfRule type="expression" dxfId="2398" priority="792">
      <formula>IF(RIGHT(TEXT(AE561,"0.#"),1)=".",TRUE,FALSE)</formula>
    </cfRule>
  </conditionalFormatting>
  <conditionalFormatting sqref="AE562">
    <cfRule type="expression" dxfId="2397" priority="789">
      <formula>IF(RIGHT(TEXT(AE562,"0.#"),1)=".",FALSE,TRUE)</formula>
    </cfRule>
    <cfRule type="expression" dxfId="2396" priority="790">
      <formula>IF(RIGHT(TEXT(AE562,"0.#"),1)=".",TRUE,FALSE)</formula>
    </cfRule>
  </conditionalFormatting>
  <conditionalFormatting sqref="AE563">
    <cfRule type="expression" dxfId="2395" priority="787">
      <formula>IF(RIGHT(TEXT(AE563,"0.#"),1)=".",FALSE,TRUE)</formula>
    </cfRule>
    <cfRule type="expression" dxfId="2394" priority="788">
      <formula>IF(RIGHT(TEXT(AE563,"0.#"),1)=".",TRUE,FALSE)</formula>
    </cfRule>
  </conditionalFormatting>
  <conditionalFormatting sqref="AM561">
    <cfRule type="expression" dxfId="2393" priority="785">
      <formula>IF(RIGHT(TEXT(AM561,"0.#"),1)=".",FALSE,TRUE)</formula>
    </cfRule>
    <cfRule type="expression" dxfId="2392" priority="786">
      <formula>IF(RIGHT(TEXT(AM561,"0.#"),1)=".",TRUE,FALSE)</formula>
    </cfRule>
  </conditionalFormatting>
  <conditionalFormatting sqref="AL1103:AO1131">
    <cfRule type="expression" dxfId="2391" priority="2443">
      <formula>IF(AND(AL1103&gt;=0, RIGHT(TEXT(AL1103,"0.#"),1)&lt;&gt;"."),TRUE,FALSE)</formula>
    </cfRule>
    <cfRule type="expression" dxfId="2390" priority="2444">
      <formula>IF(AND(AL1103&gt;=0, RIGHT(TEXT(AL1103,"0.#"),1)="."),TRUE,FALSE)</formula>
    </cfRule>
    <cfRule type="expression" dxfId="2389" priority="2445">
      <formula>IF(AND(AL1103&lt;0, RIGHT(TEXT(AL1103,"0.#"),1)&lt;&gt;"."),TRUE,FALSE)</formula>
    </cfRule>
    <cfRule type="expression" dxfId="2388" priority="2446">
      <formula>IF(AND(AL1103&lt;0, RIGHT(TEXT(AL1103,"0.#"),1)="."),TRUE,FALSE)</formula>
    </cfRule>
  </conditionalFormatting>
  <conditionalFormatting sqref="Y1103:Y1131">
    <cfRule type="expression" dxfId="2387" priority="2441">
      <formula>IF(RIGHT(TEXT(Y1103,"0.#"),1)=".",FALSE,TRUE)</formula>
    </cfRule>
    <cfRule type="expression" dxfId="2386" priority="2442">
      <formula>IF(RIGHT(TEXT(Y1103,"0.#"),1)=".",TRUE,FALSE)</formula>
    </cfRule>
  </conditionalFormatting>
  <conditionalFormatting sqref="AI562">
    <cfRule type="expression" dxfId="2385" priority="771">
      <formula>IF(RIGHT(TEXT(AI562,"0.#"),1)=".",FALSE,TRUE)</formula>
    </cfRule>
    <cfRule type="expression" dxfId="2384" priority="772">
      <formula>IF(RIGHT(TEXT(AI562,"0.#"),1)=".",TRUE,FALSE)</formula>
    </cfRule>
  </conditionalFormatting>
  <conditionalFormatting sqref="AQ553">
    <cfRule type="expression" dxfId="2383" priority="825">
      <formula>IF(RIGHT(TEXT(AQ553,"0.#"),1)=".",FALSE,TRUE)</formula>
    </cfRule>
    <cfRule type="expression" dxfId="2382" priority="826">
      <formula>IF(RIGHT(TEXT(AQ553,"0.#"),1)=".",TRUE,FALSE)</formula>
    </cfRule>
  </conditionalFormatting>
  <conditionalFormatting sqref="AI552">
    <cfRule type="expression" dxfId="2381" priority="831">
      <formula>IF(RIGHT(TEXT(AI552,"0.#"),1)=".",FALSE,TRUE)</formula>
    </cfRule>
    <cfRule type="expression" dxfId="2380" priority="832">
      <formula>IF(RIGHT(TEXT(AI552,"0.#"),1)=".",TRUE,FALSE)</formula>
    </cfRule>
  </conditionalFormatting>
  <conditionalFormatting sqref="AU552">
    <cfRule type="expression" dxfId="2379" priority="837">
      <formula>IF(RIGHT(TEXT(AU552,"0.#"),1)=".",FALSE,TRUE)</formula>
    </cfRule>
    <cfRule type="expression" dxfId="2378" priority="838">
      <formula>IF(RIGHT(TEXT(AU552,"0.#"),1)=".",TRUE,FALSE)</formula>
    </cfRule>
  </conditionalFormatting>
  <conditionalFormatting sqref="AM552">
    <cfRule type="expression" dxfId="2377" priority="843">
      <formula>IF(RIGHT(TEXT(AM552,"0.#"),1)=".",FALSE,TRUE)</formula>
    </cfRule>
    <cfRule type="expression" dxfId="2376" priority="844">
      <formula>IF(RIGHT(TEXT(AM552,"0.#"),1)=".",TRUE,FALSE)</formula>
    </cfRule>
  </conditionalFormatting>
  <conditionalFormatting sqref="AE552">
    <cfRule type="expression" dxfId="2375" priority="849">
      <formula>IF(RIGHT(TEXT(AE552,"0.#"),1)=".",FALSE,TRUE)</formula>
    </cfRule>
    <cfRule type="expression" dxfId="2374" priority="850">
      <formula>IF(RIGHT(TEXT(AE552,"0.#"),1)=".",TRUE,FALSE)</formula>
    </cfRule>
  </conditionalFormatting>
  <conditionalFormatting sqref="AQ548">
    <cfRule type="expression" dxfId="2373" priority="855">
      <formula>IF(RIGHT(TEXT(AQ548,"0.#"),1)=".",FALSE,TRUE)</formula>
    </cfRule>
    <cfRule type="expression" dxfId="2372" priority="856">
      <formula>IF(RIGHT(TEXT(AQ548,"0.#"),1)=".",TRUE,FALSE)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1:AO871">
    <cfRule type="expression" dxfId="1891" priority="1649">
      <formula>IF(AND(AL871&gt;=0, RIGHT(TEXT(AL871,"0.#"),1)&lt;&gt;"."),TRUE,FALSE)</formula>
    </cfRule>
    <cfRule type="expression" dxfId="1890" priority="1650">
      <formula>IF(AND(AL871&gt;=0, RIGHT(TEXT(AL871,"0.#"),1)="."),TRUE,FALSE)</formula>
    </cfRule>
    <cfRule type="expression" dxfId="1889" priority="1651">
      <formula>IF(AND(AL871&lt;0, RIGHT(TEXT(AL871,"0.#"),1)&lt;&gt;"."),TRUE,FALSE)</formula>
    </cfRule>
    <cfRule type="expression" dxfId="1888" priority="1652">
      <formula>IF(AND(AL871&lt;0, RIGHT(TEXT(AL871,"0.#"),1)="."),TRUE,FALSE)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4:AO904">
    <cfRule type="expression" dxfId="1883" priority="1637">
      <formula>IF(AND(AL904&gt;=0, RIGHT(TEXT(AL904,"0.#"),1)&lt;&gt;"."),TRUE,FALSE)</formula>
    </cfRule>
    <cfRule type="expression" dxfId="1882" priority="1638">
      <formula>IF(AND(AL904&gt;=0, RIGHT(TEXT(AL904,"0.#"),1)="."),TRUE,FALSE)</formula>
    </cfRule>
    <cfRule type="expression" dxfId="1881" priority="1639">
      <formula>IF(AND(AL904&lt;0, RIGHT(TEXT(AL904,"0.#"),1)&lt;&gt;"."),TRUE,FALSE)</formula>
    </cfRule>
    <cfRule type="expression" dxfId="1880" priority="1640">
      <formula>IF(AND(AL904&lt;0, RIGHT(TEXT(AL904,"0.#"),1)="."),TRUE,FALSE)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L837:AO846">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2017-08-25T14:32:04Z</cp:lastPrinted>
  <dcterms:created xsi:type="dcterms:W3CDTF">2012-03-13T00:50:25Z</dcterms:created>
  <dcterms:modified xsi:type="dcterms:W3CDTF">2020-11-18T02:56:16Z</dcterms:modified>
</cp:coreProperties>
</file>