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<sst xmlns="http://schemas.openxmlformats.org/spreadsheetml/2006/main" count="2913" uniqueCount="668">
  <si>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</si>
  <si>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</si>
  <si>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</si>
  <si>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</si>
  <si>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</si>
  <si>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</si>
  <si>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</si>
  <si>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</si>
  <si>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</si>
  <si>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</si>
  <si>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</si>
  <si>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</si>
  <si>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</si>
  <si>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</si>
  <si>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</si>
  <si>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</si>
  <si>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</si>
  <si>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</si>
  <si>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</si>
  <si>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</si>
  <si>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</si>
  <si>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</si>
  <si>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</si>
  <si>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</si>
  <si>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</si>
  <si>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</si>
  <si>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</si>
  <si>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</si>
  <si>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</si>
  <si>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</si>
  <si>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</si>
  <si>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</si>
  <si>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</si>
  <si>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</si>
  <si>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</si>
  <si>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</si>
  <si>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</si>
  <si>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</si>
  <si>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</si>
  <si>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</si>
  <si>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</si>
  <si>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</si>
  <si>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</si>
  <si>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</si>
  <si>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</si>
  <si>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</si>
  <si>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</si>
  <si>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</si>
  <si>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</si>
  <si>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</si>
  <si>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</si>
  <si>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</si>
  <si>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</si>
  <si>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</si>
  <si>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</si>
  <si>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</si>
  <si>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</si>
  <si>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</si>
  <si>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</si>
  <si>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</si>
  <si>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</si>
  <si>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</si>
  <si>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</si>
  <si>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</si>
  <si>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</si>
  <si>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</si>
  <si>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</si>
  <si>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</si>
  <si>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</si>
  <si>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</si>
  <si>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</si>
  <si>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</si>
  <si>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</si>
  <si>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</si>
  <si>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</si>
  <si>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</si>
  <si>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</si>
  <si>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</si>
  <si>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</si>
  <si>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</si>
  <si>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</si>
  <si>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</si>
  <si>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</si>
  <si>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</si>
  <si>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</si>
  <si>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</si>
  <si>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</si>
  <si>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</si>
  <si>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</si>
  <si>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</si>
  <si>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</si>
  <si>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</si>
  <si>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</si>
  <si>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</si>
  <si>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</si>
  <si>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</si>
  <si>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</si>
  <si>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</si>
  <si>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</si>
  <si>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</si>
  <si>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</si>
  <si>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</si>
  <si>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</si>
  <si>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</si>
  <si>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</si>
  <si>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</si>
  <si>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</si>
  <si>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</si>
  <si>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</si>
  <si>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</si>
  <si>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</si>
  <si>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</si>
  <si>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</si>
  <si>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</si>
  <si>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</si>
  <si>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</si>
  <si>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</si>
  <si>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</si>
  <si>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</si>
  <si>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</si>
  <si>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</si>
  <si>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</si>
  <si>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</si>
  <si>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</si>
  <si>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</si>
  <si>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</si>
  <si>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</si>
  <si>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</si>
  <si>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</si>
  <si>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</si>
  <si>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</si>
  <si>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</si>
  <si>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</si>
  <si>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</si>
  <si>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</si>
  <si>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</si>
  <si>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</si>
  <si>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</si>
  <si>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</si>
  <si>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</si>
  <si>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</si>
  <si>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</si>
  <si>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</si>
  <si>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</si>
  <si>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</si>
  <si>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</si>
  <si>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</si>
  <si>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</si>
  <si>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</si>
  <si>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</si>
  <si>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</si>
  <si>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</si>
  <si>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</si>
  <si>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</si>
  <si>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</si>
  <si>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</si>
  <si>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</si>
  <si>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</si>
  <si>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</si>
  <si>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</si>
  <si>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</si>
  <si>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</si>
  <si>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</si>
  <si>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</si>
  <si>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</si>
  <si>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</si>
  <si>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</si>
  <si>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</si>
  <si>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</si>
  <si>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</si>
  <si>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</si>
  <si>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</si>
  <si>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</si>
  <si>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</si>
  <si>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</si>
  <si>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</si>
  <si>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</si>
  <si>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</si>
  <si>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</si>
  <si>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</si>
  <si>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</si>
  <si>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</si>
  <si>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</si>
  <si>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</si>
  <si>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</si>
  <si>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</si>
  <si>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</si>
  <si>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</si>
  <si>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</si>
  <si>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</si>
  <si>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</si>
  <si>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</si>
  <si>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</si>
  <si>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</si>
  <si>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</si>
  <si>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</si>
  <si>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</si>
  <si>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</si>
  <si>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</si>
  <si>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</si>
  <si>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</si>
  <si>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</si>
  <si>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</si>
  <si>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</si>
  <si>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</si>
  <si>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</si>
  <si>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</si>
  <si>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</si>
  <si>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</si>
  <si>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</si>
  <si>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</si>
  <si>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</si>
  <si>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</si>
  <si>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</si>
  <si>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</si>
  <si>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</si>
  <si>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</si>
  <si>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</si>
  <si>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</si>
  <si>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</si>
  <si>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</si>
  <si>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</si>
  <si>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</si>
  <si>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</si>
  <si>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</si>
  <si>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</si>
  <si>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</si>
  <si>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</si>
  <si>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</si>
  <si>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</si>
  <si>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</si>
  <si>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</si>
  <si>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</si>
  <si>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</si>
  <si>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</si>
  <si>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</si>
  <si>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</si>
  <si>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</si>
  <si>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</si>
  <si>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</si>
  <si>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</si>
  <si>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</si>
  <si>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</si>
  <si>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</si>
  <si>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</si>
  <si>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</si>
  <si>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</si>
  <si>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</si>
  <si>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</si>
  <si>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</si>
  <si>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</si>
  <si>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</si>
  <si>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</si>
  <si>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</si>
  <si>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</si>
  <si>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</si>
  <si>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</si>
  <si>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</si>
  <si>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</si>
  <si>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</si>
  <si>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</si>
  <si>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</si>
  <si>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</si>
  <si>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</si>
  <si>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</si>
  <si>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</si>
  <si>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</si>
  <si>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</si>
  <si>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</si>
  <si>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</si>
  <si>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</si>
  <si>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</si>
  <si>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</si>
  <si>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</si>
  <si>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</si>
  <si>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</si>
  <si>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</si>
  <si>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</si>
  <si>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</si>
  <si>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</si>
  <si>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</si>
  <si>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</si>
  <si>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</si>
  <si>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</si>
  <si>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</si>
  <si>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</si>
  <si>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</si>
  <si>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</si>
  <si>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</si>
  <si>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</si>
  <si>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</si>
  <si>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</si>
  <si>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</si>
  <si>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</si>
  <si>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</si>
  <si>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</si>
  <si>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</si>
  <si>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</si>
  <si>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</si>
  <si>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</si>
  <si>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</si>
  <si>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</si>
  <si>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</si>
  <si>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</si>
  <si>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</si>
  <si>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</si>
  <si>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</si>
  <si>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</si>
  <si>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</si>
  <si>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</si>
  <si>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</si>
  <si>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</si>
  <si>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</si>
  <si>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</si>
  <si>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</si>
  <si>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</si>
  <si>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</si>
  <si>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</si>
  <si>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</si>
  <si>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</si>
  <si>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</si>
  <si>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</si>
  <si>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</si>
  <si>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</si>
  <si>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</si>
  <si>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</si>
  <si>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</si>
  <si>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</si>
  <si>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</si>
  <si>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</si>
  <si>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</si>
  <si>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</si>
  <si>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</si>
  <si>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</si>
  <si>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</si>
  <si>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</si>
  <si>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</si>
  <si>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</si>
  <si>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</si>
  <si>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</si>
  <si>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</si>
  <si>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</si>
  <si>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</si>
  <si>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</si>
  <si>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</si>
  <si>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</si>
  <si>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</si>
  <si>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</si>
  <si>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</si>
  <si>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</si>
  <si>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</si>
  <si>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</si>
  <si>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</si>
  <si>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</si>
  <si>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</si>
  <si>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</si>
  <si>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</si>
  <si>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</si>
  <si>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</si>
  <si>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</si>
  <si>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</si>
  <si>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</si>
  <si>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</si>
  <si>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</si>
  <si>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</si>
  <si>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</si>
  <si>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</si>
  <si>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</si>
  <si>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</si>
  <si>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</si>
  <si>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</si>
  <si>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</si>
  <si>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</si>
  <si>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</si>
  <si>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</si>
  <si>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</si>
  <si>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</si>
  <si>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</si>
  <si>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</si>
  <si>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</si>
  <si>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</si>
  <si>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</si>
  <si>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</si>
  <si>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</si>
  <si>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</si>
  <si>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</si>
  <si>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</si>
  <si>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</si>
  <si>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</si>
  <si>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</si>
  <si>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</si>
  <si>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</si>
  <si>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</si>
  <si>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</si>
  <si>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</si>
  <si>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</si>
  <si>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</si>
  <si>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</si>
  <si>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</si>
  <si>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</si>
  <si>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</si>
  <si>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</si>
  <si>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</si>
  <si>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</si>
  <si>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</si>
  <si>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</si>
  <si>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</si>
  <si>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</si>
  <si>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</si>
  <si>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</si>
  <si>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</si>
  <si>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</si>
  <si>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</si>
  <si>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</si>
  <si>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</si>
  <si>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</si>
  <si>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</si>
  <si>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</si>
  <si>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</si>
  <si>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</si>
  <si>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</si>
  <si>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</si>
  <si>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</si>
  <si>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</si>
  <si>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</si>
  <si>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</si>
  <si>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</si>
  <si>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</si>
  <si>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</si>
  <si>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</si>
  <si>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</si>
  <si>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</si>
  <si>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</si>
  <si>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</si>
  <si>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</si>
  <si>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</si>
  <si>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</si>
  <si>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</si>
  <si>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</si>
  <si>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</si>
  <si>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</si>
  <si>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</si>
  <si>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</si>
  <si>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</si>
  <si>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</si>
  <si>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</si>
  <si>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</si>
  <si>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</si>
  <si>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</si>
  <si>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</si>
  <si>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</si>
  <si>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</si>
  <si>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</si>
  <si>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</si>
  <si>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</si>
  <si>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</si>
  <si>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</si>
  <si>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</si>
  <si>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</si>
  <si>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</si>
  <si>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</si>
  <si>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</si>
  <si>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</si>
  <si>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</si>
  <si>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</si>
  <si>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</si>
  <si>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</si>
  <si>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</si>
  <si>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</si>
  <si>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</si>
  <si>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</si>
  <si>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</si>
  <si>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</si>
  <si>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</si>
  <si>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</si>
  <si>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</si>
  <si>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</si>
  <si>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</si>
  <si>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</si>
  <si>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</si>
  <si>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</si>
  <si>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</si>
  <si>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</si>
  <si>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</si>
  <si>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</si>
  <si>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</si>
  <si>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</si>
  <si>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</si>
  <si>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</si>
  <si>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</si>
  <si>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</si>
  <si>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</si>
  <si>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</si>
  <si>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</si>
  <si>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</si>
  <si>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</si>
  <si>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</si>
  <si>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</si>
  <si>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</si>
  <si>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</si>
  <si>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</si>
  <si>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</si>
  <si>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</si>
  <si>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</si>
  <si>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</si>
  <si>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</si>
  <si>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</si>
  <si>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</si>
  <si>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</si>
  <si>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</si>
  <si>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</si>
  <si>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</si>
  <si>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</si>
  <si>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</si>
  <si>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</si>
  <si>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</si>
  <si>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</si>
  <si>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</si>
  <si>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</si>
  <si>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</si>
  <si>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</si>
  <si>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</si>
  <si>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</si>
  <si>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</si>
  <si>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</si>
  <si>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</si>
  <si>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</si>
  <si>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</si>
  <si>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</si>
  <si>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</si>
  <si>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</si>
  <si>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</si>
  <si>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</si>
  <si>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</si>
  <si>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</si>
  <si>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</si>
  <si>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</si>
  <si>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</si>
  <si>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</si>
  <si>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</si>
  <si>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</si>
  <si>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</si>
  <si>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</si>
  <si>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</si>
  <si>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宗務行政の推進</t>
    <phoneticPr fontId="5"/>
  </si>
  <si>
    <t>文化庁</t>
    <rPh sb="0" eb="3">
      <t>ブンカチョウ</t>
    </rPh>
    <phoneticPr fontId="5"/>
  </si>
  <si>
    <t>宗務課長　田村真一</t>
    <rPh sb="0" eb="2">
      <t>シュウム</t>
    </rPh>
    <rPh sb="2" eb="4">
      <t>カチョウ</t>
    </rPh>
    <rPh sb="5" eb="7">
      <t>タムラ</t>
    </rPh>
    <rPh sb="7" eb="9">
      <t>シンイチ</t>
    </rPh>
    <phoneticPr fontId="5"/>
  </si>
  <si>
    <t>文化部宗務課</t>
    <rPh sb="0" eb="3">
      <t>ブンカブ</t>
    </rPh>
    <rPh sb="3" eb="5">
      <t>シュウム</t>
    </rPh>
    <rPh sb="5" eb="6">
      <t>カ</t>
    </rPh>
    <phoneticPr fontId="5"/>
  </si>
  <si>
    <t>宗教法人法第14条
文部科学省設置法　第4条第89号等</t>
    <phoneticPr fontId="5"/>
  </si>
  <si>
    <t>-</t>
    <phoneticPr fontId="5"/>
  </si>
  <si>
    <t>○</t>
  </si>
  <si>
    <t>○</t>
    <phoneticPr fontId="5"/>
  </si>
  <si>
    <t>宗教法人法に基づく宗教法人の規則認証等行政事務処理、宗教に関する情報資料の収集や宗教法人の適正な管理運営に資する事業を通じて、円滑な宗務行政の推進を図る。</t>
    <phoneticPr fontId="5"/>
  </si>
  <si>
    <t>宗教法人の規則認証等経常的に必要な行政事務処理、宗教事情等に関する調査及び宗教関係統計等資料の収集整理のほか、宗教法人の管理運営に係る資料の作成、宗教法人等に対する実務研修会等宗教法人の適正な管理運営に資する事業及び不活動宗教法人の整理促進のための対策を実施する。</t>
    <phoneticPr fontId="5"/>
  </si>
  <si>
    <t>-</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</si>
  <si>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</si>
  <si>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</si>
  <si>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</si>
  <si>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</si>
  <si>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</si>
  <si>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庁費</t>
    <rPh sb="0" eb="2">
      <t>チョウヒ</t>
    </rPh>
    <phoneticPr fontId="5"/>
  </si>
  <si>
    <t>宗教法人等に関する基礎資料作成のための調査を実施し、現状の把握を行うために、調査票の回収率8割を目指す。</t>
    <phoneticPr fontId="5"/>
  </si>
  <si>
    <t>調査票回収率（回収した調査票/調査依頼した調査票）</t>
    <phoneticPr fontId="5"/>
  </si>
  <si>
    <t>％</t>
    <phoneticPr fontId="5"/>
  </si>
  <si>
    <t>宗教法人等の法人事務担当者に対し、法人運営上の実務についての研修を行う宗教法人実務研修会における受講者の満足度９割を目指す。</t>
    <phoneticPr fontId="5"/>
  </si>
  <si>
    <t>受講者の満足度（「とても有意義であった」「有意義であった」と回答する割合）</t>
    <phoneticPr fontId="5"/>
  </si>
  <si>
    <t>％</t>
    <phoneticPr fontId="5"/>
  </si>
  <si>
    <t>-</t>
    <phoneticPr fontId="5"/>
  </si>
  <si>
    <t>-</t>
    <phoneticPr fontId="5"/>
  </si>
  <si>
    <t>-</t>
    <phoneticPr fontId="5"/>
  </si>
  <si>
    <t>件</t>
    <rPh sb="0" eb="1">
      <t>ケン</t>
    </rPh>
    <phoneticPr fontId="5"/>
  </si>
  <si>
    <t>　　　　　　　　　　　　　</t>
    <phoneticPr fontId="5"/>
  </si>
  <si>
    <t>　　</t>
    <phoneticPr fontId="5"/>
  </si>
  <si>
    <t>12　文化による心豊かな社会の実現</t>
    <phoneticPr fontId="5"/>
  </si>
  <si>
    <t>12-4　文化芸術振興のための基盤の充実</t>
    <phoneticPr fontId="5"/>
  </si>
  <si>
    <t>-</t>
    <phoneticPr fontId="5"/>
  </si>
  <si>
    <t>-</t>
    <phoneticPr fontId="5"/>
  </si>
  <si>
    <t>-</t>
    <phoneticPr fontId="5"/>
  </si>
  <si>
    <t>-</t>
    <phoneticPr fontId="5"/>
  </si>
  <si>
    <t>-</t>
    <phoneticPr fontId="5"/>
  </si>
  <si>
    <t>-</t>
    <phoneticPr fontId="5"/>
  </si>
  <si>
    <t>有</t>
  </si>
  <si>
    <t>無</t>
  </si>
  <si>
    <t>‐</t>
  </si>
  <si>
    <t>認証事務は所轄庁である国の義務行為であること、信教の自由は受益者負担で制限することはできないため、当該事項は評価対象外とする。</t>
    <phoneticPr fontId="5"/>
  </si>
  <si>
    <t>研修会等の事業は年度当初に立てた予定通り、実施している。</t>
    <phoneticPr fontId="5"/>
  </si>
  <si>
    <t>中間段階での支出はない。</t>
    <phoneticPr fontId="5"/>
  </si>
  <si>
    <t>費目・使途については、契約時、精算時に精査している。</t>
    <phoneticPr fontId="5"/>
  </si>
  <si>
    <t>認証事務は所轄庁のみが行える義務であり、他の手段を講じることはできない。</t>
    <phoneticPr fontId="5"/>
  </si>
  <si>
    <t>各種調査業務の成果は、認証業務等に役立っている。宗教年鑑は宗教法人等に関する唯一の統計資料であり、内容を文化庁HPで公開している。</t>
    <phoneticPr fontId="5"/>
  </si>
  <si>
    <t>宗教法人実務研修会では、開催後に有識者による評価企画会議を開催し、受講者のアンケート等の実績を踏まえた研修内容の見直しを行い、次年度の研修会に反映することにより、引き続き内容の充実を図る。都道府県宗教法人事務担当者研修会において、不活動宗教法人対策等の説明を行うなど業務の合理化に努めるとともに、計画的な執行による執行率の改善を図ることとする。</t>
    <phoneticPr fontId="5"/>
  </si>
  <si>
    <t>本事業は、宗教法人の規則の変更などの認証並びに宗教に関する情報資料の収集及び宗教団体との連絡を着実に行い、その成果を上げた。宗教法人実務研修会では、例年受講者の満足度は、不断の努力により高い評価を安定して得ており、平成28年度は、目標値を上回った。</t>
    <phoneticPr fontId="5"/>
  </si>
  <si>
    <t>A.株式会社ジャパン通信社</t>
    <rPh sb="10" eb="13">
      <t>ツウシンシャ</t>
    </rPh>
    <phoneticPr fontId="5"/>
  </si>
  <si>
    <t>B.税理士法人ゆびすい</t>
    <phoneticPr fontId="5"/>
  </si>
  <si>
    <t>人件費</t>
    <phoneticPr fontId="5"/>
  </si>
  <si>
    <t>事業費</t>
    <phoneticPr fontId="5"/>
  </si>
  <si>
    <t>事業費</t>
    <phoneticPr fontId="5"/>
  </si>
  <si>
    <t>一般管理費</t>
    <phoneticPr fontId="5"/>
  </si>
  <si>
    <t>ヒアリング調査、集計、調査分析、報告取りまとめ</t>
    <phoneticPr fontId="5"/>
  </si>
  <si>
    <t>旅費、印刷製本費</t>
    <phoneticPr fontId="5"/>
  </si>
  <si>
    <t>現地講師講義謝金、旅費、消耗品費、雑役務費</t>
    <phoneticPr fontId="5"/>
  </si>
  <si>
    <t>事業費</t>
    <phoneticPr fontId="5"/>
  </si>
  <si>
    <t>宗教法人等の運営に係る調査業務</t>
    <phoneticPr fontId="5"/>
  </si>
  <si>
    <t>株式会社ジャパン通信社</t>
    <rPh sb="0" eb="4">
      <t>カブシキカイシャ</t>
    </rPh>
    <rPh sb="8" eb="11">
      <t>ツウシンシャ</t>
    </rPh>
    <phoneticPr fontId="5"/>
  </si>
  <si>
    <t>税理士法人ゆびすい</t>
    <phoneticPr fontId="5"/>
  </si>
  <si>
    <t>-</t>
    <phoneticPr fontId="5"/>
  </si>
  <si>
    <t>大阪府</t>
    <rPh sb="0" eb="3">
      <t>オオサカフ</t>
    </rPh>
    <phoneticPr fontId="5"/>
  </si>
  <si>
    <t>支出委任</t>
    <phoneticPr fontId="5"/>
  </si>
  <si>
    <t>支出委任</t>
    <phoneticPr fontId="5"/>
  </si>
  <si>
    <t>C.大分県</t>
    <rPh sb="2" eb="5">
      <t>オオイタケン</t>
    </rPh>
    <phoneticPr fontId="5"/>
  </si>
  <si>
    <t>精算事務請負費、実態調査費、弁護士・司法書士相談手数料、会議室借料</t>
    <rPh sb="0" eb="2">
      <t>セイサン</t>
    </rPh>
    <rPh sb="2" eb="4">
      <t>ジム</t>
    </rPh>
    <rPh sb="4" eb="6">
      <t>ウケオイ</t>
    </rPh>
    <rPh sb="6" eb="7">
      <t>ヒ</t>
    </rPh>
    <rPh sb="8" eb="10">
      <t>ジッタイ</t>
    </rPh>
    <rPh sb="10" eb="12">
      <t>チョウサ</t>
    </rPh>
    <rPh sb="14" eb="17">
      <t>ベンゴシ</t>
    </rPh>
    <rPh sb="18" eb="20">
      <t>シホウ</t>
    </rPh>
    <rPh sb="20" eb="22">
      <t>ショシ</t>
    </rPh>
    <rPh sb="22" eb="24">
      <t>ソウダン</t>
    </rPh>
    <rPh sb="24" eb="27">
      <t>テスウリョウ</t>
    </rPh>
    <rPh sb="28" eb="31">
      <t>カイギシツ</t>
    </rPh>
    <rPh sb="31" eb="32">
      <t>シャク</t>
    </rPh>
    <rPh sb="32" eb="33">
      <t>リョウ</t>
    </rPh>
    <phoneticPr fontId="5"/>
  </si>
  <si>
    <t>コスト削減に努めており、概ね減少傾向にある。</t>
    <rPh sb="14" eb="16">
      <t>ゲンショウ</t>
    </rPh>
    <phoneticPr fontId="5"/>
  </si>
  <si>
    <t>ほぼ目標を達している。</t>
    <phoneticPr fontId="5"/>
  </si>
  <si>
    <t>年２回刊行していた宗務時報を年1回とし、内容を凝縮させた。</t>
    <rPh sb="0" eb="1">
      <t>ネン</t>
    </rPh>
    <rPh sb="2" eb="3">
      <t>カイ</t>
    </rPh>
    <rPh sb="3" eb="5">
      <t>カンコウ</t>
    </rPh>
    <rPh sb="9" eb="11">
      <t>シュウム</t>
    </rPh>
    <rPh sb="11" eb="13">
      <t>ジホウ</t>
    </rPh>
    <rPh sb="14" eb="15">
      <t>ネン</t>
    </rPh>
    <rPh sb="16" eb="17">
      <t>カイ</t>
    </rPh>
    <rPh sb="20" eb="22">
      <t>ナイヨウ</t>
    </rPh>
    <rPh sb="23" eb="25">
      <t>ギョウシュク</t>
    </rPh>
    <phoneticPr fontId="5"/>
  </si>
  <si>
    <t>-</t>
    <phoneticPr fontId="5"/>
  </si>
  <si>
    <t>宗教法人が適切な運営を行うために、宗教法人の関係者等を対象として、全国9か所で研修会等を開催し、具体的な事務処理方法等を周知するとともに、適正な管理運営についての意識の徹底を図っていることから、文化芸術振興のための基盤の充実に資するものである。</t>
    <rPh sb="0" eb="4">
      <t>シ</t>
    </rPh>
    <rPh sb="5" eb="7">
      <t>テキセツ</t>
    </rPh>
    <rPh sb="8" eb="10">
      <t>ウンエイ</t>
    </rPh>
    <rPh sb="11" eb="12">
      <t>オコナ</t>
    </rPh>
    <rPh sb="17" eb="21">
      <t>シ</t>
    </rPh>
    <rPh sb="22" eb="25">
      <t>カンケイシャ</t>
    </rPh>
    <rPh sb="25" eb="26">
      <t>トウ</t>
    </rPh>
    <rPh sb="27" eb="29">
      <t>タイショウ</t>
    </rPh>
    <rPh sb="33" eb="35">
      <t>ゼンコク</t>
    </rPh>
    <rPh sb="37" eb="38">
      <t>ショ</t>
    </rPh>
    <rPh sb="39" eb="42">
      <t>ケンシュウカイ</t>
    </rPh>
    <rPh sb="42" eb="43">
      <t>トウ</t>
    </rPh>
    <rPh sb="44" eb="46">
      <t>カイサイ</t>
    </rPh>
    <rPh sb="48" eb="51">
      <t>グタイテキ</t>
    </rPh>
    <rPh sb="52" eb="54">
      <t>ジム</t>
    </rPh>
    <rPh sb="54" eb="56">
      <t>ショリ</t>
    </rPh>
    <rPh sb="56" eb="58">
      <t>ホウホウ</t>
    </rPh>
    <rPh sb="58" eb="59">
      <t>トウ</t>
    </rPh>
    <rPh sb="60" eb="62">
      <t>シュウチ</t>
    </rPh>
    <rPh sb="69" eb="71">
      <t>テキセイ</t>
    </rPh>
    <rPh sb="72" eb="74">
      <t>カンリ</t>
    </rPh>
    <rPh sb="74" eb="76">
      <t>ウンエイ</t>
    </rPh>
    <rPh sb="81" eb="83">
      <t>イシキ</t>
    </rPh>
    <rPh sb="84" eb="86">
      <t>テッテイ</t>
    </rPh>
    <rPh sb="87" eb="88">
      <t>ハカ</t>
    </rPh>
    <phoneticPr fontId="5"/>
  </si>
  <si>
    <t>D.</t>
    <phoneticPr fontId="5"/>
  </si>
  <si>
    <t>文化芸術振興委託費</t>
    <phoneticPr fontId="5"/>
  </si>
  <si>
    <t>委員等旅費</t>
    <rPh sb="0" eb="2">
      <t>イイン</t>
    </rPh>
    <rPh sb="2" eb="3">
      <t>トウ</t>
    </rPh>
    <rPh sb="3" eb="5">
      <t>リョヒ</t>
    </rPh>
    <phoneticPr fontId="5"/>
  </si>
  <si>
    <t>宗教統計調査平成27年版</t>
    <rPh sb="0" eb="2">
      <t>シュウキョウ</t>
    </rPh>
    <rPh sb="2" eb="4">
      <t>トウケイ</t>
    </rPh>
    <rPh sb="4" eb="6">
      <t>チョウサ</t>
    </rPh>
    <rPh sb="6" eb="8">
      <t>ヘイセイ</t>
    </rPh>
    <rPh sb="10" eb="12">
      <t>ネンバン</t>
    </rPh>
    <phoneticPr fontId="5"/>
  </si>
  <si>
    <t>平成29年度第１回宗教法人実務研修会評価企画会議資料（宗教法人実務研修会に関するアンケート調査）等</t>
    <rPh sb="0" eb="2">
      <t>ヘイセイ</t>
    </rPh>
    <rPh sb="6" eb="7">
      <t>ダイ</t>
    </rPh>
    <rPh sb="8" eb="9">
      <t>カイ</t>
    </rPh>
    <rPh sb="9" eb="13">
      <t>シ</t>
    </rPh>
    <rPh sb="18" eb="20">
      <t>ヒョウカ</t>
    </rPh>
    <rPh sb="20" eb="22">
      <t>キカク</t>
    </rPh>
    <rPh sb="22" eb="24">
      <t>カイギ</t>
    </rPh>
    <rPh sb="24" eb="26">
      <t>シリョウ</t>
    </rPh>
    <rPh sb="27" eb="31">
      <t>シ</t>
    </rPh>
    <rPh sb="31" eb="33">
      <t>ジツム</t>
    </rPh>
    <rPh sb="33" eb="36">
      <t>ケンシュウカイ</t>
    </rPh>
    <rPh sb="48" eb="49">
      <t>トウ</t>
    </rPh>
    <phoneticPr fontId="5"/>
  </si>
  <si>
    <t>　　千円</t>
    <rPh sb="2" eb="3">
      <t>セン</t>
    </rPh>
    <phoneticPr fontId="5"/>
  </si>
  <si>
    <t>千円/件数</t>
    <rPh sb="0" eb="2">
      <t>センエン</t>
    </rPh>
    <rPh sb="3" eb="5">
      <t>ケンスウ</t>
    </rPh>
    <phoneticPr fontId="5"/>
  </si>
  <si>
    <t>20,480/44</t>
    <phoneticPr fontId="5"/>
  </si>
  <si>
    <t>19,893/58</t>
    <phoneticPr fontId="5"/>
  </si>
  <si>
    <t>21,492/52</t>
    <phoneticPr fontId="5"/>
  </si>
  <si>
    <t>23,016/51</t>
    <phoneticPr fontId="5"/>
  </si>
  <si>
    <t>-</t>
    <phoneticPr fontId="5"/>
  </si>
  <si>
    <t>大分県</t>
    <phoneticPr fontId="5"/>
  </si>
  <si>
    <t>資金の支出に当たっては、原則として、競争入札、見積り合わせを行うことにより、競争性の確保に努めている。
一者応札になった２件のうち、1件は、より高い専門性が求められるものの、入札仕様も明確でわかりやすく、公告期間も十分にとったが、今回、一者のみになった。もう1件は、高い専門性を求められること、また、小規模な業者が多く、受注業者資格を取得していなかったため、一者になってしまった。今後、一者応札の状況が改善されるよう、受注者に必要な資格等を見直すなどして、幅広く応募できるように検討していく。</t>
    <rPh sb="67" eb="68">
      <t>ケン</t>
    </rPh>
    <rPh sb="130" eb="131">
      <t>ケン</t>
    </rPh>
    <rPh sb="133" eb="134">
      <t>タカ</t>
    </rPh>
    <rPh sb="135" eb="138">
      <t>センモンセイ</t>
    </rPh>
    <rPh sb="139" eb="140">
      <t>モト</t>
    </rPh>
    <rPh sb="150" eb="153">
      <t>ショウキボ</t>
    </rPh>
    <rPh sb="154" eb="156">
      <t>ギョウシャ</t>
    </rPh>
    <rPh sb="157" eb="158">
      <t>オオ</t>
    </rPh>
    <rPh sb="160" eb="162">
      <t>ジュチュウ</t>
    </rPh>
    <rPh sb="162" eb="164">
      <t>ギョウシャ</t>
    </rPh>
    <rPh sb="164" eb="166">
      <t>シカク</t>
    </rPh>
    <rPh sb="167" eb="169">
      <t>シュトク</t>
    </rPh>
    <rPh sb="209" eb="211">
      <t>ジュチュウ</t>
    </rPh>
    <rPh sb="211" eb="212">
      <t>モノ</t>
    </rPh>
    <rPh sb="213" eb="215">
      <t>ヒツヨウ</t>
    </rPh>
    <rPh sb="216" eb="218">
      <t>シカク</t>
    </rPh>
    <rPh sb="218" eb="219">
      <t>トウ</t>
    </rPh>
    <rPh sb="220" eb="222">
      <t>ミナオ</t>
    </rPh>
    <rPh sb="228" eb="230">
      <t>ハバヒロ</t>
    </rPh>
    <rPh sb="231" eb="233">
      <t>オウボ</t>
    </rPh>
    <phoneticPr fontId="5"/>
  </si>
  <si>
    <t>宗教法人認証事務実施件数</t>
    <rPh sb="0" eb="4">
      <t>シ</t>
    </rPh>
    <phoneticPr fontId="5"/>
  </si>
  <si>
    <t>-</t>
  </si>
  <si>
    <t>-</t>
    <phoneticPr fontId="5"/>
  </si>
  <si>
    <t>-</t>
    <phoneticPr fontId="5"/>
  </si>
  <si>
    <t>-</t>
    <phoneticPr fontId="5"/>
  </si>
  <si>
    <t>-</t>
    <phoneticPr fontId="5"/>
  </si>
  <si>
    <t>-</t>
    <phoneticPr fontId="5"/>
  </si>
  <si>
    <t>-</t>
    <phoneticPr fontId="5"/>
  </si>
  <si>
    <t>宗教法人実務研修会における受講者の満足度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</si>
  <si>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</si>
  <si>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</si>
  <si>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</si>
  <si>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</si>
  <si>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</si>
  <si>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</si>
  <si>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</si>
  <si>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</si>
  <si>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</si>
  <si>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</si>
  <si>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</si>
  <si>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</si>
  <si>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</si>
  <si>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</si>
  <si>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</si>
  <si>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</si>
  <si>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</si>
  <si>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</si>
  <si>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</si>
  <si>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</si>
  <si>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</si>
  <si>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宗教法人法に基づく認証事務等を実施するために、宗教に関する情報資料の収集等が必要であり、宗教法人が適切な管理運営を行うために、具体的な事務処理方法等を周知し、理解を深めることができる適切な事業であり、宗務行政の推進のための唯一の事業である。</t>
    <rPh sb="15" eb="17">
      <t>ジッシ</t>
    </rPh>
    <rPh sb="49" eb="51">
      <t>テキセツ</t>
    </rPh>
    <rPh sb="52" eb="54">
      <t>カンリ</t>
    </rPh>
    <rPh sb="54" eb="56">
      <t>ウンエイ</t>
    </rPh>
    <rPh sb="57" eb="58">
      <t>オコナ</t>
    </rPh>
    <rPh sb="63" eb="66">
      <t>グタイテキ</t>
    </rPh>
    <rPh sb="67" eb="69">
      <t>ジム</t>
    </rPh>
    <rPh sb="69" eb="71">
      <t>ショリ</t>
    </rPh>
    <rPh sb="71" eb="74">
      <t>ホウホウトウ</t>
    </rPh>
    <rPh sb="75" eb="77">
      <t>シュウチ</t>
    </rPh>
    <rPh sb="79" eb="81">
      <t>リカイ</t>
    </rPh>
    <rPh sb="82" eb="83">
      <t>フカ</t>
    </rPh>
    <rPh sb="91" eb="93">
      <t>テキセツ</t>
    </rPh>
    <rPh sb="94" eb="96">
      <t>ジギョウ</t>
    </rPh>
    <phoneticPr fontId="5"/>
  </si>
  <si>
    <t>宗教法人法に基づく認証事務等は、国と地方（各都道府県）が役割分担を担っており、民間等による代替はできない。また、宗務行政の推進のための唯一の事業である。</t>
    <rPh sb="57" eb="58">
      <t>ム</t>
    </rPh>
    <phoneticPr fontId="5"/>
  </si>
  <si>
    <t>宗務行政事務処理のうち、認証等・事務指導の執行額／認証事務実施件数（千円未満四捨五入）　　　　　　　　　　　　　　　</t>
    <rPh sb="1" eb="2">
      <t>ム</t>
    </rPh>
    <rPh sb="34" eb="35">
      <t>セン</t>
    </rPh>
    <phoneticPr fontId="5"/>
  </si>
  <si>
    <t>宗教法人実務研修会での講義等業務</t>
    <rPh sb="4" eb="6">
      <t>ジツム</t>
    </rPh>
    <rPh sb="6" eb="9">
      <t>ケンシュウカイ</t>
    </rPh>
    <rPh sb="11" eb="13">
      <t>コウギ</t>
    </rPh>
    <rPh sb="13" eb="14">
      <t>トウ</t>
    </rPh>
    <rPh sb="14" eb="16">
      <t>ギョウム</t>
    </rPh>
    <phoneticPr fontId="5"/>
  </si>
  <si>
    <t>不活動宗教法人の整理</t>
    <rPh sb="0" eb="3">
      <t>フカツドウ</t>
    </rPh>
    <rPh sb="3" eb="7">
      <t>シ</t>
    </rPh>
    <rPh sb="8" eb="10">
      <t>セイリ</t>
    </rPh>
    <phoneticPr fontId="5"/>
  </si>
  <si>
    <t>調査件数の増加に伴う増額</t>
    <rPh sb="0" eb="2">
      <t>チョウサ</t>
    </rPh>
    <rPh sb="2" eb="4">
      <t>ケンスウ</t>
    </rPh>
    <rPh sb="5" eb="7">
      <t>ゾウカ</t>
    </rPh>
    <rPh sb="8" eb="9">
      <t>トモナ</t>
    </rPh>
    <rPh sb="10" eb="12">
      <t>ゾウガク</t>
    </rPh>
    <phoneticPr fontId="5"/>
  </si>
  <si>
    <t>１．事業評価の観点：
　本事業は、円滑な宗務行政を行うための資料作成・収集、研修会や調査、認証事務等を行うものであり、長期継続事業の観点から検証を行った。
２．所見：
　本事業は、宗教法人の規則認証等経常的に必要な事務処理等を行うものであり、継続して実施する必要が認められ現段階において特に見直すべき事由は見受けられないが、引き続き、調査研究事業等において予算執行の有効性・効率性高めるために積算単価を再検証するなど、コスト削減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</si>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</sst>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33867</xdr:colOff>
      <xdr:row>741</xdr:row>
      <xdr:rowOff>33867</xdr:rowOff>
    </xdr:from>
    <xdr:ext cx="3015343" cy="511629"/>
    <xdr:sp macro="" textlink="">
      <xdr:nvSpPr>
        <xdr:cNvPr id="3" name="テキスト ボックス 2">
          <a:extLst>
            <a:ext uri="{FF2B5EF4-FFF2-40B4-BE49-F238E27FC236}">
              <a16:creationId xmlns:a16="http://schemas.microsoft.com/office/drawing/2014/main" id="{091B953B-2A88-4605-942A-3460994922D1}"/>
            </a:ext>
          </a:extLst>
        </xdr:cNvPr>
        <xdr:cNvSpPr txBox="1"/>
      </xdr:nvSpPr>
      <xdr:spPr>
        <a:xfrm>
          <a:off x="3572934" y="230742067"/>
          <a:ext cx="3015343" cy="5116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文化庁</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32.6</a:t>
          </a:r>
          <a:r>
            <a:rPr kumimoji="1" lang="ja-JP" altLang="ja-JP" sz="1100">
              <a:solidFill>
                <a:schemeClr val="tx1"/>
              </a:solidFill>
              <a:effectLst/>
              <a:latin typeface="+mn-lt"/>
              <a:ea typeface="+mn-ea"/>
              <a:cs typeface="+mn-cs"/>
            </a:rPr>
            <a:t>百万円</a:t>
          </a:r>
          <a:endParaRPr lang="ja-JP" altLang="ja-JP">
            <a:effectLst/>
          </a:endParaRPr>
        </a:p>
        <a:p>
          <a:endParaRPr kumimoji="1" lang="ja-JP" altLang="en-US" sz="1100"/>
        </a:p>
      </xdr:txBody>
    </xdr:sp>
    <xdr:clientData/>
  </xdr:oneCellAnchor>
  <xdr:oneCellAnchor>
    <xdr:from>
      <xdr:col>39</xdr:col>
      <xdr:colOff>101600</xdr:colOff>
      <xdr:row>740</xdr:row>
      <xdr:rowOff>169334</xdr:rowOff>
    </xdr:from>
    <xdr:ext cx="1861458" cy="998094"/>
    <xdr:sp macro="" textlink="">
      <xdr:nvSpPr>
        <xdr:cNvPr id="4" name="テキスト ボックス 3">
          <a:extLst>
            <a:ext uri="{FF2B5EF4-FFF2-40B4-BE49-F238E27FC236}">
              <a16:creationId xmlns:a16="http://schemas.microsoft.com/office/drawing/2014/main" id="{F9A36756-10D5-4733-9719-E48E33B6B280}"/>
            </a:ext>
          </a:extLst>
        </xdr:cNvPr>
        <xdr:cNvSpPr txBox="1"/>
      </xdr:nvSpPr>
      <xdr:spPr>
        <a:xfrm>
          <a:off x="7366000" y="42968334"/>
          <a:ext cx="1861458"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諸謝金　　　  </a:t>
          </a:r>
          <a:r>
            <a:rPr kumimoji="1" lang="en-US" altLang="ja-JP" sz="1100"/>
            <a:t>1.1</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職員旅費　 　</a:t>
          </a:r>
          <a:r>
            <a:rPr kumimoji="1" lang="en-US" altLang="ja-JP" sz="1100">
              <a:solidFill>
                <a:schemeClr val="tx1"/>
              </a:solidFill>
              <a:effectLst/>
              <a:latin typeface="+mn-lt"/>
              <a:ea typeface="+mn-ea"/>
              <a:cs typeface="+mn-cs"/>
            </a:rPr>
            <a:t>4.8</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a:t>
          </a:r>
          <a:r>
            <a:rPr kumimoji="1" lang="ja-JP" altLang="en-US" sz="1100" baseline="0"/>
            <a:t>    </a:t>
          </a:r>
          <a:r>
            <a:rPr kumimoji="1" lang="ja-JP" altLang="en-US" sz="1100"/>
            <a:t>　</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庁費　　　　</a:t>
          </a:r>
          <a:r>
            <a:rPr kumimoji="1" lang="ja-JP" altLang="en-US" sz="1100" baseline="0"/>
            <a:t>  </a:t>
          </a:r>
          <a:r>
            <a:rPr kumimoji="1" lang="en-US" altLang="ja-JP" sz="1100"/>
            <a:t>13</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oneCellAnchor>
  <xdr:twoCellAnchor>
    <xdr:from>
      <xdr:col>38</xdr:col>
      <xdr:colOff>127000</xdr:colOff>
      <xdr:row>740</xdr:row>
      <xdr:rowOff>135467</xdr:rowOff>
    </xdr:from>
    <xdr:to>
      <xdr:col>48</xdr:col>
      <xdr:colOff>79045</xdr:colOff>
      <xdr:row>743</xdr:row>
      <xdr:rowOff>16366</xdr:rowOff>
    </xdr:to>
    <xdr:sp macro="" textlink="">
      <xdr:nvSpPr>
        <xdr:cNvPr id="6" name="大かっこ 5">
          <a:extLst>
            <a:ext uri="{FF2B5EF4-FFF2-40B4-BE49-F238E27FC236}">
              <a16:creationId xmlns:a16="http://schemas.microsoft.com/office/drawing/2014/main" id="{778957A4-6AC4-4E14-8BDF-55391819E2F1}"/>
            </a:ext>
          </a:extLst>
        </xdr:cNvPr>
        <xdr:cNvSpPr/>
      </xdr:nvSpPr>
      <xdr:spPr>
        <a:xfrm>
          <a:off x="7205133" y="230488067"/>
          <a:ext cx="1814712" cy="9476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744</xdr:row>
      <xdr:rowOff>16933</xdr:rowOff>
    </xdr:from>
    <xdr:to>
      <xdr:col>40</xdr:col>
      <xdr:colOff>8466</xdr:colOff>
      <xdr:row>744</xdr:row>
      <xdr:rowOff>25400</xdr:rowOff>
    </xdr:to>
    <xdr:cxnSp macro="">
      <xdr:nvCxnSpPr>
        <xdr:cNvPr id="8" name="直線矢印コネクタ 7">
          <a:extLst>
            <a:ext uri="{FF2B5EF4-FFF2-40B4-BE49-F238E27FC236}">
              <a16:creationId xmlns:a16="http://schemas.microsoft.com/office/drawing/2014/main" id="{BD315EA1-2466-43B5-A45F-A2515C395245}"/>
            </a:ext>
          </a:extLst>
        </xdr:cNvPr>
        <xdr:cNvCxnSpPr/>
      </xdr:nvCxnSpPr>
      <xdr:spPr>
        <a:xfrm>
          <a:off x="2607733" y="231783466"/>
          <a:ext cx="4851400" cy="8467"/>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93133</xdr:colOff>
      <xdr:row>746</xdr:row>
      <xdr:rowOff>8464</xdr:rowOff>
    </xdr:from>
    <xdr:ext cx="2133600" cy="287867"/>
    <xdr:sp macro="" textlink="">
      <xdr:nvSpPr>
        <xdr:cNvPr id="11" name="テキスト ボックス 10">
          <a:extLst>
            <a:ext uri="{FF2B5EF4-FFF2-40B4-BE49-F238E27FC236}">
              <a16:creationId xmlns:a16="http://schemas.microsoft.com/office/drawing/2014/main" id="{7FD8C94B-6D84-4CA1-92A2-84F6E98D4BB0}"/>
            </a:ext>
          </a:extLst>
        </xdr:cNvPr>
        <xdr:cNvSpPr txBox="1"/>
      </xdr:nvSpPr>
      <xdr:spPr>
        <a:xfrm>
          <a:off x="1583266" y="44932597"/>
          <a:ext cx="2133600" cy="2878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22</xdr:col>
      <xdr:colOff>50800</xdr:colOff>
      <xdr:row>746</xdr:row>
      <xdr:rowOff>16932</xdr:rowOff>
    </xdr:from>
    <xdr:ext cx="2269066" cy="262467"/>
    <xdr:sp macro="" textlink="">
      <xdr:nvSpPr>
        <xdr:cNvPr id="12" name="テキスト ボックス 11">
          <a:extLst>
            <a:ext uri="{FF2B5EF4-FFF2-40B4-BE49-F238E27FC236}">
              <a16:creationId xmlns:a16="http://schemas.microsoft.com/office/drawing/2014/main" id="{0067A8F5-4A5D-4EE4-9F43-D8DFAB049176}"/>
            </a:ext>
          </a:extLst>
        </xdr:cNvPr>
        <xdr:cNvSpPr txBox="1"/>
      </xdr:nvSpPr>
      <xdr:spPr>
        <a:xfrm>
          <a:off x="4148667" y="44941065"/>
          <a:ext cx="2269066" cy="26246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請負</a:t>
          </a:r>
          <a:r>
            <a:rPr kumimoji="1" lang="en-US" altLang="ja-JP" sz="1100"/>
            <a:t>【</a:t>
          </a:r>
          <a:r>
            <a:rPr kumimoji="1" lang="ja-JP" altLang="en-US" sz="1100"/>
            <a:t>一般競争入札</a:t>
          </a:r>
          <a:r>
            <a:rPr kumimoji="1" lang="en-US" altLang="ja-JP" sz="1100"/>
            <a:t>【(</a:t>
          </a:r>
          <a:r>
            <a:rPr kumimoji="1" lang="ja-JP" altLang="en-US" sz="1100"/>
            <a:t>最低価格</a:t>
          </a:r>
          <a:r>
            <a:rPr kumimoji="1" lang="en-US" altLang="ja-JP" sz="1100"/>
            <a:t>)】</a:t>
          </a:r>
          <a:endParaRPr kumimoji="1" lang="ja-JP" altLang="en-US" sz="1100"/>
        </a:p>
      </xdr:txBody>
    </xdr:sp>
    <xdr:clientData/>
  </xdr:oneCellAnchor>
  <xdr:oneCellAnchor>
    <xdr:from>
      <xdr:col>38</xdr:col>
      <xdr:colOff>16934</xdr:colOff>
      <xdr:row>745</xdr:row>
      <xdr:rowOff>347134</xdr:rowOff>
    </xdr:from>
    <xdr:ext cx="957944" cy="272143"/>
    <xdr:sp macro="" textlink="">
      <xdr:nvSpPr>
        <xdr:cNvPr id="14" name="テキスト ボックス 13">
          <a:extLst>
            <a:ext uri="{FF2B5EF4-FFF2-40B4-BE49-F238E27FC236}">
              <a16:creationId xmlns:a16="http://schemas.microsoft.com/office/drawing/2014/main" id="{8F45E0B7-AE4C-4966-A870-3F28FC14BBD1}"/>
            </a:ext>
          </a:extLst>
        </xdr:cNvPr>
        <xdr:cNvSpPr txBox="1"/>
      </xdr:nvSpPr>
      <xdr:spPr>
        <a:xfrm>
          <a:off x="7095067" y="44915667"/>
          <a:ext cx="957944" cy="27214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支出委任</a:t>
          </a:r>
          <a:r>
            <a:rPr kumimoji="1" lang="en-US" altLang="ja-JP" sz="1100"/>
            <a:t>】</a:t>
          </a:r>
          <a:endParaRPr kumimoji="1" lang="ja-JP" altLang="en-US" sz="1100"/>
        </a:p>
      </xdr:txBody>
    </xdr:sp>
    <xdr:clientData/>
  </xdr:oneCellAnchor>
  <xdr:oneCellAnchor>
    <xdr:from>
      <xdr:col>9</xdr:col>
      <xdr:colOff>177800</xdr:colOff>
      <xdr:row>746</xdr:row>
      <xdr:rowOff>330201</xdr:rowOff>
    </xdr:from>
    <xdr:ext cx="1458684" cy="664029"/>
    <xdr:sp macro="" textlink="">
      <xdr:nvSpPr>
        <xdr:cNvPr id="15" name="テキスト ボックス 14">
          <a:extLst>
            <a:ext uri="{FF2B5EF4-FFF2-40B4-BE49-F238E27FC236}">
              <a16:creationId xmlns:a16="http://schemas.microsoft.com/office/drawing/2014/main" id="{D1168FE7-A3E5-407D-B734-DD48DF335239}"/>
            </a:ext>
          </a:extLst>
        </xdr:cNvPr>
        <xdr:cNvSpPr txBox="1"/>
      </xdr:nvSpPr>
      <xdr:spPr>
        <a:xfrm>
          <a:off x="1854200" y="232807934"/>
          <a:ext cx="1458684" cy="6640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a:t>
          </a:r>
          <a:r>
            <a:rPr kumimoji="1" lang="ja-JP" altLang="en-US" sz="1100"/>
            <a:t>株式会社ジャパン通信社</a:t>
          </a:r>
          <a:endParaRPr kumimoji="1" lang="en-US" altLang="ja-JP" sz="1100"/>
        </a:p>
        <a:p>
          <a:r>
            <a:rPr kumimoji="1" lang="en-US" altLang="ja-JP" sz="1100">
              <a:solidFill>
                <a:schemeClr val="tx1"/>
              </a:solidFill>
              <a:effectLst/>
              <a:latin typeface="+mn-lt"/>
              <a:ea typeface="+mn-ea"/>
              <a:cs typeface="+mn-cs"/>
            </a:rPr>
            <a:t>           4.2</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23</xdr:col>
      <xdr:colOff>67734</xdr:colOff>
      <xdr:row>747</xdr:row>
      <xdr:rowOff>1</xdr:rowOff>
    </xdr:from>
    <xdr:ext cx="1557866" cy="601134"/>
    <xdr:sp macro="" textlink="">
      <xdr:nvSpPr>
        <xdr:cNvPr id="17" name="テキスト ボックス 16">
          <a:extLst>
            <a:ext uri="{FF2B5EF4-FFF2-40B4-BE49-F238E27FC236}">
              <a16:creationId xmlns:a16="http://schemas.microsoft.com/office/drawing/2014/main" id="{AEA4ED70-51AD-4DDA-989E-440109A0EDE7}"/>
            </a:ext>
          </a:extLst>
        </xdr:cNvPr>
        <xdr:cNvSpPr txBox="1"/>
      </xdr:nvSpPr>
      <xdr:spPr>
        <a:xfrm>
          <a:off x="4351867" y="222597134"/>
          <a:ext cx="1557866" cy="6011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B.</a:t>
          </a:r>
          <a:r>
            <a:rPr kumimoji="1" lang="ja-JP" altLang="en-US" sz="1100"/>
            <a:t>税理士法人ゆびすい　　　</a:t>
          </a: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3.4</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37</xdr:col>
      <xdr:colOff>42333</xdr:colOff>
      <xdr:row>747</xdr:row>
      <xdr:rowOff>8466</xdr:rowOff>
    </xdr:from>
    <xdr:ext cx="1447799" cy="642484"/>
    <xdr:sp macro="" textlink="">
      <xdr:nvSpPr>
        <xdr:cNvPr id="18" name="テキスト ボックス 17">
          <a:extLst>
            <a:ext uri="{FF2B5EF4-FFF2-40B4-BE49-F238E27FC236}">
              <a16:creationId xmlns:a16="http://schemas.microsoft.com/office/drawing/2014/main" id="{697F846D-5ACA-4833-855A-2F2BBA9BF919}"/>
            </a:ext>
          </a:extLst>
        </xdr:cNvPr>
        <xdr:cNvSpPr txBox="1"/>
      </xdr:nvSpPr>
      <xdr:spPr>
        <a:xfrm>
          <a:off x="6934200" y="45279733"/>
          <a:ext cx="1447799"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C.</a:t>
          </a:r>
          <a:r>
            <a:rPr kumimoji="1" lang="ja-JP" altLang="en-US" sz="1100"/>
            <a:t>大分県・大阪府</a:t>
          </a:r>
          <a:endParaRPr kumimoji="1" lang="en-US" altLang="ja-JP" sz="1100"/>
        </a:p>
        <a:p>
          <a:r>
            <a:rPr kumimoji="1" lang="ja-JP" altLang="en-US" sz="1100"/>
            <a:t>         （全</a:t>
          </a:r>
          <a:r>
            <a:rPr kumimoji="1" lang="en-US" altLang="ja-JP" sz="1100"/>
            <a:t>2</a:t>
          </a:r>
          <a:r>
            <a:rPr kumimoji="1" lang="ja-JP" altLang="en-US" sz="1100"/>
            <a:t>府県）</a:t>
          </a:r>
          <a:endParaRPr kumimoji="1" lang="en-US" altLang="ja-JP" sz="1100"/>
        </a:p>
        <a:p>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3.8</a:t>
          </a:r>
          <a:r>
            <a:rPr kumimoji="1" lang="ja-JP" altLang="ja-JP" sz="1100">
              <a:solidFill>
                <a:schemeClr val="tx1"/>
              </a:solidFill>
              <a:effectLst/>
              <a:latin typeface="+mn-lt"/>
              <a:ea typeface="+mn-ea"/>
              <a:cs typeface="+mn-cs"/>
            </a:rPr>
            <a:t>百万円</a:t>
          </a:r>
          <a:endParaRPr kumimoji="1" lang="ja-JP" altLang="en-US" sz="1100"/>
        </a:p>
      </xdr:txBody>
    </xdr:sp>
    <xdr:clientData/>
  </xdr:oneCellAnchor>
  <xdr:oneCellAnchor>
    <xdr:from>
      <xdr:col>23</xdr:col>
      <xdr:colOff>127001</xdr:colOff>
      <xdr:row>749</xdr:row>
      <xdr:rowOff>93133</xdr:rowOff>
    </xdr:from>
    <xdr:ext cx="1441498" cy="490430"/>
    <xdr:sp macro="" textlink="">
      <xdr:nvSpPr>
        <xdr:cNvPr id="19" name="テキスト ボックス 18">
          <a:extLst>
            <a:ext uri="{FF2B5EF4-FFF2-40B4-BE49-F238E27FC236}">
              <a16:creationId xmlns:a16="http://schemas.microsoft.com/office/drawing/2014/main" id="{4E1AF3EC-CF5E-4167-B089-4528C766C53B}"/>
            </a:ext>
          </a:extLst>
        </xdr:cNvPr>
        <xdr:cNvSpPr txBox="1"/>
      </xdr:nvSpPr>
      <xdr:spPr>
        <a:xfrm>
          <a:off x="4411134" y="223401466"/>
          <a:ext cx="1441498" cy="490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宗教法人実務研修会での講義等業務委託</a:t>
          </a:r>
        </a:p>
      </xdr:txBody>
    </xdr:sp>
    <xdr:clientData/>
  </xdr:oneCellAnchor>
  <xdr:oneCellAnchor>
    <xdr:from>
      <xdr:col>37</xdr:col>
      <xdr:colOff>143934</xdr:colOff>
      <xdr:row>749</xdr:row>
      <xdr:rowOff>76200</xdr:rowOff>
    </xdr:from>
    <xdr:ext cx="1397000" cy="482600"/>
    <xdr:sp macro="" textlink="">
      <xdr:nvSpPr>
        <xdr:cNvPr id="20" name="テキスト ボックス 19">
          <a:extLst>
            <a:ext uri="{FF2B5EF4-FFF2-40B4-BE49-F238E27FC236}">
              <a16:creationId xmlns:a16="http://schemas.microsoft.com/office/drawing/2014/main" id="{70C41EC2-A276-4FB4-9116-5003371562CA}"/>
            </a:ext>
          </a:extLst>
        </xdr:cNvPr>
        <xdr:cNvSpPr txBox="1"/>
      </xdr:nvSpPr>
      <xdr:spPr>
        <a:xfrm>
          <a:off x="7035801" y="223384533"/>
          <a:ext cx="1397000" cy="482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不活動宗教法人の整理</a:t>
          </a:r>
        </a:p>
      </xdr:txBody>
    </xdr:sp>
    <xdr:clientData/>
  </xdr:oneCellAnchor>
  <xdr:oneCellAnchor>
    <xdr:from>
      <xdr:col>10</xdr:col>
      <xdr:colOff>16932</xdr:colOff>
      <xdr:row>749</xdr:row>
      <xdr:rowOff>93133</xdr:rowOff>
    </xdr:from>
    <xdr:ext cx="1447799" cy="522514"/>
    <xdr:sp macro="" textlink="">
      <xdr:nvSpPr>
        <xdr:cNvPr id="21" name="テキスト ボックス 20">
          <a:extLst>
            <a:ext uri="{FF2B5EF4-FFF2-40B4-BE49-F238E27FC236}">
              <a16:creationId xmlns:a16="http://schemas.microsoft.com/office/drawing/2014/main" id="{880FA27E-B729-4826-9E11-16B44587BBC9}"/>
            </a:ext>
          </a:extLst>
        </xdr:cNvPr>
        <xdr:cNvSpPr txBox="1"/>
      </xdr:nvSpPr>
      <xdr:spPr>
        <a:xfrm>
          <a:off x="1879599" y="223401466"/>
          <a:ext cx="1447799" cy="5225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宗教法人等の運営に係る調査業務委託</a:t>
          </a:r>
        </a:p>
      </xdr:txBody>
    </xdr:sp>
    <xdr:clientData/>
  </xdr:oneCellAnchor>
  <xdr:twoCellAnchor>
    <xdr:from>
      <xdr:col>9</xdr:col>
      <xdr:colOff>177799</xdr:colOff>
      <xdr:row>749</xdr:row>
      <xdr:rowOff>67734</xdr:rowOff>
    </xdr:from>
    <xdr:to>
      <xdr:col>17</xdr:col>
      <xdr:colOff>138063</xdr:colOff>
      <xdr:row>750</xdr:row>
      <xdr:rowOff>256856</xdr:rowOff>
    </xdr:to>
    <xdr:sp macro="" textlink="">
      <xdr:nvSpPr>
        <xdr:cNvPr id="27" name="大かっこ 26">
          <a:extLst>
            <a:ext uri="{FF2B5EF4-FFF2-40B4-BE49-F238E27FC236}">
              <a16:creationId xmlns:a16="http://schemas.microsoft.com/office/drawing/2014/main" id="{DD3BFED7-A68E-4AF0-B6D3-78A64385E784}"/>
            </a:ext>
          </a:extLst>
        </xdr:cNvPr>
        <xdr:cNvSpPr/>
      </xdr:nvSpPr>
      <xdr:spPr>
        <a:xfrm>
          <a:off x="1854199" y="233603801"/>
          <a:ext cx="1450397" cy="5447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135468</xdr:colOff>
      <xdr:row>749</xdr:row>
      <xdr:rowOff>42334</xdr:rowOff>
    </xdr:from>
    <xdr:to>
      <xdr:col>31</xdr:col>
      <xdr:colOff>95731</xdr:colOff>
      <xdr:row>750</xdr:row>
      <xdr:rowOff>231456</xdr:rowOff>
    </xdr:to>
    <xdr:sp macro="" textlink="">
      <xdr:nvSpPr>
        <xdr:cNvPr id="28" name="大かっこ 27">
          <a:extLst>
            <a:ext uri="{FF2B5EF4-FFF2-40B4-BE49-F238E27FC236}">
              <a16:creationId xmlns:a16="http://schemas.microsoft.com/office/drawing/2014/main" id="{1A53E7BC-4EC9-4F7D-B5C3-B038220D95EB}"/>
            </a:ext>
          </a:extLst>
        </xdr:cNvPr>
        <xdr:cNvSpPr/>
      </xdr:nvSpPr>
      <xdr:spPr>
        <a:xfrm>
          <a:off x="4419601" y="223350667"/>
          <a:ext cx="1450397" cy="5447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118533</xdr:colOff>
      <xdr:row>749</xdr:row>
      <xdr:rowOff>50801</xdr:rowOff>
    </xdr:from>
    <xdr:to>
      <xdr:col>44</xdr:col>
      <xdr:colOff>152400</xdr:colOff>
      <xdr:row>750</xdr:row>
      <xdr:rowOff>203201</xdr:rowOff>
    </xdr:to>
    <xdr:sp macro="" textlink="">
      <xdr:nvSpPr>
        <xdr:cNvPr id="29" name="大かっこ 28">
          <a:extLst>
            <a:ext uri="{FF2B5EF4-FFF2-40B4-BE49-F238E27FC236}">
              <a16:creationId xmlns:a16="http://schemas.microsoft.com/office/drawing/2014/main" id="{B904FE95-1FC7-4DB3-A8C5-99683A287C28}"/>
            </a:ext>
          </a:extLst>
        </xdr:cNvPr>
        <xdr:cNvSpPr/>
      </xdr:nvSpPr>
      <xdr:spPr>
        <a:xfrm>
          <a:off x="7010400" y="223359134"/>
          <a:ext cx="1337733"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16934</xdr:colOff>
      <xdr:row>744</xdr:row>
      <xdr:rowOff>8466</xdr:rowOff>
    </xdr:from>
    <xdr:to>
      <xdr:col>14</xdr:col>
      <xdr:colOff>16934</xdr:colOff>
      <xdr:row>745</xdr:row>
      <xdr:rowOff>195873</xdr:rowOff>
    </xdr:to>
    <xdr:cxnSp macro="">
      <xdr:nvCxnSpPr>
        <xdr:cNvPr id="31" name="直線矢印コネクタ 30">
          <a:extLst>
            <a:ext uri="{FF2B5EF4-FFF2-40B4-BE49-F238E27FC236}">
              <a16:creationId xmlns:a16="http://schemas.microsoft.com/office/drawing/2014/main" id="{8BBEF7C3-9B12-4887-B13B-53F6D743F314}"/>
            </a:ext>
          </a:extLst>
        </xdr:cNvPr>
        <xdr:cNvCxnSpPr/>
      </xdr:nvCxnSpPr>
      <xdr:spPr>
        <a:xfrm>
          <a:off x="2624667" y="231774999"/>
          <a:ext cx="0" cy="54300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178408</xdr:colOff>
      <xdr:row>742</xdr:row>
      <xdr:rowOff>189896</xdr:rowOff>
    </xdr:from>
    <xdr:to>
      <xdr:col>26</xdr:col>
      <xdr:colOff>190500</xdr:colOff>
      <xdr:row>745</xdr:row>
      <xdr:rowOff>175460</xdr:rowOff>
    </xdr:to>
    <xdr:cxnSp macro="">
      <xdr:nvCxnSpPr>
        <xdr:cNvPr id="32" name="直線矢印コネクタ 31">
          <a:extLst>
            <a:ext uri="{FF2B5EF4-FFF2-40B4-BE49-F238E27FC236}">
              <a16:creationId xmlns:a16="http://schemas.microsoft.com/office/drawing/2014/main" id="{63A9450E-AC0A-45E8-92C2-1340848766CE}"/>
            </a:ext>
          </a:extLst>
        </xdr:cNvPr>
        <xdr:cNvCxnSpPr/>
      </xdr:nvCxnSpPr>
      <xdr:spPr>
        <a:xfrm>
          <a:off x="5392092" y="45889843"/>
          <a:ext cx="12092" cy="103832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8466</xdr:colOff>
      <xdr:row>744</xdr:row>
      <xdr:rowOff>25401</xdr:rowOff>
    </xdr:from>
    <xdr:to>
      <xdr:col>40</xdr:col>
      <xdr:colOff>8466</xdr:colOff>
      <xdr:row>745</xdr:row>
      <xdr:rowOff>212808</xdr:rowOff>
    </xdr:to>
    <xdr:cxnSp macro="">
      <xdr:nvCxnSpPr>
        <xdr:cNvPr id="33" name="直線矢印コネクタ 32">
          <a:extLst>
            <a:ext uri="{FF2B5EF4-FFF2-40B4-BE49-F238E27FC236}">
              <a16:creationId xmlns:a16="http://schemas.microsoft.com/office/drawing/2014/main" id="{DCB13B2A-A7C6-4467-8945-443DF836BEA3}"/>
            </a:ext>
          </a:extLst>
        </xdr:cNvPr>
        <xdr:cNvCxnSpPr/>
      </xdr:nvCxnSpPr>
      <xdr:spPr>
        <a:xfrm>
          <a:off x="7459133" y="231791934"/>
          <a:ext cx="0" cy="54300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110067</xdr:colOff>
      <xdr:row>739</xdr:row>
      <xdr:rowOff>287865</xdr:rowOff>
    </xdr:from>
    <xdr:ext cx="5088466" cy="220135"/>
    <xdr:sp macro="" textlink="">
      <xdr:nvSpPr>
        <xdr:cNvPr id="22" name="テキスト ボックス 21">
          <a:extLst>
            <a:ext uri="{FF2B5EF4-FFF2-40B4-BE49-F238E27FC236}">
              <a16:creationId xmlns:a16="http://schemas.microsoft.com/office/drawing/2014/main" id="{055ED865-034A-48D0-961B-0FDD12EE4D51}"/>
            </a:ext>
          </a:extLst>
        </xdr:cNvPr>
        <xdr:cNvSpPr txBox="1"/>
      </xdr:nvSpPr>
      <xdr:spPr>
        <a:xfrm>
          <a:off x="1227667" y="220057132"/>
          <a:ext cx="5088466" cy="22013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なお、金額は単位未満四捨五入して記載していることから、合計が一致しない場合がある。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6" zoomScale="80" zoomScaleNormal="75" zoomScaleSheetLayoutView="80" zoomScalePageLayoutView="85" workbookViewId="0">
      <selection activeCell="X834" sqref="X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396</v>
      </c>
      <c r="AT2" s="188"/>
      <c r="AU2" s="188"/>
      <c r="AV2" s="52" t="str">
        <f>IF(AW2="", "", "-")</f>
        <v/>
      </c>
      <c r="AW2" s="387"/>
      <c r="AX2" s="387"/>
    </row>
    <row r="3" spans="1:50" ht="21" customHeight="1" thickBot="1" x14ac:dyDescent="0.2">
      <c r="A3" s="493" t="s">
        <v>472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543</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121</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547</v>
      </c>
      <c r="AF5" s="705"/>
      <c r="AG5" s="705"/>
      <c r="AH5" s="705"/>
      <c r="AI5" s="705"/>
      <c r="AJ5" s="705"/>
      <c r="AK5" s="705"/>
      <c r="AL5" s="705"/>
      <c r="AM5" s="705"/>
      <c r="AN5" s="705"/>
      <c r="AO5" s="705"/>
      <c r="AP5" s="706"/>
      <c r="AQ5" s="707" t="s">
        <v>546</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548</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552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3" t="s">
        <v>553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473</v>
      </c>
      <c r="AL12" s="278"/>
      <c r="AM12" s="278"/>
      <c r="AN12" s="278"/>
      <c r="AO12" s="278"/>
      <c r="AP12" s="278"/>
      <c r="AQ12" s="279"/>
      <c r="AR12" s="283" t="s">
        <v>474</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v>40.200000000000003</v>
      </c>
      <c r="Q13" s="184"/>
      <c r="R13" s="184"/>
      <c r="S13" s="184"/>
      <c r="T13" s="184"/>
      <c r="U13" s="184"/>
      <c r="V13" s="185"/>
      <c r="W13" s="183">
        <v>35.799999999999997</v>
      </c>
      <c r="X13" s="184"/>
      <c r="Y13" s="184"/>
      <c r="Z13" s="184"/>
      <c r="AA13" s="184"/>
      <c r="AB13" s="184"/>
      <c r="AC13" s="185"/>
      <c r="AD13" s="183">
        <v>35.700000000000003</v>
      </c>
      <c r="AE13" s="184"/>
      <c r="AF13" s="184"/>
      <c r="AG13" s="184"/>
      <c r="AH13" s="184"/>
      <c r="AI13" s="184"/>
      <c r="AJ13" s="185"/>
      <c r="AK13" s="183">
        <v>35.700000000000003</v>
      </c>
      <c r="AL13" s="184"/>
      <c r="AM13" s="184"/>
      <c r="AN13" s="184"/>
      <c r="AO13" s="184"/>
      <c r="AP13" s="184"/>
      <c r="AQ13" s="185"/>
      <c r="AR13" s="180">
        <v>43.3</v>
      </c>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t="s">
        <v>554</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555</v>
      </c>
      <c r="Q15" s="184"/>
      <c r="R15" s="184"/>
      <c r="S15" s="184"/>
      <c r="T15" s="184"/>
      <c r="U15" s="184"/>
      <c r="V15" s="185"/>
      <c r="W15" s="183" t="s">
        <v>554</v>
      </c>
      <c r="X15" s="184"/>
      <c r="Y15" s="184"/>
      <c r="Z15" s="184"/>
      <c r="AA15" s="184"/>
      <c r="AB15" s="184"/>
      <c r="AC15" s="185"/>
      <c r="AD15" s="183" t="s">
        <v>555</v>
      </c>
      <c r="AE15" s="184"/>
      <c r="AF15" s="184"/>
      <c r="AG15" s="184"/>
      <c r="AH15" s="184"/>
      <c r="AI15" s="184"/>
      <c r="AJ15" s="185"/>
      <c r="AK15" s="183" t="s">
        <v>554</v>
      </c>
      <c r="AL15" s="184"/>
      <c r="AM15" s="184"/>
      <c r="AN15" s="184"/>
      <c r="AO15" s="184"/>
      <c r="AP15" s="184"/>
      <c r="AQ15" s="185"/>
      <c r="AR15" s="183" t="s">
        <v>667</v>
      </c>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556</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t="s">
        <v>554</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555</v>
      </c>
      <c r="Q17" s="184"/>
      <c r="R17" s="184"/>
      <c r="S17" s="184"/>
      <c r="T17" s="184"/>
      <c r="U17" s="184"/>
      <c r="V17" s="185"/>
      <c r="W17" s="183" t="s">
        <v>557</v>
      </c>
      <c r="X17" s="184"/>
      <c r="Y17" s="184"/>
      <c r="Z17" s="184"/>
      <c r="AA17" s="184"/>
      <c r="AB17" s="184"/>
      <c r="AC17" s="185"/>
      <c r="AD17" s="183" t="s">
        <v>554</v>
      </c>
      <c r="AE17" s="184"/>
      <c r="AF17" s="184"/>
      <c r="AG17" s="184"/>
      <c r="AH17" s="184"/>
      <c r="AI17" s="184"/>
      <c r="AJ17" s="185"/>
      <c r="AK17" s="183" t="s">
        <v>554</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40.200000000000003</v>
      </c>
      <c r="Q18" s="205"/>
      <c r="R18" s="205"/>
      <c r="S18" s="205"/>
      <c r="T18" s="205"/>
      <c r="U18" s="205"/>
      <c r="V18" s="206"/>
      <c r="W18" s="204">
        <f>SUM(W13:AC17)</f>
        <v>35.799999999999997</v>
      </c>
      <c r="X18" s="205"/>
      <c r="Y18" s="205"/>
      <c r="Z18" s="205"/>
      <c r="AA18" s="205"/>
      <c r="AB18" s="205"/>
      <c r="AC18" s="206"/>
      <c r="AD18" s="204">
        <f>SUM(AD13:AJ17)</f>
        <v>35.700000000000003</v>
      </c>
      <c r="AE18" s="205"/>
      <c r="AF18" s="205"/>
      <c r="AG18" s="205"/>
      <c r="AH18" s="205"/>
      <c r="AI18" s="205"/>
      <c r="AJ18" s="206"/>
      <c r="AK18" s="204">
        <f>SUM(AK13:AQ17)</f>
        <v>35.700000000000003</v>
      </c>
      <c r="AL18" s="205"/>
      <c r="AM18" s="205"/>
      <c r="AN18" s="205"/>
      <c r="AO18" s="205"/>
      <c r="AP18" s="205"/>
      <c r="AQ18" s="206"/>
      <c r="AR18" s="204">
        <f>SUM(AR13:AX17)</f>
        <v>43.3</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28.4</v>
      </c>
      <c r="Q19" s="184"/>
      <c r="R19" s="184"/>
      <c r="S19" s="184"/>
      <c r="T19" s="184"/>
      <c r="U19" s="184"/>
      <c r="V19" s="185"/>
      <c r="W19" s="183">
        <v>31.1</v>
      </c>
      <c r="X19" s="184"/>
      <c r="Y19" s="184"/>
      <c r="Z19" s="184"/>
      <c r="AA19" s="184"/>
      <c r="AB19" s="184"/>
      <c r="AC19" s="185"/>
      <c r="AD19" s="183">
        <v>32.6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0.70646766169154218</v>
      </c>
      <c r="Q20" s="510"/>
      <c r="R20" s="510"/>
      <c r="S20" s="510"/>
      <c r="T20" s="510"/>
      <c r="U20" s="510"/>
      <c r="V20" s="510"/>
      <c r="W20" s="510">
        <f t="shared" ref="W20" si="0">IF(W18=0, "-", SUM(W19)/W18)</f>
        <v>0.86871508379888274</v>
      </c>
      <c r="X20" s="510"/>
      <c r="Y20" s="510"/>
      <c r="Z20" s="510"/>
      <c r="AA20" s="510"/>
      <c r="AB20" s="510"/>
      <c r="AC20" s="510"/>
      <c r="AD20" s="510">
        <f t="shared" ref="AD20" si="1">IF(AD18=0, "-", SUM(AD19)/AD18)</f>
        <v>0.91316526610644255</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506</v>
      </c>
      <c r="H21" s="900"/>
      <c r="I21" s="900"/>
      <c r="J21" s="900"/>
      <c r="K21" s="900"/>
      <c r="L21" s="900"/>
      <c r="M21" s="900"/>
      <c r="N21" s="900"/>
      <c r="O21" s="900"/>
      <c r="P21" s="510">
        <f>IF(P19=0, "-", SUM(P19)/SUM(P13,P14))</f>
        <v>0.70646766169154218</v>
      </c>
      <c r="Q21" s="510"/>
      <c r="R21" s="510"/>
      <c r="S21" s="510"/>
      <c r="T21" s="510"/>
      <c r="U21" s="510"/>
      <c r="V21" s="510"/>
      <c r="W21" s="510">
        <f t="shared" ref="W21" si="2">IF(W19=0, "-", SUM(W19)/SUM(W13,W14))</f>
        <v>0.86871508379888274</v>
      </c>
      <c r="X21" s="510"/>
      <c r="Y21" s="510"/>
      <c r="Z21" s="510"/>
      <c r="AA21" s="510"/>
      <c r="AB21" s="510"/>
      <c r="AC21" s="510"/>
      <c r="AD21" s="510">
        <f t="shared" ref="AD21" si="3">IF(AD19=0, "-", SUM(AD19)/SUM(AD13,AD14))</f>
        <v>0.91316526610644255</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483</v>
      </c>
      <c r="B22" s="161"/>
      <c r="C22" s="161"/>
      <c r="D22" s="161"/>
      <c r="E22" s="161"/>
      <c r="F22" s="162"/>
      <c r="G22" s="145" t="s">
        <v>481</v>
      </c>
      <c r="H22" s="146"/>
      <c r="I22" s="146"/>
      <c r="J22" s="146"/>
      <c r="K22" s="146"/>
      <c r="L22" s="146"/>
      <c r="M22" s="146"/>
      <c r="N22" s="146"/>
      <c r="O22" s="147"/>
      <c r="P22" s="169" t="s">
        <v>480</v>
      </c>
      <c r="Q22" s="146"/>
      <c r="R22" s="146"/>
      <c r="S22" s="146"/>
      <c r="T22" s="146"/>
      <c r="U22" s="146"/>
      <c r="V22" s="147"/>
      <c r="W22" s="169" t="s">
        <v>479</v>
      </c>
      <c r="X22" s="146"/>
      <c r="Y22" s="146"/>
      <c r="Z22" s="146"/>
      <c r="AA22" s="146"/>
      <c r="AB22" s="146"/>
      <c r="AC22" s="147"/>
      <c r="AD22" s="169" t="s">
        <v>478</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560</v>
      </c>
      <c r="H23" s="149"/>
      <c r="I23" s="149"/>
      <c r="J23" s="149"/>
      <c r="K23" s="149"/>
      <c r="L23" s="149"/>
      <c r="M23" s="149"/>
      <c r="N23" s="149"/>
      <c r="O23" s="150"/>
      <c r="P23" s="180">
        <v>22.1</v>
      </c>
      <c r="Q23" s="181"/>
      <c r="R23" s="181"/>
      <c r="S23" s="181"/>
      <c r="T23" s="181"/>
      <c r="U23" s="181"/>
      <c r="V23" s="182"/>
      <c r="W23" s="180">
        <v>22.1</v>
      </c>
      <c r="X23" s="181"/>
      <c r="Y23" s="181"/>
      <c r="Z23" s="181"/>
      <c r="AA23" s="181"/>
      <c r="AB23" s="181"/>
      <c r="AC23" s="182"/>
      <c r="AD23" s="171" t="s">
        <v>665</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559</v>
      </c>
      <c r="H24" s="152"/>
      <c r="I24" s="152"/>
      <c r="J24" s="152"/>
      <c r="K24" s="152"/>
      <c r="L24" s="152"/>
      <c r="M24" s="152"/>
      <c r="N24" s="152"/>
      <c r="O24" s="153"/>
      <c r="P24" s="183">
        <v>4.7</v>
      </c>
      <c r="Q24" s="184"/>
      <c r="R24" s="184"/>
      <c r="S24" s="184"/>
      <c r="T24" s="184"/>
      <c r="U24" s="184"/>
      <c r="V24" s="185"/>
      <c r="W24" s="183">
        <v>4.9000000000000004</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617</v>
      </c>
      <c r="H25" s="152"/>
      <c r="I25" s="152"/>
      <c r="J25" s="152"/>
      <c r="K25" s="152"/>
      <c r="L25" s="152"/>
      <c r="M25" s="152"/>
      <c r="N25" s="152"/>
      <c r="O25" s="153"/>
      <c r="P25" s="183">
        <v>4</v>
      </c>
      <c r="Q25" s="184"/>
      <c r="R25" s="184"/>
      <c r="S25" s="184"/>
      <c r="T25" s="184"/>
      <c r="U25" s="184"/>
      <c r="V25" s="185"/>
      <c r="W25" s="183">
        <v>11.3</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558</v>
      </c>
      <c r="H26" s="152"/>
      <c r="I26" s="152"/>
      <c r="J26" s="152"/>
      <c r="K26" s="152"/>
      <c r="L26" s="152"/>
      <c r="M26" s="152"/>
      <c r="N26" s="152"/>
      <c r="O26" s="153"/>
      <c r="P26" s="183">
        <v>2.6</v>
      </c>
      <c r="Q26" s="184"/>
      <c r="R26" s="184"/>
      <c r="S26" s="184"/>
      <c r="T26" s="184"/>
      <c r="U26" s="184"/>
      <c r="V26" s="185"/>
      <c r="W26" s="183">
        <v>2.6</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618</v>
      </c>
      <c r="H27" s="152"/>
      <c r="I27" s="152"/>
      <c r="J27" s="152"/>
      <c r="K27" s="152"/>
      <c r="L27" s="152"/>
      <c r="M27" s="152"/>
      <c r="N27" s="152"/>
      <c r="O27" s="153"/>
      <c r="P27" s="183">
        <v>2.2999999999999998</v>
      </c>
      <c r="Q27" s="184"/>
      <c r="R27" s="184"/>
      <c r="S27" s="184"/>
      <c r="T27" s="184"/>
      <c r="U27" s="184"/>
      <c r="V27" s="185"/>
      <c r="W27" s="183">
        <v>2.4</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486</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482</v>
      </c>
      <c r="H29" s="158"/>
      <c r="I29" s="158"/>
      <c r="J29" s="158"/>
      <c r="K29" s="158"/>
      <c r="L29" s="158"/>
      <c r="M29" s="158"/>
      <c r="N29" s="158"/>
      <c r="O29" s="159"/>
      <c r="P29" s="207">
        <f>AK13</f>
        <v>35.700000000000003</v>
      </c>
      <c r="Q29" s="208"/>
      <c r="R29" s="208"/>
      <c r="S29" s="208"/>
      <c r="T29" s="208"/>
      <c r="U29" s="208"/>
      <c r="V29" s="209"/>
      <c r="W29" s="207">
        <f>AR13</f>
        <v>43.3</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499</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v>30</v>
      </c>
      <c r="AR31" s="199"/>
      <c r="AS31" s="133" t="s">
        <v>357</v>
      </c>
      <c r="AT31" s="134"/>
      <c r="AU31" s="266" t="s">
        <v>644</v>
      </c>
      <c r="AV31" s="266"/>
      <c r="AW31" s="369" t="s">
        <v>301</v>
      </c>
      <c r="AX31" s="370"/>
    </row>
    <row r="32" spans="1:50" ht="23.25" customHeight="1" x14ac:dyDescent="0.15">
      <c r="A32" s="537"/>
      <c r="B32" s="535"/>
      <c r="C32" s="535"/>
      <c r="D32" s="535"/>
      <c r="E32" s="535"/>
      <c r="F32" s="536"/>
      <c r="G32" s="511" t="s">
        <v>561</v>
      </c>
      <c r="H32" s="512"/>
      <c r="I32" s="512"/>
      <c r="J32" s="512"/>
      <c r="K32" s="512"/>
      <c r="L32" s="512"/>
      <c r="M32" s="512"/>
      <c r="N32" s="512"/>
      <c r="O32" s="513"/>
      <c r="P32" s="122" t="s">
        <v>562</v>
      </c>
      <c r="Q32" s="122"/>
      <c r="R32" s="122"/>
      <c r="S32" s="122"/>
      <c r="T32" s="122"/>
      <c r="U32" s="122"/>
      <c r="V32" s="122"/>
      <c r="W32" s="122"/>
      <c r="X32" s="213"/>
      <c r="Y32" s="336" t="s">
        <v>13</v>
      </c>
      <c r="Z32" s="520"/>
      <c r="AA32" s="521"/>
      <c r="AB32" s="522" t="s">
        <v>563</v>
      </c>
      <c r="AC32" s="522"/>
      <c r="AD32" s="522"/>
      <c r="AE32" s="349">
        <v>80.400000000000006</v>
      </c>
      <c r="AF32" s="350"/>
      <c r="AG32" s="350"/>
      <c r="AH32" s="350"/>
      <c r="AI32" s="349">
        <v>79.5</v>
      </c>
      <c r="AJ32" s="350"/>
      <c r="AK32" s="350"/>
      <c r="AL32" s="350"/>
      <c r="AM32" s="349">
        <v>77.7</v>
      </c>
      <c r="AN32" s="350"/>
      <c r="AO32" s="350"/>
      <c r="AP32" s="350"/>
      <c r="AQ32" s="190" t="s">
        <v>554</v>
      </c>
      <c r="AR32" s="191"/>
      <c r="AS32" s="191"/>
      <c r="AT32" s="192"/>
      <c r="AU32" s="350" t="s">
        <v>554</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15</v>
      </c>
      <c r="AC33" s="492"/>
      <c r="AD33" s="492"/>
      <c r="AE33" s="349">
        <v>80</v>
      </c>
      <c r="AF33" s="350"/>
      <c r="AG33" s="350"/>
      <c r="AH33" s="350"/>
      <c r="AI33" s="349">
        <v>80</v>
      </c>
      <c r="AJ33" s="350"/>
      <c r="AK33" s="350"/>
      <c r="AL33" s="350"/>
      <c r="AM33" s="349">
        <v>80</v>
      </c>
      <c r="AN33" s="350"/>
      <c r="AO33" s="350"/>
      <c r="AP33" s="350"/>
      <c r="AQ33" s="190">
        <v>80</v>
      </c>
      <c r="AR33" s="191"/>
      <c r="AS33" s="191"/>
      <c r="AT33" s="192"/>
      <c r="AU33" s="350" t="s">
        <v>569</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v>100.5</v>
      </c>
      <c r="AF34" s="350"/>
      <c r="AG34" s="350"/>
      <c r="AH34" s="350"/>
      <c r="AI34" s="349">
        <v>99.4</v>
      </c>
      <c r="AJ34" s="350"/>
      <c r="AK34" s="350"/>
      <c r="AL34" s="350"/>
      <c r="AM34" s="349">
        <v>97.1</v>
      </c>
      <c r="AN34" s="350"/>
      <c r="AO34" s="350"/>
      <c r="AP34" s="350"/>
      <c r="AQ34" s="190" t="s">
        <v>554</v>
      </c>
      <c r="AR34" s="191"/>
      <c r="AS34" s="191"/>
      <c r="AT34" s="192"/>
      <c r="AU34" s="350" t="s">
        <v>554</v>
      </c>
      <c r="AV34" s="350"/>
      <c r="AW34" s="350"/>
      <c r="AX34" s="366"/>
    </row>
    <row r="35" spans="1:50" ht="23.25" customHeight="1" x14ac:dyDescent="0.15">
      <c r="A35" s="873" t="s">
        <v>536</v>
      </c>
      <c r="B35" s="874"/>
      <c r="C35" s="874"/>
      <c r="D35" s="874"/>
      <c r="E35" s="874"/>
      <c r="F35" s="875"/>
      <c r="G35" s="879" t="s">
        <v>619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4" t="s">
        <v>499</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v>30</v>
      </c>
      <c r="AR38" s="199"/>
      <c r="AS38" s="133" t="s">
        <v>357</v>
      </c>
      <c r="AT38" s="134"/>
      <c r="AU38" s="266" t="s">
        <v>644</v>
      </c>
      <c r="AV38" s="266"/>
      <c r="AW38" s="369" t="s">
        <v>301</v>
      </c>
      <c r="AX38" s="370"/>
    </row>
    <row r="39" spans="1:50" ht="28.15" customHeight="1" x14ac:dyDescent="0.15">
      <c r="A39" s="537"/>
      <c r="B39" s="535"/>
      <c r="C39" s="535"/>
      <c r="D39" s="535"/>
      <c r="E39" s="535"/>
      <c r="F39" s="536"/>
      <c r="G39" s="511" t="s">
        <v>564</v>
      </c>
      <c r="H39" s="512"/>
      <c r="I39" s="512"/>
      <c r="J39" s="512"/>
      <c r="K39" s="512"/>
      <c r="L39" s="512"/>
      <c r="M39" s="512"/>
      <c r="N39" s="512"/>
      <c r="O39" s="513"/>
      <c r="P39" s="122" t="s">
        <v>565</v>
      </c>
      <c r="Q39" s="122"/>
      <c r="R39" s="122"/>
      <c r="S39" s="122"/>
      <c r="T39" s="122"/>
      <c r="U39" s="122"/>
      <c r="V39" s="122"/>
      <c r="W39" s="122"/>
      <c r="X39" s="213"/>
      <c r="Y39" s="336" t="s">
        <v>13</v>
      </c>
      <c r="Z39" s="520"/>
      <c r="AA39" s="521"/>
      <c r="AB39" s="522" t="s">
        <v>563</v>
      </c>
      <c r="AC39" s="522"/>
      <c r="AD39" s="522"/>
      <c r="AE39" s="349">
        <v>91</v>
      </c>
      <c r="AF39" s="350"/>
      <c r="AG39" s="350"/>
      <c r="AH39" s="350"/>
      <c r="AI39" s="349">
        <v>92</v>
      </c>
      <c r="AJ39" s="350"/>
      <c r="AK39" s="350"/>
      <c r="AL39" s="350"/>
      <c r="AM39" s="349">
        <v>93</v>
      </c>
      <c r="AN39" s="350"/>
      <c r="AO39" s="350"/>
      <c r="AP39" s="350"/>
      <c r="AQ39" s="190" t="s">
        <v>567</v>
      </c>
      <c r="AR39" s="191"/>
      <c r="AS39" s="191"/>
      <c r="AT39" s="192"/>
      <c r="AU39" s="350" t="s">
        <v>554</v>
      </c>
      <c r="AV39" s="350"/>
      <c r="AW39" s="350"/>
      <c r="AX39" s="366"/>
    </row>
    <row r="40" spans="1:50" ht="28.15"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566</v>
      </c>
      <c r="AC40" s="492"/>
      <c r="AD40" s="492"/>
      <c r="AE40" s="349">
        <v>90</v>
      </c>
      <c r="AF40" s="350"/>
      <c r="AG40" s="350"/>
      <c r="AH40" s="350"/>
      <c r="AI40" s="349">
        <v>90</v>
      </c>
      <c r="AJ40" s="350"/>
      <c r="AK40" s="350"/>
      <c r="AL40" s="350"/>
      <c r="AM40" s="349">
        <v>90</v>
      </c>
      <c r="AN40" s="350"/>
      <c r="AO40" s="350"/>
      <c r="AP40" s="350"/>
      <c r="AQ40" s="190">
        <v>90</v>
      </c>
      <c r="AR40" s="191"/>
      <c r="AS40" s="191"/>
      <c r="AT40" s="192"/>
      <c r="AU40" s="350" t="s">
        <v>554</v>
      </c>
      <c r="AV40" s="350"/>
      <c r="AW40" s="350"/>
      <c r="AX40" s="366"/>
    </row>
    <row r="41" spans="1:50" ht="28.15"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v>101</v>
      </c>
      <c r="AF41" s="350"/>
      <c r="AG41" s="350"/>
      <c r="AH41" s="350"/>
      <c r="AI41" s="349">
        <v>102</v>
      </c>
      <c r="AJ41" s="350"/>
      <c r="AK41" s="350"/>
      <c r="AL41" s="350"/>
      <c r="AM41" s="349">
        <v>103</v>
      </c>
      <c r="AN41" s="350"/>
      <c r="AO41" s="350"/>
      <c r="AP41" s="350"/>
      <c r="AQ41" s="190" t="s">
        <v>568</v>
      </c>
      <c r="AR41" s="191"/>
      <c r="AS41" s="191"/>
      <c r="AT41" s="192"/>
      <c r="AU41" s="350" t="s">
        <v>554</v>
      </c>
      <c r="AV41" s="350"/>
      <c r="AW41" s="350"/>
      <c r="AX41" s="366"/>
    </row>
    <row r="42" spans="1:50" ht="23.25" customHeight="1" x14ac:dyDescent="0.15">
      <c r="A42" s="873" t="s">
        <v>536</v>
      </c>
      <c r="B42" s="874"/>
      <c r="C42" s="874"/>
      <c r="D42" s="874"/>
      <c r="E42" s="874"/>
      <c r="F42" s="875"/>
      <c r="G42" s="879" t="s">
        <v>620</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x14ac:dyDescent="0.2">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499</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9"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499</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499</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500</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495</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498</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526</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526</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527</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507</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525</v>
      </c>
      <c r="X70" s="982"/>
      <c r="Y70" s="974" t="s">
        <v>13</v>
      </c>
      <c r="Z70" s="974"/>
      <c r="AA70" s="975"/>
      <c r="AB70" s="976" t="s">
        <v>526</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526</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527</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500</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539</v>
      </c>
      <c r="B78" s="888"/>
      <c r="C78" s="888"/>
      <c r="D78" s="888"/>
      <c r="E78" s="885" t="s">
        <v>465</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494</v>
      </c>
      <c r="AP79" s="110"/>
      <c r="AQ79" s="110"/>
      <c r="AR79" s="90" t="s">
        <v>492</v>
      </c>
      <c r="AS79" s="109"/>
      <c r="AT79" s="110"/>
      <c r="AU79" s="110"/>
      <c r="AV79" s="110"/>
      <c r="AW79" s="110"/>
      <c r="AX79" s="111"/>
    </row>
    <row r="80" spans="1:50" ht="18.75" hidden="1" customHeight="1" x14ac:dyDescent="0.15">
      <c r="A80" s="489" t="s">
        <v>267</v>
      </c>
      <c r="B80" s="833" t="s">
        <v>491</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475</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14.4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0.6"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501</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502</v>
      </c>
      <c r="AR100" s="907"/>
      <c r="AS100" s="907"/>
      <c r="AT100" s="908"/>
      <c r="AU100" s="906" t="s">
        <v>503</v>
      </c>
      <c r="AV100" s="907"/>
      <c r="AW100" s="907"/>
      <c r="AX100" s="909"/>
    </row>
    <row r="101" spans="1:60" ht="23.25" customHeight="1" x14ac:dyDescent="0.15">
      <c r="A101" s="471"/>
      <c r="B101" s="472"/>
      <c r="C101" s="472"/>
      <c r="D101" s="472"/>
      <c r="E101" s="472"/>
      <c r="F101" s="473"/>
      <c r="G101" s="122" t="s">
        <v>630</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t="s">
        <v>570</v>
      </c>
      <c r="AC101" s="522"/>
      <c r="AD101" s="522"/>
      <c r="AE101" s="349">
        <v>44</v>
      </c>
      <c r="AF101" s="350"/>
      <c r="AG101" s="350"/>
      <c r="AH101" s="351"/>
      <c r="AI101" s="349">
        <v>58</v>
      </c>
      <c r="AJ101" s="350"/>
      <c r="AK101" s="350"/>
      <c r="AL101" s="351"/>
      <c r="AM101" s="349">
        <v>52</v>
      </c>
      <c r="AN101" s="350"/>
      <c r="AO101" s="350"/>
      <c r="AP101" s="351"/>
      <c r="AQ101" s="349" t="s">
        <v>627</v>
      </c>
      <c r="AR101" s="350"/>
      <c r="AS101" s="350"/>
      <c r="AT101" s="351"/>
      <c r="AU101" s="349" t="s">
        <v>614</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570</v>
      </c>
      <c r="AC102" s="522"/>
      <c r="AD102" s="522"/>
      <c r="AE102" s="326" t="s">
        <v>632</v>
      </c>
      <c r="AF102" s="326"/>
      <c r="AG102" s="326"/>
      <c r="AH102" s="326"/>
      <c r="AI102" s="326" t="s">
        <v>633</v>
      </c>
      <c r="AJ102" s="326"/>
      <c r="AK102" s="326"/>
      <c r="AL102" s="326"/>
      <c r="AM102" s="326" t="s">
        <v>634</v>
      </c>
      <c r="AN102" s="326"/>
      <c r="AO102" s="326"/>
      <c r="AP102" s="326"/>
      <c r="AQ102" s="870">
        <v>51</v>
      </c>
      <c r="AR102" s="871"/>
      <c r="AS102" s="871"/>
      <c r="AT102" s="872"/>
      <c r="AU102" s="870">
        <v>51</v>
      </c>
      <c r="AV102" s="871"/>
      <c r="AW102" s="871"/>
      <c r="AX102" s="872"/>
    </row>
    <row r="103" spans="1:60" ht="31.5" hidden="1" customHeight="1" x14ac:dyDescent="0.15">
      <c r="A103" s="468" t="s">
        <v>501</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502</v>
      </c>
      <c r="AR103" s="357"/>
      <c r="AS103" s="357"/>
      <c r="AT103" s="869"/>
      <c r="AU103" s="356" t="s">
        <v>503</v>
      </c>
      <c r="AV103" s="357"/>
      <c r="AW103" s="357"/>
      <c r="AX103" s="358"/>
    </row>
    <row r="104" spans="1:60" ht="23.25" hidden="1" customHeight="1" x14ac:dyDescent="0.15">
      <c r="A104" s="471"/>
      <c r="B104" s="472"/>
      <c r="C104" s="472"/>
      <c r="D104" s="472"/>
      <c r="E104" s="472"/>
      <c r="F104" s="473"/>
      <c r="G104" s="122" t="s">
        <v>571</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572</v>
      </c>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501</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502</v>
      </c>
      <c r="AR106" s="357"/>
      <c r="AS106" s="357"/>
      <c r="AT106" s="869"/>
      <c r="AU106" s="356" t="s">
        <v>503</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501</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502</v>
      </c>
      <c r="AR109" s="357"/>
      <c r="AS109" s="357"/>
      <c r="AT109" s="869"/>
      <c r="AU109" s="356" t="s">
        <v>503</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501</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502</v>
      </c>
      <c r="AR112" s="354"/>
      <c r="AS112" s="354"/>
      <c r="AT112" s="355"/>
      <c r="AU112" s="356" t="s">
        <v>503</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476</v>
      </c>
      <c r="AR115" s="334"/>
      <c r="AS115" s="334"/>
      <c r="AT115" s="334"/>
      <c r="AU115" s="334"/>
      <c r="AV115" s="334"/>
      <c r="AW115" s="334"/>
      <c r="AX115" s="335"/>
    </row>
    <row r="116" spans="1:50" ht="23.25" customHeight="1" x14ac:dyDescent="0.15">
      <c r="A116" s="272"/>
      <c r="B116" s="273"/>
      <c r="C116" s="273"/>
      <c r="D116" s="273"/>
      <c r="E116" s="273"/>
      <c r="F116" s="274"/>
      <c r="G116" s="302" t="s">
        <v>662</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621</v>
      </c>
      <c r="AC116" s="281"/>
      <c r="AD116" s="282"/>
      <c r="AE116" s="326">
        <v>465</v>
      </c>
      <c r="AF116" s="326"/>
      <c r="AG116" s="326"/>
      <c r="AH116" s="326"/>
      <c r="AI116" s="326">
        <v>343</v>
      </c>
      <c r="AJ116" s="326"/>
      <c r="AK116" s="326"/>
      <c r="AL116" s="326"/>
      <c r="AM116" s="326">
        <v>413</v>
      </c>
      <c r="AN116" s="326"/>
      <c r="AO116" s="326"/>
      <c r="AP116" s="326"/>
      <c r="AQ116" s="349">
        <v>451</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622</v>
      </c>
      <c r="AC117" s="340"/>
      <c r="AD117" s="341"/>
      <c r="AE117" s="286" t="s">
        <v>623</v>
      </c>
      <c r="AF117" s="286"/>
      <c r="AG117" s="286"/>
      <c r="AH117" s="286"/>
      <c r="AI117" s="286" t="s">
        <v>624</v>
      </c>
      <c r="AJ117" s="286"/>
      <c r="AK117" s="286"/>
      <c r="AL117" s="286"/>
      <c r="AM117" s="286" t="s">
        <v>625</v>
      </c>
      <c r="AN117" s="286"/>
      <c r="AO117" s="286"/>
      <c r="AP117" s="286"/>
      <c r="AQ117" s="286" t="s">
        <v>626</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476</v>
      </c>
      <c r="AR118" s="334"/>
      <c r="AS118" s="334"/>
      <c r="AT118" s="334"/>
      <c r="AU118" s="334"/>
      <c r="AV118" s="334"/>
      <c r="AW118" s="334"/>
      <c r="AX118" s="335"/>
    </row>
    <row r="119" spans="1:50" ht="23.25" hidden="1" customHeight="1" x14ac:dyDescent="0.15">
      <c r="A119" s="272"/>
      <c r="B119" s="273"/>
      <c r="C119" s="273"/>
      <c r="D119" s="273"/>
      <c r="E119" s="273"/>
      <c r="F119" s="274"/>
      <c r="G119" s="302" t="s">
        <v>512</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thickBo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511</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476</v>
      </c>
      <c r="AR121" s="334"/>
      <c r="AS121" s="334"/>
      <c r="AT121" s="334"/>
      <c r="AU121" s="334"/>
      <c r="AV121" s="334"/>
      <c r="AW121" s="334"/>
      <c r="AX121" s="335"/>
    </row>
    <row r="122" spans="1:50" ht="23.25" hidden="1" customHeight="1" x14ac:dyDescent="0.15">
      <c r="A122" s="272"/>
      <c r="B122" s="273"/>
      <c r="C122" s="273"/>
      <c r="D122" s="273"/>
      <c r="E122" s="273"/>
      <c r="F122" s="274"/>
      <c r="G122" s="302" t="s">
        <v>513</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514</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476</v>
      </c>
      <c r="AR124" s="334"/>
      <c r="AS124" s="334"/>
      <c r="AT124" s="334"/>
      <c r="AU124" s="334"/>
      <c r="AV124" s="334"/>
      <c r="AW124" s="334"/>
      <c r="AX124" s="335"/>
    </row>
    <row r="125" spans="1:50" ht="23.25" hidden="1" customHeight="1" x14ac:dyDescent="0.15">
      <c r="A125" s="272"/>
      <c r="B125" s="273"/>
      <c r="C125" s="273"/>
      <c r="D125" s="273"/>
      <c r="E125" s="273"/>
      <c r="F125" s="274"/>
      <c r="G125" s="302" t="s">
        <v>513</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511</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476</v>
      </c>
      <c r="AR127" s="334"/>
      <c r="AS127" s="334"/>
      <c r="AT127" s="334"/>
      <c r="AU127" s="334"/>
      <c r="AV127" s="334"/>
      <c r="AW127" s="334"/>
      <c r="AX127" s="335"/>
    </row>
    <row r="128" spans="1:50" ht="23.25" hidden="1" customHeight="1" x14ac:dyDescent="0.15">
      <c r="A128" s="272"/>
      <c r="B128" s="273"/>
      <c r="C128" s="273"/>
      <c r="D128" s="273"/>
      <c r="E128" s="273"/>
      <c r="F128" s="274"/>
      <c r="G128" s="302" t="s">
        <v>513</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511</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2" t="s">
        <v>371</v>
      </c>
      <c r="B130" s="1000"/>
      <c r="C130" s="999" t="s">
        <v>368</v>
      </c>
      <c r="D130" s="1000"/>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3"/>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1003"/>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57" t="s">
        <v>485</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57" t="s">
        <v>485</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57" t="s">
        <v>485</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57" t="s">
        <v>485</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57" t="s">
        <v>485</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3"/>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customHeight="1" x14ac:dyDescent="0.15">
      <c r="A190" s="1003"/>
      <c r="B190" s="237"/>
      <c r="C190" s="236"/>
      <c r="D190" s="237"/>
      <c r="E190" s="288" t="s">
        <v>401</v>
      </c>
      <c r="F190" s="289"/>
      <c r="G190" s="290" t="s">
        <v>573</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customHeight="1" x14ac:dyDescent="0.15">
      <c r="A191" s="1003"/>
      <c r="B191" s="237"/>
      <c r="C191" s="236"/>
      <c r="D191" s="237"/>
      <c r="E191" s="223" t="s">
        <v>400</v>
      </c>
      <c r="F191" s="224"/>
      <c r="G191" s="217" t="s">
        <v>574</v>
      </c>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24.6" hidden="1"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41.4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18.600000000000001"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0.6"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v>30</v>
      </c>
      <c r="AR197" s="266"/>
      <c r="AS197" s="133" t="s">
        <v>357</v>
      </c>
      <c r="AT197" s="134"/>
      <c r="AU197" s="199" t="s">
        <v>575</v>
      </c>
      <c r="AV197" s="199"/>
      <c r="AW197" s="133" t="s">
        <v>301</v>
      </c>
      <c r="AX197" s="211"/>
    </row>
    <row r="198" spans="1:50" ht="39.75" customHeight="1" x14ac:dyDescent="0.15">
      <c r="A198" s="1003"/>
      <c r="B198" s="237"/>
      <c r="C198" s="236"/>
      <c r="D198" s="237"/>
      <c r="E198" s="236"/>
      <c r="F198" s="298"/>
      <c r="G198" s="212" t="s">
        <v>638</v>
      </c>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t="s">
        <v>563</v>
      </c>
      <c r="AC198" s="189"/>
      <c r="AD198" s="189"/>
      <c r="AE198" s="267">
        <v>91</v>
      </c>
      <c r="AF198" s="191"/>
      <c r="AG198" s="191"/>
      <c r="AH198" s="191"/>
      <c r="AI198" s="267">
        <v>92</v>
      </c>
      <c r="AJ198" s="191"/>
      <c r="AK198" s="191"/>
      <c r="AL198" s="191"/>
      <c r="AM198" s="267">
        <v>93</v>
      </c>
      <c r="AN198" s="191"/>
      <c r="AO198" s="191"/>
      <c r="AP198" s="191"/>
      <c r="AQ198" s="267" t="s">
        <v>576</v>
      </c>
      <c r="AR198" s="191"/>
      <c r="AS198" s="191"/>
      <c r="AT198" s="191"/>
      <c r="AU198" s="267" t="s">
        <v>577</v>
      </c>
      <c r="AV198" s="191"/>
      <c r="AW198" s="191"/>
      <c r="AX198" s="193"/>
    </row>
    <row r="199" spans="1:50" ht="39.75"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t="s">
        <v>563</v>
      </c>
      <c r="AC199" s="203"/>
      <c r="AD199" s="203"/>
      <c r="AE199" s="267">
        <v>90</v>
      </c>
      <c r="AF199" s="191"/>
      <c r="AG199" s="191"/>
      <c r="AH199" s="191"/>
      <c r="AI199" s="267">
        <v>90</v>
      </c>
      <c r="AJ199" s="191"/>
      <c r="AK199" s="191"/>
      <c r="AL199" s="191"/>
      <c r="AM199" s="267">
        <v>90</v>
      </c>
      <c r="AN199" s="191"/>
      <c r="AO199" s="191"/>
      <c r="AP199" s="191"/>
      <c r="AQ199" s="267">
        <v>90</v>
      </c>
      <c r="AR199" s="191"/>
      <c r="AS199" s="191"/>
      <c r="AT199" s="191"/>
      <c r="AU199" s="267" t="s">
        <v>576</v>
      </c>
      <c r="AV199" s="191"/>
      <c r="AW199" s="191"/>
      <c r="AX199" s="193"/>
    </row>
    <row r="200" spans="1:50" ht="18.75" hidden="1"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57" t="s">
        <v>485</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t="s">
        <v>578</v>
      </c>
      <c r="H214" s="122"/>
      <c r="I214" s="122"/>
      <c r="J214" s="122"/>
      <c r="K214" s="122"/>
      <c r="L214" s="122"/>
      <c r="M214" s="122"/>
      <c r="N214" s="122"/>
      <c r="O214" s="122"/>
      <c r="P214" s="213"/>
      <c r="Q214" s="990" t="s">
        <v>579</v>
      </c>
      <c r="R214" s="991"/>
      <c r="S214" s="991"/>
      <c r="T214" s="991"/>
      <c r="U214" s="991"/>
      <c r="V214" s="991"/>
      <c r="W214" s="991"/>
      <c r="X214" s="991"/>
      <c r="Y214" s="991"/>
      <c r="Z214" s="991"/>
      <c r="AA214" s="992"/>
      <c r="AB214" s="244" t="s">
        <v>580</v>
      </c>
      <c r="AC214" s="245"/>
      <c r="AD214" s="245"/>
      <c r="AE214" s="250" t="s">
        <v>579</v>
      </c>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t="s">
        <v>579</v>
      </c>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57" t="s">
        <v>485</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57" t="s">
        <v>485</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57" t="s">
        <v>485</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57" t="s">
        <v>485</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36"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customHeight="1" x14ac:dyDescent="0.15">
      <c r="A248" s="1003"/>
      <c r="B248" s="237"/>
      <c r="C248" s="236"/>
      <c r="D248" s="237"/>
      <c r="E248" s="121" t="s">
        <v>615</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6" customHeight="1" x14ac:dyDescent="0.15">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t="s">
        <v>635</v>
      </c>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t="s">
        <v>632</v>
      </c>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t="s">
        <v>636</v>
      </c>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57" t="s">
        <v>485</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57" t="s">
        <v>485</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57" t="s">
        <v>485</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57" t="s">
        <v>485</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57" t="s">
        <v>485</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57" t="s">
        <v>485</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57" t="s">
        <v>485</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57" t="s">
        <v>485</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57" t="s">
        <v>485</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57" t="s">
        <v>485</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57" t="s">
        <v>485</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57" t="s">
        <v>485</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57" t="s">
        <v>485</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57" t="s">
        <v>485</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57" t="s">
        <v>485</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370</v>
      </c>
      <c r="D430" s="235"/>
      <c r="E430" s="223" t="s">
        <v>390</v>
      </c>
      <c r="F430" s="224"/>
      <c r="G430" s="225" t="s">
        <v>386</v>
      </c>
      <c r="H430" s="119"/>
      <c r="I430" s="119"/>
      <c r="J430" s="226" t="s">
        <v>631</v>
      </c>
      <c r="K430" s="227"/>
      <c r="L430" s="227"/>
      <c r="M430" s="227"/>
      <c r="N430" s="227"/>
      <c r="O430" s="227"/>
      <c r="P430" s="227"/>
      <c r="Q430" s="227"/>
      <c r="R430" s="227"/>
      <c r="S430" s="227"/>
      <c r="T430" s="228"/>
      <c r="U430" s="229" t="s">
        <v>649</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473</v>
      </c>
      <c r="AN431" s="143"/>
      <c r="AO431" s="143"/>
      <c r="AP431" s="138"/>
      <c r="AQ431" s="138" t="s">
        <v>356</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637</v>
      </c>
      <c r="AF432" s="199"/>
      <c r="AG432" s="133" t="s">
        <v>357</v>
      </c>
      <c r="AH432" s="134"/>
      <c r="AI432" s="144"/>
      <c r="AJ432" s="144"/>
      <c r="AK432" s="144"/>
      <c r="AL432" s="139"/>
      <c r="AM432" s="144"/>
      <c r="AN432" s="144"/>
      <c r="AO432" s="144"/>
      <c r="AP432" s="139"/>
      <c r="AQ432" s="210" t="s">
        <v>634</v>
      </c>
      <c r="AR432" s="199"/>
      <c r="AS432" s="133" t="s">
        <v>357</v>
      </c>
      <c r="AT432" s="134"/>
      <c r="AU432" s="199" t="s">
        <v>633</v>
      </c>
      <c r="AV432" s="199"/>
      <c r="AW432" s="133" t="s">
        <v>301</v>
      </c>
      <c r="AX432" s="211"/>
    </row>
    <row r="433" spans="1:50" ht="23.25" customHeight="1" x14ac:dyDescent="0.15">
      <c r="A433" s="1003"/>
      <c r="B433" s="237"/>
      <c r="C433" s="236"/>
      <c r="D433" s="237"/>
      <c r="E433" s="127"/>
      <c r="F433" s="128"/>
      <c r="G433" s="212" t="s">
        <v>632</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634</v>
      </c>
      <c r="AC433" s="203"/>
      <c r="AD433" s="203"/>
      <c r="AE433" s="190" t="s">
        <v>633</v>
      </c>
      <c r="AF433" s="191"/>
      <c r="AG433" s="191"/>
      <c r="AH433" s="191"/>
      <c r="AI433" s="190" t="s">
        <v>632</v>
      </c>
      <c r="AJ433" s="191"/>
      <c r="AK433" s="191"/>
      <c r="AL433" s="191"/>
      <c r="AM433" s="190" t="s">
        <v>633</v>
      </c>
      <c r="AN433" s="191"/>
      <c r="AO433" s="191"/>
      <c r="AP433" s="192"/>
      <c r="AQ433" s="190" t="s">
        <v>632</v>
      </c>
      <c r="AR433" s="191"/>
      <c r="AS433" s="191"/>
      <c r="AT433" s="192"/>
      <c r="AU433" s="191" t="s">
        <v>632</v>
      </c>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632</v>
      </c>
      <c r="AC434" s="189"/>
      <c r="AD434" s="189"/>
      <c r="AE434" s="190" t="s">
        <v>634</v>
      </c>
      <c r="AF434" s="191"/>
      <c r="AG434" s="191"/>
      <c r="AH434" s="192"/>
      <c r="AI434" s="190" t="s">
        <v>634</v>
      </c>
      <c r="AJ434" s="191"/>
      <c r="AK434" s="191"/>
      <c r="AL434" s="191"/>
      <c r="AM434" s="190" t="s">
        <v>634</v>
      </c>
      <c r="AN434" s="191"/>
      <c r="AO434" s="191"/>
      <c r="AP434" s="192"/>
      <c r="AQ434" s="190" t="s">
        <v>633</v>
      </c>
      <c r="AR434" s="191"/>
      <c r="AS434" s="191"/>
      <c r="AT434" s="192"/>
      <c r="AU434" s="191" t="s">
        <v>633</v>
      </c>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634</v>
      </c>
      <c r="AF435" s="191"/>
      <c r="AG435" s="191"/>
      <c r="AH435" s="192"/>
      <c r="AI435" s="190" t="s">
        <v>634</v>
      </c>
      <c r="AJ435" s="191"/>
      <c r="AK435" s="191"/>
      <c r="AL435" s="191"/>
      <c r="AM435" s="190" t="s">
        <v>633</v>
      </c>
      <c r="AN435" s="191"/>
      <c r="AO435" s="191"/>
      <c r="AP435" s="192"/>
      <c r="AQ435" s="190" t="s">
        <v>633</v>
      </c>
      <c r="AR435" s="191"/>
      <c r="AS435" s="191"/>
      <c r="AT435" s="192"/>
      <c r="AU435" s="191" t="s">
        <v>632</v>
      </c>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473</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473</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473</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473</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473</v>
      </c>
      <c r="AN456" s="143"/>
      <c r="AO456" s="143"/>
      <c r="AP456" s="138"/>
      <c r="AQ456" s="138" t="s">
        <v>356</v>
      </c>
      <c r="AR456" s="130"/>
      <c r="AS456" s="130"/>
      <c r="AT456" s="131"/>
      <c r="AU456" s="197" t="s">
        <v>254</v>
      </c>
      <c r="AV456" s="197"/>
      <c r="AW456" s="197"/>
      <c r="AX456" s="198"/>
    </row>
    <row r="457" spans="1:50" ht="18.75"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651</v>
      </c>
      <c r="AF457" s="199"/>
      <c r="AG457" s="133" t="s">
        <v>357</v>
      </c>
      <c r="AH457" s="134"/>
      <c r="AI457" s="144"/>
      <c r="AJ457" s="144"/>
      <c r="AK457" s="144"/>
      <c r="AL457" s="139"/>
      <c r="AM457" s="144"/>
      <c r="AN457" s="144"/>
      <c r="AO457" s="144"/>
      <c r="AP457" s="139"/>
      <c r="AQ457" s="210" t="s">
        <v>651</v>
      </c>
      <c r="AR457" s="199"/>
      <c r="AS457" s="133" t="s">
        <v>357</v>
      </c>
      <c r="AT457" s="134"/>
      <c r="AU457" s="199" t="s">
        <v>657</v>
      </c>
      <c r="AV457" s="199"/>
      <c r="AW457" s="133" t="s">
        <v>301</v>
      </c>
      <c r="AX457" s="211"/>
    </row>
    <row r="458" spans="1:50" ht="23.25" customHeight="1" x14ac:dyDescent="0.15">
      <c r="A458" s="1003"/>
      <c r="B458" s="237"/>
      <c r="C458" s="236"/>
      <c r="D458" s="237"/>
      <c r="E458" s="127"/>
      <c r="F458" s="128"/>
      <c r="G458" s="212" t="s">
        <v>650</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651</v>
      </c>
      <c r="AC458" s="203"/>
      <c r="AD458" s="203"/>
      <c r="AE458" s="190" t="s">
        <v>651</v>
      </c>
      <c r="AF458" s="191"/>
      <c r="AG458" s="191"/>
      <c r="AH458" s="191"/>
      <c r="AI458" s="190" t="s">
        <v>651</v>
      </c>
      <c r="AJ458" s="191"/>
      <c r="AK458" s="191"/>
      <c r="AL458" s="191"/>
      <c r="AM458" s="190" t="s">
        <v>653</v>
      </c>
      <c r="AN458" s="191"/>
      <c r="AO458" s="191"/>
      <c r="AP458" s="192"/>
      <c r="AQ458" s="190" t="s">
        <v>655</v>
      </c>
      <c r="AR458" s="191"/>
      <c r="AS458" s="191"/>
      <c r="AT458" s="192"/>
      <c r="AU458" s="191" t="s">
        <v>655</v>
      </c>
      <c r="AV458" s="191"/>
      <c r="AW458" s="191"/>
      <c r="AX458" s="193"/>
    </row>
    <row r="459" spans="1:50" ht="23.25"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651</v>
      </c>
      <c r="AC459" s="189"/>
      <c r="AD459" s="189"/>
      <c r="AE459" s="190" t="s">
        <v>652</v>
      </c>
      <c r="AF459" s="191"/>
      <c r="AG459" s="191"/>
      <c r="AH459" s="192"/>
      <c r="AI459" s="190" t="s">
        <v>651</v>
      </c>
      <c r="AJ459" s="191"/>
      <c r="AK459" s="191"/>
      <c r="AL459" s="191"/>
      <c r="AM459" s="190" t="s">
        <v>651</v>
      </c>
      <c r="AN459" s="191"/>
      <c r="AO459" s="191"/>
      <c r="AP459" s="192"/>
      <c r="AQ459" s="190" t="s">
        <v>656</v>
      </c>
      <c r="AR459" s="191"/>
      <c r="AS459" s="191"/>
      <c r="AT459" s="192"/>
      <c r="AU459" s="191" t="s">
        <v>654</v>
      </c>
      <c r="AV459" s="191"/>
      <c r="AW459" s="191"/>
      <c r="AX459" s="193"/>
    </row>
    <row r="460" spans="1:50" ht="23.25"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651</v>
      </c>
      <c r="AF460" s="191"/>
      <c r="AG460" s="191"/>
      <c r="AH460" s="192"/>
      <c r="AI460" s="190" t="s">
        <v>651</v>
      </c>
      <c r="AJ460" s="191"/>
      <c r="AK460" s="191"/>
      <c r="AL460" s="191"/>
      <c r="AM460" s="190" t="s">
        <v>654</v>
      </c>
      <c r="AN460" s="191"/>
      <c r="AO460" s="191"/>
      <c r="AP460" s="192"/>
      <c r="AQ460" s="190" t="s">
        <v>651</v>
      </c>
      <c r="AR460" s="191"/>
      <c r="AS460" s="191"/>
      <c r="AT460" s="192"/>
      <c r="AU460" s="191" t="s">
        <v>654</v>
      </c>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473</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473</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473</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473</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3"/>
      <c r="B482" s="237"/>
      <c r="C482" s="236"/>
      <c r="D482" s="237"/>
      <c r="E482" s="121" t="s">
        <v>649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473</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473</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473</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473</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473</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473</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473</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473</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473</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473</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473</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473</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473</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473</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473</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473</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473</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473</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473</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473</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473</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473</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473</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473</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473</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473</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473</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473</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473</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473</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473</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473</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473</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473</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473</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473</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473</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473</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473</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473</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4.9000000000000004"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3.9"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550</v>
      </c>
      <c r="AE702" s="867"/>
      <c r="AF702" s="867"/>
      <c r="AG702" s="856" t="s">
        <v>661</v>
      </c>
      <c r="AH702" s="857"/>
      <c r="AI702" s="857"/>
      <c r="AJ702" s="857"/>
      <c r="AK702" s="857"/>
      <c r="AL702" s="857"/>
      <c r="AM702" s="857"/>
      <c r="AN702" s="857"/>
      <c r="AO702" s="857"/>
      <c r="AP702" s="857"/>
      <c r="AQ702" s="857"/>
      <c r="AR702" s="857"/>
      <c r="AS702" s="857"/>
      <c r="AT702" s="857"/>
      <c r="AU702" s="857"/>
      <c r="AV702" s="857"/>
      <c r="AW702" s="857"/>
      <c r="AX702" s="858"/>
    </row>
    <row r="703" spans="1:50" ht="43.9"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550</v>
      </c>
      <c r="AE703" s="116"/>
      <c r="AF703" s="116"/>
      <c r="AG703" s="657" t="s">
        <v>661</v>
      </c>
      <c r="AH703" s="658"/>
      <c r="AI703" s="658"/>
      <c r="AJ703" s="658"/>
      <c r="AK703" s="658"/>
      <c r="AL703" s="658"/>
      <c r="AM703" s="658"/>
      <c r="AN703" s="658"/>
      <c r="AO703" s="658"/>
      <c r="AP703" s="658"/>
      <c r="AQ703" s="658"/>
      <c r="AR703" s="658"/>
      <c r="AS703" s="658"/>
      <c r="AT703" s="658"/>
      <c r="AU703" s="658"/>
      <c r="AV703" s="658"/>
      <c r="AW703" s="658"/>
      <c r="AX703" s="659"/>
    </row>
    <row r="704" spans="1:50" ht="73.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550</v>
      </c>
      <c r="AE704" s="569"/>
      <c r="AF704" s="569"/>
      <c r="AG704" s="423" t="s">
        <v>660</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550</v>
      </c>
      <c r="AE705" s="721"/>
      <c r="AF705" s="721"/>
      <c r="AG705" s="121" t="s">
        <v>629</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537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581</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85.9"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582</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49.9"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583</v>
      </c>
      <c r="AE708" s="672"/>
      <c r="AF708" s="672"/>
      <c r="AG708" s="496" t="s">
        <v>584</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550</v>
      </c>
      <c r="AE709" s="116"/>
      <c r="AF709" s="116"/>
      <c r="AG709" s="657" t="s">
        <v>611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583</v>
      </c>
      <c r="AE710" s="116"/>
      <c r="AF710" s="116"/>
      <c r="AG710" s="657" t="s">
        <v>586</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550</v>
      </c>
      <c r="AE711" s="116"/>
      <c r="AF711" s="116"/>
      <c r="AG711" s="657" t="s">
        <v>587</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583</v>
      </c>
      <c r="AE712" s="569"/>
      <c r="AF712" s="569"/>
      <c r="AG712" s="581" t="s">
        <v>639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583</v>
      </c>
      <c r="AE713" s="116"/>
      <c r="AF713" s="117"/>
      <c r="AG713" s="657" t="s">
        <v>640</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550</v>
      </c>
      <c r="AE714" s="579"/>
      <c r="AF714" s="580"/>
      <c r="AG714" s="683" t="s">
        <v>613</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550</v>
      </c>
      <c r="AE715" s="672"/>
      <c r="AF715" s="673"/>
      <c r="AG715" s="496" t="s">
        <v>612</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583</v>
      </c>
      <c r="AE716" s="753"/>
      <c r="AF716" s="753"/>
      <c r="AG716" s="657" t="s">
        <v>588</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550</v>
      </c>
      <c r="AE717" s="116"/>
      <c r="AF717" s="116"/>
      <c r="AG717" s="657" t="s">
        <v>585</v>
      </c>
      <c r="AH717" s="658"/>
      <c r="AI717" s="658"/>
      <c r="AJ717" s="658"/>
      <c r="AK717" s="658"/>
      <c r="AL717" s="658"/>
      <c r="AM717" s="658"/>
      <c r="AN717" s="658"/>
      <c r="AO717" s="658"/>
      <c r="AP717" s="658"/>
      <c r="AQ717" s="658"/>
      <c r="AR717" s="658"/>
      <c r="AS717" s="658"/>
      <c r="AT717" s="658"/>
      <c r="AU717" s="658"/>
      <c r="AV717" s="658"/>
      <c r="AW717" s="658"/>
      <c r="AX717" s="659"/>
    </row>
    <row r="718" spans="1:50" ht="51"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550</v>
      </c>
      <c r="AE718" s="116"/>
      <c r="AF718" s="116"/>
      <c r="AG718" s="124" t="s">
        <v>589</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583</v>
      </c>
      <c r="AE719" s="672"/>
      <c r="AF719" s="672"/>
      <c r="AG719" s="121" t="s">
        <v>641</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488</v>
      </c>
      <c r="D720" s="911"/>
      <c r="E720" s="911"/>
      <c r="F720" s="914"/>
      <c r="G720" s="910" t="s">
        <v>489</v>
      </c>
      <c r="H720" s="911"/>
      <c r="I720" s="911"/>
      <c r="J720" s="911"/>
      <c r="K720" s="911"/>
      <c r="L720" s="911"/>
      <c r="M720" s="911"/>
      <c r="N720" s="910" t="s">
        <v>493</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t="s">
        <v>591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590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45.6" customHeight="1" thickBot="1" x14ac:dyDescent="0.2">
      <c r="A729" s="759" t="s">
        <v>658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41" customHeight="1" thickBot="1" x14ac:dyDescent="0.2">
      <c r="A731" s="606" t="s">
        <v>258</v>
      </c>
      <c r="B731" s="607"/>
      <c r="C731" s="607"/>
      <c r="D731" s="607"/>
      <c r="E731" s="608"/>
      <c r="F731" s="674" t="s">
        <v>666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258</v>
      </c>
      <c r="B733" s="740"/>
      <c r="C733" s="740"/>
      <c r="D733" s="740"/>
      <c r="E733" s="741"/>
      <c r="F733" s="760" t="s">
        <v>659</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150000000000006"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504</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v>499</v>
      </c>
      <c r="H737" s="925"/>
      <c r="I737" s="925"/>
      <c r="J737" s="925"/>
      <c r="K737" s="925"/>
      <c r="L737" s="925"/>
      <c r="M737" s="925"/>
      <c r="N737" s="925"/>
      <c r="O737" s="925"/>
      <c r="P737" s="926"/>
      <c r="Q737" s="614" t="s">
        <v>360</v>
      </c>
      <c r="R737" s="614"/>
      <c r="S737" s="614"/>
      <c r="T737" s="614"/>
      <c r="U737" s="614"/>
      <c r="V737" s="614"/>
      <c r="W737" s="924">
        <v>423</v>
      </c>
      <c r="X737" s="925"/>
      <c r="Y737" s="925"/>
      <c r="Z737" s="925"/>
      <c r="AA737" s="925"/>
      <c r="AB737" s="925"/>
      <c r="AC737" s="925"/>
      <c r="AD737" s="925"/>
      <c r="AE737" s="925"/>
      <c r="AF737" s="926"/>
      <c r="AG737" s="614" t="s">
        <v>361</v>
      </c>
      <c r="AH737" s="614"/>
      <c r="AI737" s="614"/>
      <c r="AJ737" s="614"/>
      <c r="AK737" s="614"/>
      <c r="AL737" s="614"/>
      <c r="AM737" s="924">
        <v>447</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412</v>
      </c>
      <c r="H738" s="925"/>
      <c r="I738" s="925"/>
      <c r="J738" s="925"/>
      <c r="K738" s="925"/>
      <c r="L738" s="925"/>
      <c r="M738" s="925"/>
      <c r="N738" s="925"/>
      <c r="O738" s="925"/>
      <c r="P738" s="925"/>
      <c r="Q738" s="614" t="s">
        <v>363</v>
      </c>
      <c r="R738" s="614"/>
      <c r="S738" s="614"/>
      <c r="T738" s="614"/>
      <c r="U738" s="614"/>
      <c r="V738" s="614"/>
      <c r="W738" s="924">
        <v>411</v>
      </c>
      <c r="X738" s="925"/>
      <c r="Y738" s="925"/>
      <c r="Z738" s="925"/>
      <c r="AA738" s="925"/>
      <c r="AB738" s="925"/>
      <c r="AC738" s="925"/>
      <c r="AD738" s="925"/>
      <c r="AE738" s="925"/>
      <c r="AF738" s="926"/>
      <c r="AG738" s="902" t="s">
        <v>364</v>
      </c>
      <c r="AH738" s="902"/>
      <c r="AI738" s="902"/>
      <c r="AJ738" s="902"/>
      <c r="AK738" s="902"/>
      <c r="AL738" s="902"/>
      <c r="AM738" s="924">
        <v>405</v>
      </c>
      <c r="AN738" s="925"/>
      <c r="AO738" s="925"/>
      <c r="AP738" s="925"/>
      <c r="AQ738" s="925"/>
      <c r="AR738" s="925"/>
      <c r="AS738" s="925"/>
      <c r="AT738" s="925"/>
      <c r="AU738" s="925"/>
      <c r="AV738" s="926"/>
      <c r="AW738" s="87"/>
      <c r="AX738" s="88"/>
    </row>
    <row r="739" spans="1:50" ht="24.75" customHeight="1" thickBot="1" x14ac:dyDescent="0.2">
      <c r="A739" s="737" t="s">
        <v>490</v>
      </c>
      <c r="B739" s="738"/>
      <c r="C739" s="738"/>
      <c r="D739" s="738"/>
      <c r="E739" s="738"/>
      <c r="F739" s="738"/>
      <c r="G739" s="927">
        <v>388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540</v>
      </c>
      <c r="B740" s="775"/>
      <c r="C740" s="775"/>
      <c r="D740" s="775"/>
      <c r="E740" s="775"/>
      <c r="F740" s="77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99"/>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1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1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1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542</v>
      </c>
      <c r="B779" s="755"/>
      <c r="C779" s="755"/>
      <c r="D779" s="755"/>
      <c r="E779" s="755"/>
      <c r="F779" s="756"/>
      <c r="G779" s="420" t="s">
        <v>592</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593</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594</v>
      </c>
      <c r="H781" s="436"/>
      <c r="I781" s="436"/>
      <c r="J781" s="436"/>
      <c r="K781" s="437"/>
      <c r="L781" s="438" t="s">
        <v>598</v>
      </c>
      <c r="M781" s="439"/>
      <c r="N781" s="439"/>
      <c r="O781" s="439"/>
      <c r="P781" s="439"/>
      <c r="Q781" s="439"/>
      <c r="R781" s="439"/>
      <c r="S781" s="439"/>
      <c r="T781" s="439"/>
      <c r="U781" s="439"/>
      <c r="V781" s="439"/>
      <c r="W781" s="439"/>
      <c r="X781" s="440"/>
      <c r="Y781" s="465">
        <v>3.9</v>
      </c>
      <c r="Z781" s="466"/>
      <c r="AA781" s="466"/>
      <c r="AB781" s="563"/>
      <c r="AC781" s="435" t="s">
        <v>596</v>
      </c>
      <c r="AD781" s="436"/>
      <c r="AE781" s="436"/>
      <c r="AF781" s="436"/>
      <c r="AG781" s="437"/>
      <c r="AH781" s="438" t="s">
        <v>600</v>
      </c>
      <c r="AI781" s="439"/>
      <c r="AJ781" s="439"/>
      <c r="AK781" s="439"/>
      <c r="AL781" s="439"/>
      <c r="AM781" s="439"/>
      <c r="AN781" s="439"/>
      <c r="AO781" s="439"/>
      <c r="AP781" s="439"/>
      <c r="AQ781" s="439"/>
      <c r="AR781" s="439"/>
      <c r="AS781" s="439"/>
      <c r="AT781" s="440"/>
      <c r="AU781" s="465">
        <v>3.1</v>
      </c>
      <c r="AV781" s="466"/>
      <c r="AW781" s="466"/>
      <c r="AX781" s="467"/>
    </row>
    <row r="782" spans="1:50" ht="24.75" customHeight="1" x14ac:dyDescent="0.15">
      <c r="A782" s="570"/>
      <c r="B782" s="757"/>
      <c r="C782" s="757"/>
      <c r="D782" s="757"/>
      <c r="E782" s="757"/>
      <c r="F782" s="758"/>
      <c r="G782" s="346" t="s">
        <v>595</v>
      </c>
      <c r="H782" s="347"/>
      <c r="I782" s="347"/>
      <c r="J782" s="347"/>
      <c r="K782" s="348"/>
      <c r="L782" s="391" t="s">
        <v>599</v>
      </c>
      <c r="M782" s="392"/>
      <c r="N782" s="392"/>
      <c r="O782" s="392"/>
      <c r="P782" s="392"/>
      <c r="Q782" s="392"/>
      <c r="R782" s="392"/>
      <c r="S782" s="392"/>
      <c r="T782" s="392"/>
      <c r="U782" s="392"/>
      <c r="V782" s="392"/>
      <c r="W782" s="392"/>
      <c r="X782" s="393"/>
      <c r="Y782" s="388">
        <v>0.3</v>
      </c>
      <c r="Z782" s="389"/>
      <c r="AA782" s="389"/>
      <c r="AB782" s="395"/>
      <c r="AC782" s="346" t="s">
        <v>597</v>
      </c>
      <c r="AD782" s="347"/>
      <c r="AE782" s="347"/>
      <c r="AF782" s="347"/>
      <c r="AG782" s="348"/>
      <c r="AH782" s="391"/>
      <c r="AI782" s="392"/>
      <c r="AJ782" s="392"/>
      <c r="AK782" s="392"/>
      <c r="AL782" s="392"/>
      <c r="AM782" s="392"/>
      <c r="AN782" s="392"/>
      <c r="AO782" s="392"/>
      <c r="AP782" s="392"/>
      <c r="AQ782" s="392"/>
      <c r="AR782" s="392"/>
      <c r="AS782" s="392"/>
      <c r="AT782" s="393"/>
      <c r="AU782" s="388">
        <v>0.3</v>
      </c>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4.2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3.4</v>
      </c>
      <c r="AV791" s="402"/>
      <c r="AW791" s="402"/>
      <c r="AX791" s="404"/>
    </row>
    <row r="792" spans="1:50" ht="24.75" customHeight="1" x14ac:dyDescent="0.15">
      <c r="A792" s="570"/>
      <c r="B792" s="757"/>
      <c r="C792" s="757"/>
      <c r="D792" s="757"/>
      <c r="E792" s="757"/>
      <c r="F792" s="758"/>
      <c r="G792" s="420" t="s">
        <v>609</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616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0"/>
      <c r="B794" s="757"/>
      <c r="C794" s="757"/>
      <c r="D794" s="757"/>
      <c r="E794" s="757"/>
      <c r="F794" s="758"/>
      <c r="G794" s="435" t="s">
        <v>601</v>
      </c>
      <c r="H794" s="436"/>
      <c r="I794" s="436"/>
      <c r="J794" s="436"/>
      <c r="K794" s="437"/>
      <c r="L794" s="438" t="s">
        <v>610</v>
      </c>
      <c r="M794" s="439"/>
      <c r="N794" s="439"/>
      <c r="O794" s="439"/>
      <c r="P794" s="439"/>
      <c r="Q794" s="439"/>
      <c r="R794" s="439"/>
      <c r="S794" s="439"/>
      <c r="T794" s="439"/>
      <c r="U794" s="439"/>
      <c r="V794" s="439"/>
      <c r="W794" s="439"/>
      <c r="X794" s="440"/>
      <c r="Y794" s="465">
        <v>2.1</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2.1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494</v>
      </c>
      <c r="AM831" s="921"/>
      <c r="AN831" s="921"/>
      <c r="AO831" s="91" t="s">
        <v>492</v>
      </c>
      <c r="AP831" s="21"/>
      <c r="AQ831" s="21"/>
      <c r="AR831" s="21"/>
      <c r="AS831" s="21"/>
      <c r="AT831" s="21"/>
      <c r="AU831" s="21"/>
      <c r="AV831" s="21"/>
      <c r="AW831" s="21"/>
      <c r="AX831" s="22"/>
    </row>
    <row r="832" spans="1:50" ht="18.6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487</v>
      </c>
      <c r="AD836" s="252"/>
      <c r="AE836" s="252"/>
      <c r="AF836" s="252"/>
      <c r="AG836" s="252"/>
      <c r="AH836" s="342" t="s">
        <v>523</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603</v>
      </c>
      <c r="D837" s="405"/>
      <c r="E837" s="405"/>
      <c r="F837" s="405"/>
      <c r="G837" s="405"/>
      <c r="H837" s="405"/>
      <c r="I837" s="405"/>
      <c r="J837" s="406">
        <v>3010001047185</v>
      </c>
      <c r="K837" s="407"/>
      <c r="L837" s="407"/>
      <c r="M837" s="407"/>
      <c r="N837" s="407"/>
      <c r="O837" s="407"/>
      <c r="P837" s="416" t="s">
        <v>602</v>
      </c>
      <c r="Q837" s="309"/>
      <c r="R837" s="309"/>
      <c r="S837" s="309"/>
      <c r="T837" s="309"/>
      <c r="U837" s="309"/>
      <c r="V837" s="309"/>
      <c r="W837" s="309"/>
      <c r="X837" s="309"/>
      <c r="Y837" s="317">
        <v>4.2</v>
      </c>
      <c r="Z837" s="318"/>
      <c r="AA837" s="318"/>
      <c r="AB837" s="319"/>
      <c r="AC837" s="408" t="s">
        <v>529</v>
      </c>
      <c r="AD837" s="414"/>
      <c r="AE837" s="414"/>
      <c r="AF837" s="414"/>
      <c r="AG837" s="414"/>
      <c r="AH837" s="409">
        <v>1</v>
      </c>
      <c r="AI837" s="410"/>
      <c r="AJ837" s="410"/>
      <c r="AK837" s="410"/>
      <c r="AL837" s="314">
        <v>100</v>
      </c>
      <c r="AM837" s="315"/>
      <c r="AN837" s="315"/>
      <c r="AO837" s="316"/>
      <c r="AP837" s="310" t="s">
        <v>575</v>
      </c>
      <c r="AQ837" s="310"/>
      <c r="AR837" s="310"/>
      <c r="AS837" s="310"/>
      <c r="AT837" s="310"/>
      <c r="AU837" s="310"/>
      <c r="AV837" s="310"/>
      <c r="AW837" s="310"/>
      <c r="AX837" s="310"/>
    </row>
    <row r="838" spans="1:50" ht="30" hidden="1" customHeight="1" x14ac:dyDescent="0.15">
      <c r="A838" s="394">
        <v>2</v>
      </c>
      <c r="B838" s="394">
        <v>1</v>
      </c>
      <c r="C838" s="415"/>
      <c r="D838" s="405"/>
      <c r="E838" s="405"/>
      <c r="F838" s="405"/>
      <c r="G838" s="405"/>
      <c r="H838" s="405"/>
      <c r="I838" s="405"/>
      <c r="J838" s="406"/>
      <c r="K838" s="407"/>
      <c r="L838" s="407"/>
      <c r="M838" s="407"/>
      <c r="N838" s="407"/>
      <c r="O838" s="407"/>
      <c r="P838" s="416"/>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14.4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487</v>
      </c>
      <c r="AD869" s="252"/>
      <c r="AE869" s="252"/>
      <c r="AF869" s="252"/>
      <c r="AG869" s="252"/>
      <c r="AH869" s="342" t="s">
        <v>523</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15">
      <c r="A870" s="394">
        <v>1</v>
      </c>
      <c r="B870" s="394">
        <v>1</v>
      </c>
      <c r="C870" s="415" t="s">
        <v>604</v>
      </c>
      <c r="D870" s="405"/>
      <c r="E870" s="405"/>
      <c r="F870" s="405"/>
      <c r="G870" s="405"/>
      <c r="H870" s="405"/>
      <c r="I870" s="405"/>
      <c r="J870" s="406">
        <v>5120105003526</v>
      </c>
      <c r="K870" s="407"/>
      <c r="L870" s="407"/>
      <c r="M870" s="407"/>
      <c r="N870" s="407"/>
      <c r="O870" s="407"/>
      <c r="P870" s="416" t="s">
        <v>663</v>
      </c>
      <c r="Q870" s="309"/>
      <c r="R870" s="309"/>
      <c r="S870" s="309"/>
      <c r="T870" s="309"/>
      <c r="U870" s="309"/>
      <c r="V870" s="309"/>
      <c r="W870" s="309"/>
      <c r="X870" s="309"/>
      <c r="Y870" s="317">
        <v>3.4</v>
      </c>
      <c r="Z870" s="318"/>
      <c r="AA870" s="318"/>
      <c r="AB870" s="319"/>
      <c r="AC870" s="408" t="s">
        <v>528</v>
      </c>
      <c r="AD870" s="414"/>
      <c r="AE870" s="414"/>
      <c r="AF870" s="414"/>
      <c r="AG870" s="414"/>
      <c r="AH870" s="409">
        <v>1</v>
      </c>
      <c r="AI870" s="410"/>
      <c r="AJ870" s="410"/>
      <c r="AK870" s="410"/>
      <c r="AL870" s="314">
        <v>94.85</v>
      </c>
      <c r="AM870" s="315"/>
      <c r="AN870" s="315"/>
      <c r="AO870" s="316"/>
      <c r="AP870" s="310" t="s">
        <v>605</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16.899999999999999"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487</v>
      </c>
      <c r="AD902" s="252"/>
      <c r="AE902" s="252"/>
      <c r="AF902" s="252"/>
      <c r="AG902" s="252"/>
      <c r="AH902" s="342" t="s">
        <v>523</v>
      </c>
      <c r="AI902" s="344"/>
      <c r="AJ902" s="344"/>
      <c r="AK902" s="344"/>
      <c r="AL902" s="344" t="s">
        <v>22</v>
      </c>
      <c r="AM902" s="344"/>
      <c r="AN902" s="344"/>
      <c r="AO902" s="418"/>
      <c r="AP902" s="419" t="s">
        <v>435</v>
      </c>
      <c r="AQ902" s="419"/>
      <c r="AR902" s="419"/>
      <c r="AS902" s="419"/>
      <c r="AT902" s="419"/>
      <c r="AU902" s="419"/>
      <c r="AV902" s="419"/>
      <c r="AW902" s="419"/>
      <c r="AX902" s="419"/>
    </row>
    <row r="903" spans="1:50" ht="30" customHeight="1" x14ac:dyDescent="0.15">
      <c r="A903" s="394">
        <v>1</v>
      </c>
      <c r="B903" s="394">
        <v>1</v>
      </c>
      <c r="C903" s="415" t="s">
        <v>628</v>
      </c>
      <c r="D903" s="405"/>
      <c r="E903" s="405"/>
      <c r="F903" s="405"/>
      <c r="G903" s="405"/>
      <c r="H903" s="405"/>
      <c r="I903" s="405"/>
      <c r="J903" s="406">
        <v>1000020440001</v>
      </c>
      <c r="K903" s="407"/>
      <c r="L903" s="407"/>
      <c r="M903" s="407"/>
      <c r="N903" s="407"/>
      <c r="O903" s="407"/>
      <c r="P903" s="416" t="s">
        <v>664</v>
      </c>
      <c r="Q903" s="309"/>
      <c r="R903" s="309"/>
      <c r="S903" s="309"/>
      <c r="T903" s="309"/>
      <c r="U903" s="309"/>
      <c r="V903" s="309"/>
      <c r="W903" s="309"/>
      <c r="X903" s="309"/>
      <c r="Y903" s="317">
        <v>2.1</v>
      </c>
      <c r="Z903" s="318"/>
      <c r="AA903" s="318"/>
      <c r="AB903" s="319"/>
      <c r="AC903" s="408" t="s">
        <v>197</v>
      </c>
      <c r="AD903" s="414"/>
      <c r="AE903" s="414"/>
      <c r="AF903" s="414"/>
      <c r="AG903" s="414"/>
      <c r="AH903" s="409" t="s">
        <v>642</v>
      </c>
      <c r="AI903" s="410"/>
      <c r="AJ903" s="410"/>
      <c r="AK903" s="410"/>
      <c r="AL903" s="314" t="s">
        <v>640</v>
      </c>
      <c r="AM903" s="315"/>
      <c r="AN903" s="315"/>
      <c r="AO903" s="316"/>
      <c r="AP903" s="310" t="s">
        <v>607</v>
      </c>
      <c r="AQ903" s="310"/>
      <c r="AR903" s="310"/>
      <c r="AS903" s="310"/>
      <c r="AT903" s="310"/>
      <c r="AU903" s="310"/>
      <c r="AV903" s="310"/>
      <c r="AW903" s="310"/>
      <c r="AX903" s="310"/>
    </row>
    <row r="904" spans="1:50" ht="30" customHeight="1" x14ac:dyDescent="0.15">
      <c r="A904" s="394">
        <v>2</v>
      </c>
      <c r="B904" s="394">
        <v>1</v>
      </c>
      <c r="C904" s="415" t="s">
        <v>606</v>
      </c>
      <c r="D904" s="405"/>
      <c r="E904" s="405"/>
      <c r="F904" s="405"/>
      <c r="G904" s="405"/>
      <c r="H904" s="405"/>
      <c r="I904" s="405"/>
      <c r="J904" s="406">
        <v>4000020270008</v>
      </c>
      <c r="K904" s="407"/>
      <c r="L904" s="407"/>
      <c r="M904" s="407"/>
      <c r="N904" s="407"/>
      <c r="O904" s="407"/>
      <c r="P904" s="416" t="s">
        <v>664</v>
      </c>
      <c r="Q904" s="309"/>
      <c r="R904" s="309"/>
      <c r="S904" s="309"/>
      <c r="T904" s="309"/>
      <c r="U904" s="309"/>
      <c r="V904" s="309"/>
      <c r="W904" s="309"/>
      <c r="X904" s="309"/>
      <c r="Y904" s="317">
        <v>1.7</v>
      </c>
      <c r="Z904" s="318"/>
      <c r="AA904" s="318"/>
      <c r="AB904" s="319"/>
      <c r="AC904" s="408" t="s">
        <v>197</v>
      </c>
      <c r="AD904" s="408"/>
      <c r="AE904" s="408"/>
      <c r="AF904" s="408"/>
      <c r="AG904" s="408"/>
      <c r="AH904" s="409" t="s">
        <v>643</v>
      </c>
      <c r="AI904" s="410"/>
      <c r="AJ904" s="410"/>
      <c r="AK904" s="410"/>
      <c r="AL904" s="314" t="s">
        <v>640</v>
      </c>
      <c r="AM904" s="315"/>
      <c r="AN904" s="315"/>
      <c r="AO904" s="316"/>
      <c r="AP904" s="310" t="s">
        <v>608</v>
      </c>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487</v>
      </c>
      <c r="AD935" s="252"/>
      <c r="AE935" s="252"/>
      <c r="AF935" s="252"/>
      <c r="AG935" s="252"/>
      <c r="AH935" s="342" t="s">
        <v>523</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487</v>
      </c>
      <c r="AD968" s="252"/>
      <c r="AE968" s="252"/>
      <c r="AF968" s="252"/>
      <c r="AG968" s="252"/>
      <c r="AH968" s="342" t="s">
        <v>523</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487</v>
      </c>
      <c r="AD1001" s="252"/>
      <c r="AE1001" s="252"/>
      <c r="AF1001" s="252"/>
      <c r="AG1001" s="252"/>
      <c r="AH1001" s="342" t="s">
        <v>523</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487</v>
      </c>
      <c r="AD1034" s="252"/>
      <c r="AE1034" s="252"/>
      <c r="AF1034" s="252"/>
      <c r="AG1034" s="252"/>
      <c r="AH1034" s="342" t="s">
        <v>523</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487</v>
      </c>
      <c r="AD1067" s="252"/>
      <c r="AE1067" s="252"/>
      <c r="AF1067" s="252"/>
      <c r="AG1067" s="252"/>
      <c r="AH1067" s="342" t="s">
        <v>523</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467</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494</v>
      </c>
      <c r="AM1098" s="923"/>
      <c r="AN1098" s="923"/>
      <c r="AO1098" s="89"/>
      <c r="AP1098" s="74"/>
      <c r="AQ1098" s="74"/>
      <c r="AR1098" s="74"/>
      <c r="AS1098" s="74"/>
      <c r="AT1098" s="74"/>
      <c r="AU1098" s="74"/>
      <c r="AV1098" s="74"/>
      <c r="AW1098" s="74"/>
      <c r="AX1098" s="75"/>
    </row>
    <row r="1099" spans="1:50" ht="13.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9.899999999999999"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7.6"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468</v>
      </c>
      <c r="AQ1101" s="419"/>
      <c r="AR1101" s="419"/>
      <c r="AS1101" s="419"/>
      <c r="AT1101" s="419"/>
      <c r="AU1101" s="419"/>
      <c r="AV1101" s="419"/>
      <c r="AW1101" s="419"/>
      <c r="AX1101" s="419"/>
    </row>
    <row r="1102" spans="1:50" ht="27.6" customHeight="1" x14ac:dyDescent="0.15">
      <c r="A1102" s="394">
        <v>1</v>
      </c>
      <c r="B1102" s="394">
        <v>1</v>
      </c>
      <c r="C1102" s="864"/>
      <c r="D1102" s="864"/>
      <c r="E1102" s="250" t="s">
        <v>645</v>
      </c>
      <c r="F1102" s="863"/>
      <c r="G1102" s="863"/>
      <c r="H1102" s="863"/>
      <c r="I1102" s="863"/>
      <c r="J1102" s="406" t="s">
        <v>646</v>
      </c>
      <c r="K1102" s="407"/>
      <c r="L1102" s="407"/>
      <c r="M1102" s="407"/>
      <c r="N1102" s="407"/>
      <c r="O1102" s="407"/>
      <c r="P1102" s="416" t="s">
        <v>647</v>
      </c>
      <c r="Q1102" s="309"/>
      <c r="R1102" s="309"/>
      <c r="S1102" s="309"/>
      <c r="T1102" s="309"/>
      <c r="U1102" s="309"/>
      <c r="V1102" s="309"/>
      <c r="W1102" s="309"/>
      <c r="X1102" s="309"/>
      <c r="Y1102" s="317" t="s">
        <v>648</v>
      </c>
      <c r="Z1102" s="318"/>
      <c r="AA1102" s="318"/>
      <c r="AB1102" s="319"/>
      <c r="AC1102" s="311"/>
      <c r="AD1102" s="311"/>
      <c r="AE1102" s="311"/>
      <c r="AF1102" s="311"/>
      <c r="AG1102" s="311"/>
      <c r="AH1102" s="312" t="s">
        <v>644</v>
      </c>
      <c r="AI1102" s="313"/>
      <c r="AJ1102" s="313"/>
      <c r="AK1102" s="313"/>
      <c r="AL1102" s="314" t="s">
        <v>644</v>
      </c>
      <c r="AM1102" s="315"/>
      <c r="AN1102" s="315"/>
      <c r="AO1102" s="316"/>
      <c r="AP1102" s="310" t="s">
        <v>644</v>
      </c>
      <c r="AQ1102" s="310"/>
      <c r="AR1102" s="310"/>
      <c r="AS1102" s="310"/>
      <c r="AT1102" s="310"/>
      <c r="AU1102" s="310"/>
      <c r="AV1102" s="310"/>
      <c r="AW1102" s="310"/>
      <c r="AX1102" s="310"/>
    </row>
    <row r="1103" spans="1:50" ht="30" hidden="1"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4500000000000002"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699" max="16383" man="1"/>
    <brk id="727" max="16383" man="1"/>
    <brk id="739"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9" zoomScale="130" zoomScaleNormal="13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7" sqref="C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499</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536</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499</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536</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499</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536</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499</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536</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499</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536</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499</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536</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499</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499</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499</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499</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536</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 sqref="C7:AX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522</v>
      </c>
      <c r="H2" s="421"/>
      <c r="I2" s="421"/>
      <c r="J2" s="421"/>
      <c r="K2" s="421"/>
      <c r="L2" s="421"/>
      <c r="M2" s="421"/>
      <c r="N2" s="421"/>
      <c r="O2" s="421"/>
      <c r="P2" s="421"/>
      <c r="Q2" s="421"/>
      <c r="R2" s="421"/>
      <c r="S2" s="421"/>
      <c r="T2" s="421"/>
      <c r="U2" s="421"/>
      <c r="V2" s="421"/>
      <c r="W2" s="421"/>
      <c r="X2" s="421"/>
      <c r="Y2" s="421"/>
      <c r="Z2" s="421"/>
      <c r="AA2" s="421"/>
      <c r="AB2" s="445"/>
      <c r="AC2" s="420" t="s">
        <v>524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 sqref="C7:AX8"/>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505</v>
      </c>
      <c r="Z3" s="343"/>
      <c r="AA3" s="343"/>
      <c r="AB3" s="343"/>
      <c r="AC3" s="252" t="s">
        <v>487</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505</v>
      </c>
      <c r="Z36" s="343"/>
      <c r="AA36" s="343"/>
      <c r="AB36" s="343"/>
      <c r="AC36" s="252" t="s">
        <v>487</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505</v>
      </c>
      <c r="Z69" s="343"/>
      <c r="AA69" s="343"/>
      <c r="AB69" s="343"/>
      <c r="AC69" s="252" t="s">
        <v>487</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505</v>
      </c>
      <c r="Z102" s="343"/>
      <c r="AA102" s="343"/>
      <c r="AB102" s="343"/>
      <c r="AC102" s="252" t="s">
        <v>487</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505</v>
      </c>
      <c r="Z135" s="343"/>
      <c r="AA135" s="343"/>
      <c r="AB135" s="343"/>
      <c r="AC135" s="252" t="s">
        <v>487</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505</v>
      </c>
      <c r="Z168" s="343"/>
      <c r="AA168" s="343"/>
      <c r="AB168" s="343"/>
      <c r="AC168" s="252" t="s">
        <v>487</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505</v>
      </c>
      <c r="Z201" s="343"/>
      <c r="AA201" s="343"/>
      <c r="AB201" s="343"/>
      <c r="AC201" s="252" t="s">
        <v>487</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505</v>
      </c>
      <c r="Z234" s="343"/>
      <c r="AA234" s="343"/>
      <c r="AB234" s="343"/>
      <c r="AC234" s="252" t="s">
        <v>487</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505</v>
      </c>
      <c r="Z267" s="343"/>
      <c r="AA267" s="343"/>
      <c r="AB267" s="343"/>
      <c r="AC267" s="252" t="s">
        <v>487</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505</v>
      </c>
      <c r="Z300" s="343"/>
      <c r="AA300" s="343"/>
      <c r="AB300" s="343"/>
      <c r="AC300" s="252" t="s">
        <v>487</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505</v>
      </c>
      <c r="Z333" s="343"/>
      <c r="AA333" s="343"/>
      <c r="AB333" s="343"/>
      <c r="AC333" s="252" t="s">
        <v>487</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505</v>
      </c>
      <c r="Z366" s="343"/>
      <c r="AA366" s="343"/>
      <c r="AB366" s="343"/>
      <c r="AC366" s="252" t="s">
        <v>487</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505</v>
      </c>
      <c r="Z399" s="343"/>
      <c r="AA399" s="343"/>
      <c r="AB399" s="343"/>
      <c r="AC399" s="252" t="s">
        <v>487</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505</v>
      </c>
      <c r="Z432" s="343"/>
      <c r="AA432" s="343"/>
      <c r="AB432" s="343"/>
      <c r="AC432" s="252" t="s">
        <v>487</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505</v>
      </c>
      <c r="Z465" s="343"/>
      <c r="AA465" s="343"/>
      <c r="AB465" s="343"/>
      <c r="AC465" s="252" t="s">
        <v>487</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505</v>
      </c>
      <c r="Z498" s="343"/>
      <c r="AA498" s="343"/>
      <c r="AB498" s="343"/>
      <c r="AC498" s="252" t="s">
        <v>487</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505</v>
      </c>
      <c r="Z531" s="343"/>
      <c r="AA531" s="343"/>
      <c r="AB531" s="343"/>
      <c r="AC531" s="252" t="s">
        <v>487</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505</v>
      </c>
      <c r="Z564" s="343"/>
      <c r="AA564" s="343"/>
      <c r="AB564" s="343"/>
      <c r="AC564" s="252" t="s">
        <v>487</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505</v>
      </c>
      <c r="Z597" s="343"/>
      <c r="AA597" s="343"/>
      <c r="AB597" s="343"/>
      <c r="AC597" s="252" t="s">
        <v>487</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505</v>
      </c>
      <c r="Z630" s="343"/>
      <c r="AA630" s="343"/>
      <c r="AB630" s="343"/>
      <c r="AC630" s="252" t="s">
        <v>487</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505</v>
      </c>
      <c r="Z663" s="343"/>
      <c r="AA663" s="343"/>
      <c r="AB663" s="343"/>
      <c r="AC663" s="252" t="s">
        <v>487</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505</v>
      </c>
      <c r="Z696" s="343"/>
      <c r="AA696" s="343"/>
      <c r="AB696" s="343"/>
      <c r="AC696" s="252" t="s">
        <v>487</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505</v>
      </c>
      <c r="Z729" s="343"/>
      <c r="AA729" s="343"/>
      <c r="AB729" s="343"/>
      <c r="AC729" s="252" t="s">
        <v>487</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505</v>
      </c>
      <c r="Z762" s="343"/>
      <c r="AA762" s="343"/>
      <c r="AB762" s="343"/>
      <c r="AC762" s="252" t="s">
        <v>487</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505</v>
      </c>
      <c r="Z795" s="343"/>
      <c r="AA795" s="343"/>
      <c r="AB795" s="343"/>
      <c r="AC795" s="252" t="s">
        <v>487</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505</v>
      </c>
      <c r="Z828" s="343"/>
      <c r="AA828" s="343"/>
      <c r="AB828" s="343"/>
      <c r="AC828" s="252" t="s">
        <v>487</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505</v>
      </c>
      <c r="Z861" s="343"/>
      <c r="AA861" s="343"/>
      <c r="AB861" s="343"/>
      <c r="AC861" s="252" t="s">
        <v>487</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505</v>
      </c>
      <c r="Z894" s="343"/>
      <c r="AA894" s="343"/>
      <c r="AB894" s="343"/>
      <c r="AC894" s="252" t="s">
        <v>487</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505</v>
      </c>
      <c r="Z927" s="343"/>
      <c r="AA927" s="343"/>
      <c r="AB927" s="343"/>
      <c r="AC927" s="252" t="s">
        <v>487</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505</v>
      </c>
      <c r="Z960" s="343"/>
      <c r="AA960" s="343"/>
      <c r="AB960" s="343"/>
      <c r="AC960" s="252" t="s">
        <v>487</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505</v>
      </c>
      <c r="Z993" s="343"/>
      <c r="AA993" s="343"/>
      <c r="AB993" s="343"/>
      <c r="AC993" s="252" t="s">
        <v>487</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505</v>
      </c>
      <c r="Z1026" s="343"/>
      <c r="AA1026" s="343"/>
      <c r="AB1026" s="343"/>
      <c r="AC1026" s="252" t="s">
        <v>487</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505</v>
      </c>
      <c r="Z1059" s="343"/>
      <c r="AA1059" s="343"/>
      <c r="AB1059" s="343"/>
      <c r="AC1059" s="252" t="s">
        <v>487</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505</v>
      </c>
      <c r="Z1092" s="343"/>
      <c r="AA1092" s="343"/>
      <c r="AB1092" s="343"/>
      <c r="AC1092" s="252" t="s">
        <v>487</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505</v>
      </c>
      <c r="Z1125" s="343"/>
      <c r="AA1125" s="343"/>
      <c r="AB1125" s="343"/>
      <c r="AC1125" s="252" t="s">
        <v>487</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505</v>
      </c>
      <c r="Z1158" s="343"/>
      <c r="AA1158" s="343"/>
      <c r="AB1158" s="343"/>
      <c r="AC1158" s="252" t="s">
        <v>487</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505</v>
      </c>
      <c r="Z1191" s="343"/>
      <c r="AA1191" s="343"/>
      <c r="AB1191" s="343"/>
      <c r="AC1191" s="252" t="s">
        <v>487</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505</v>
      </c>
      <c r="Z1224" s="343"/>
      <c r="AA1224" s="343"/>
      <c r="AB1224" s="343"/>
      <c r="AC1224" s="252" t="s">
        <v>487</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505</v>
      </c>
      <c r="Z1257" s="343"/>
      <c r="AA1257" s="343"/>
      <c r="AB1257" s="343"/>
      <c r="AC1257" s="252" t="s">
        <v>487</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505</v>
      </c>
      <c r="Z1290" s="343"/>
      <c r="AA1290" s="343"/>
      <c r="AB1290" s="343"/>
      <c r="AC1290" s="252" t="s">
        <v>487</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2017-08-23T08:45:20Z</cp:lastPrinted>
  <dcterms:created xsi:type="dcterms:W3CDTF">2012-03-13T00:50:25Z</dcterms:created>
  <dcterms:modified xsi:type="dcterms:W3CDTF">2017-09-07T10:51:46Z</dcterms:modified>
</cp:coreProperties>
</file>