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<sst xmlns="http://schemas.openxmlformats.org/spreadsheetml/2006/main" count="2930" uniqueCount="640">
  <si>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</si>
  <si>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</si>
  <si>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</si>
  <si>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</si>
  <si>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</si>
  <si>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</si>
  <si>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</si>
  <si>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</si>
  <si>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</si>
  <si>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</si>
  <si>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</si>
  <si>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</si>
  <si>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</si>
  <si>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</si>
  <si>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</si>
  <si>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</si>
  <si>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</si>
  <si>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</si>
  <si>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</si>
  <si>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</si>
  <si>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</si>
  <si>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</si>
  <si>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</si>
  <si>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</si>
  <si>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</si>
  <si>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</si>
  <si>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</si>
  <si>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</si>
  <si>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</si>
  <si>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</si>
  <si>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</si>
  <si>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</si>
  <si>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</si>
  <si>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</si>
  <si>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</si>
  <si>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</si>
  <si>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</si>
  <si>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</si>
  <si>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</si>
  <si>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</si>
  <si>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</si>
  <si>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</si>
  <si>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</si>
  <si>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</si>
  <si>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</si>
  <si>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</si>
  <si>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</si>
  <si>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</si>
  <si>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</si>
  <si>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</si>
  <si>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</si>
  <si>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</si>
  <si>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</si>
  <si>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</si>
  <si>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</si>
  <si>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</si>
  <si>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</si>
  <si>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</si>
  <si>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</si>
  <si>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</si>
  <si>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</si>
  <si>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</si>
  <si>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</si>
  <si>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</si>
  <si>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</si>
  <si>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</si>
  <si>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</si>
  <si>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</si>
  <si>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</si>
  <si>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</si>
  <si>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</si>
  <si>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</si>
  <si>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</si>
  <si>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</si>
  <si>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</si>
  <si>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</si>
  <si>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</si>
  <si>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</si>
  <si>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</si>
  <si>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</si>
  <si>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</si>
  <si>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</si>
  <si>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</si>
  <si>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</si>
  <si>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</si>
  <si>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</si>
  <si>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</si>
  <si>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</si>
  <si>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</si>
  <si>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</si>
  <si>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</si>
  <si>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</si>
  <si>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</si>
  <si>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</si>
  <si>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</si>
  <si>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</si>
  <si>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</si>
  <si>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</si>
  <si>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</si>
  <si>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</si>
  <si>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</si>
  <si>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</si>
  <si>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</si>
  <si>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</si>
  <si>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</si>
  <si>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</si>
  <si>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</si>
  <si>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</si>
  <si>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</si>
  <si>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</si>
  <si>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</si>
  <si>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</si>
  <si>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</si>
  <si>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</si>
  <si>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</si>
  <si>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</si>
  <si>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</si>
  <si>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</si>
  <si>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</si>
  <si>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</si>
  <si>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</si>
  <si>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</si>
  <si>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</si>
  <si>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</si>
  <si>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</si>
  <si>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</si>
  <si>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</si>
  <si>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</si>
  <si>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</si>
  <si>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</si>
  <si>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</si>
  <si>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</si>
  <si>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</si>
  <si>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</si>
  <si>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</si>
  <si>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</si>
  <si>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</si>
  <si>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</si>
  <si>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</si>
  <si>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</si>
  <si>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</si>
  <si>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</si>
  <si>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</si>
  <si>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</si>
  <si>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</si>
  <si>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</si>
  <si>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</si>
  <si>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</si>
  <si>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</si>
  <si>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</si>
  <si>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</si>
  <si>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</si>
  <si>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</si>
  <si>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</si>
  <si>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</si>
  <si>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</si>
  <si>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</si>
  <si>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</si>
  <si>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</si>
  <si>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</si>
  <si>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</si>
  <si>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</si>
  <si>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</si>
  <si>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</si>
  <si>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</si>
  <si>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</si>
  <si>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</si>
  <si>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</si>
  <si>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</si>
  <si>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</si>
  <si>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</si>
  <si>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</si>
  <si>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</si>
  <si>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</si>
  <si>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</si>
  <si>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</si>
  <si>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</si>
  <si>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</si>
  <si>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</si>
  <si>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</si>
  <si>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</si>
  <si>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</si>
  <si>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</si>
  <si>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</si>
  <si>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</si>
  <si>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</si>
  <si>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</si>
  <si>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</si>
  <si>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</si>
  <si>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</si>
  <si>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</si>
  <si>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</si>
  <si>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</si>
  <si>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</si>
  <si>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</si>
  <si>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</si>
  <si>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</si>
  <si>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</si>
  <si>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</si>
  <si>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</si>
  <si>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</si>
  <si>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</si>
  <si>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</si>
  <si>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</si>
  <si>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</si>
  <si>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</si>
  <si>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</si>
  <si>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</si>
  <si>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</si>
  <si>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</si>
  <si>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</si>
  <si>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</si>
  <si>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</si>
  <si>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</si>
  <si>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</si>
  <si>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</si>
  <si>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</si>
  <si>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</si>
  <si>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</si>
  <si>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</si>
  <si>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</si>
  <si>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</si>
  <si>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</si>
  <si>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</si>
  <si>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</si>
  <si>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</si>
  <si>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</si>
  <si>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</si>
  <si>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</si>
  <si>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</si>
  <si>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</si>
  <si>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</si>
  <si>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</si>
  <si>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</si>
  <si>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</si>
  <si>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</si>
  <si>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</si>
  <si>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</si>
  <si>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</si>
  <si>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</si>
  <si>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</si>
  <si>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</si>
  <si>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</si>
  <si>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</si>
  <si>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</si>
  <si>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</si>
  <si>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</si>
  <si>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</si>
  <si>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</si>
  <si>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</si>
  <si>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</si>
  <si>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</si>
  <si>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</si>
  <si>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</si>
  <si>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</si>
  <si>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</si>
  <si>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</si>
  <si>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</si>
  <si>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</si>
  <si>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</si>
  <si>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</si>
  <si>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</si>
  <si>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</si>
  <si>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</si>
  <si>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</si>
  <si>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</si>
  <si>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</si>
  <si>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</si>
  <si>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</si>
  <si>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</si>
  <si>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</si>
  <si>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</si>
  <si>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</si>
  <si>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</si>
  <si>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</si>
  <si>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</si>
  <si>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</si>
  <si>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</si>
  <si>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</si>
  <si>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</si>
  <si>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</si>
  <si>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</si>
  <si>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</si>
  <si>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</si>
  <si>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</si>
  <si>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</si>
  <si>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</si>
  <si>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</si>
  <si>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</si>
  <si>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</si>
  <si>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</si>
  <si>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</si>
  <si>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</si>
  <si>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</si>
  <si>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</si>
  <si>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</si>
  <si>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</si>
  <si>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</si>
  <si>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</si>
  <si>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</si>
  <si>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</si>
  <si>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</si>
  <si>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</si>
  <si>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</si>
  <si>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</si>
  <si>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</si>
  <si>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</si>
  <si>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</si>
  <si>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</si>
  <si>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</si>
  <si>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</si>
  <si>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</si>
  <si>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</si>
  <si>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</si>
  <si>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</si>
  <si>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</si>
  <si>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</si>
  <si>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</si>
  <si>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</si>
  <si>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</si>
  <si>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</si>
  <si>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</si>
  <si>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</si>
  <si>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</si>
  <si>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</si>
  <si>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</si>
  <si>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</si>
  <si>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</si>
  <si>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</si>
  <si>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</si>
  <si>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</si>
  <si>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</si>
  <si>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</si>
  <si>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</si>
  <si>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</si>
  <si>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</si>
  <si>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</si>
  <si>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</si>
  <si>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</si>
  <si>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</si>
  <si>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</si>
  <si>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</si>
  <si>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</si>
  <si>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</si>
  <si>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</si>
  <si>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</si>
  <si>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</si>
  <si>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</si>
  <si>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</si>
  <si>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</si>
  <si>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</si>
  <si>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</si>
  <si>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</si>
  <si>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</si>
  <si>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</si>
  <si>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</si>
  <si>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</si>
  <si>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</si>
  <si>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</si>
  <si>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</si>
  <si>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</si>
  <si>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</si>
  <si>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</si>
  <si>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</si>
  <si>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</si>
  <si>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</si>
  <si>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</si>
  <si>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</si>
  <si>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</si>
  <si>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</si>
  <si>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</si>
  <si>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</si>
  <si>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</si>
  <si>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</si>
  <si>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</si>
  <si>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</si>
  <si>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</si>
  <si>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</si>
  <si>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</si>
  <si>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</si>
  <si>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</si>
  <si>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</si>
  <si>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</si>
  <si>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</si>
  <si>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</si>
  <si>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</si>
  <si>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</si>
  <si>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</si>
  <si>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</si>
  <si>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</si>
  <si>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</si>
  <si>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</si>
  <si>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</si>
  <si>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</si>
  <si>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</si>
  <si>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</si>
  <si>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</si>
  <si>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</si>
  <si>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</si>
  <si>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</si>
  <si>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</si>
  <si>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</si>
  <si>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</si>
  <si>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</si>
  <si>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</si>
  <si>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</si>
  <si>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</si>
  <si>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</si>
  <si>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</si>
  <si>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</si>
  <si>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</si>
  <si>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</si>
  <si>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</si>
  <si>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</si>
  <si>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</si>
  <si>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</si>
  <si>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</si>
  <si>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</si>
  <si>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</si>
  <si>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</si>
  <si>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</si>
  <si>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</si>
  <si>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</si>
  <si>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</si>
  <si>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</si>
  <si>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</si>
  <si>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</si>
  <si>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</si>
  <si>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</si>
  <si>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</si>
  <si>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</si>
  <si>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</si>
  <si>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</si>
  <si>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</si>
  <si>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</si>
  <si>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</si>
  <si>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</si>
  <si>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</si>
  <si>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</si>
  <si>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</si>
  <si>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</si>
  <si>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</si>
  <si>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</si>
  <si>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</si>
  <si>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</si>
  <si>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</si>
  <si>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</si>
  <si>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</si>
  <si>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</si>
  <si>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</si>
  <si>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</si>
  <si>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</si>
  <si>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</si>
  <si>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</si>
  <si>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</si>
  <si>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</si>
  <si>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</si>
  <si>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</si>
  <si>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</si>
  <si>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</si>
  <si>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</si>
  <si>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</si>
  <si>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</si>
  <si>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</si>
  <si>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</si>
  <si>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</si>
  <si>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</si>
  <si>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</si>
  <si>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</si>
  <si>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</si>
  <si>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</si>
  <si>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</si>
  <si>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</si>
  <si>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</si>
  <si>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</si>
  <si>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</si>
  <si>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</si>
  <si>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</si>
  <si>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</si>
  <si>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</si>
  <si>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</si>
  <si>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</si>
  <si>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</si>
  <si>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</si>
  <si>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</si>
  <si>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</si>
  <si>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</si>
  <si>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</si>
  <si>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</si>
  <si>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</si>
  <si>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</si>
  <si>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</si>
  <si>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</si>
  <si>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</si>
  <si>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</si>
  <si>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</si>
  <si>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</si>
  <si>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</si>
  <si>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</si>
  <si>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</si>
  <si>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</si>
  <si>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</si>
  <si>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</si>
  <si>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</si>
  <si>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</si>
  <si>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</si>
  <si>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</si>
  <si>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</si>
  <si>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</si>
  <si>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</si>
  <si>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</si>
  <si>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</si>
  <si>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</si>
  <si>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</si>
  <si>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</si>
  <si>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</si>
  <si>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</si>
  <si>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</si>
  <si>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</si>
  <si>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</si>
  <si>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</si>
  <si>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</si>
  <si>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</si>
  <si>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</si>
  <si>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</si>
  <si>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</si>
  <si>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</si>
  <si>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</si>
  <si>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</si>
  <si>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</si>
  <si>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</si>
  <si>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</si>
  <si>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</si>
  <si>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</si>
  <si>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</si>
  <si>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</si>
  <si>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</si>
  <si>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</si>
  <si>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</si>
  <si>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</si>
  <si>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</si>
  <si>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</si>
  <si>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</si>
  <si>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</si>
  <si>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</si>
  <si>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</si>
  <si>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</si>
  <si>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</si>
  <si>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rPh sb="0" eb="2">
      <t>ショトウ</t>
    </rPh>
    <rPh sb="2" eb="4">
      <t>チュウトウ</t>
    </rPh>
    <rPh sb="4" eb="6">
      <t>キョウイク</t>
    </rPh>
    <rPh sb="6" eb="7">
      <t>キョク</t>
    </rPh>
    <phoneticPr fontId="5"/>
  </si>
  <si>
    <t>幼児教育課長　先﨑　卓歩</t>
    <rPh sb="0" eb="2">
      <t>ヨウジ</t>
    </rPh>
    <rPh sb="2" eb="4">
      <t>キョウイク</t>
    </rPh>
    <rPh sb="4" eb="5">
      <t>カ</t>
    </rPh>
    <rPh sb="5" eb="6">
      <t>チョウ</t>
    </rPh>
    <rPh sb="7" eb="9">
      <t>センザキ</t>
    </rPh>
    <rPh sb="10" eb="11">
      <t>スグル</t>
    </rPh>
    <rPh sb="11" eb="12">
      <t>アユミ</t>
    </rPh>
    <phoneticPr fontId="5"/>
  </si>
  <si>
    <t>幼児教育課</t>
    <rPh sb="0" eb="2">
      <t>ヨウジ</t>
    </rPh>
    <rPh sb="2" eb="4">
      <t>キョウイク</t>
    </rPh>
    <rPh sb="4" eb="5">
      <t>カ</t>
    </rPh>
    <phoneticPr fontId="5"/>
  </si>
  <si>
    <t>○</t>
  </si>
  <si>
    <t>-</t>
    <phoneticPr fontId="5"/>
  </si>
  <si>
    <t>-</t>
    <phoneticPr fontId="5"/>
  </si>
  <si>
    <t>国際幼保小接続調査拠出金</t>
    <rPh sb="0" eb="2">
      <t>コクサイ</t>
    </rPh>
    <rPh sb="2" eb="3">
      <t>ヨウ</t>
    </rPh>
    <rPh sb="3" eb="4">
      <t>ホ</t>
    </rPh>
    <rPh sb="4" eb="5">
      <t>ショウ</t>
    </rPh>
    <rPh sb="5" eb="7">
      <t>セツゾク</t>
    </rPh>
    <rPh sb="7" eb="9">
      <t>チョウサ</t>
    </rPh>
    <rPh sb="9" eb="12">
      <t>キョシュツキン</t>
    </rPh>
    <phoneticPr fontId="5"/>
  </si>
  <si>
    <t>職員旅費・委員等旅費</t>
    <rPh sb="0" eb="2">
      <t>ショクイン</t>
    </rPh>
    <rPh sb="2" eb="4">
      <t>リョヒ</t>
    </rPh>
    <rPh sb="5" eb="7">
      <t>イイン</t>
    </rPh>
    <rPh sb="7" eb="8">
      <t>トウ</t>
    </rPh>
    <rPh sb="8" eb="10">
      <t>リョヒ</t>
    </rPh>
    <phoneticPr fontId="5"/>
  </si>
  <si>
    <t>教職員研修費</t>
    <rPh sb="0" eb="3">
      <t>キョウショクイン</t>
    </rPh>
    <rPh sb="3" eb="5">
      <t>ケンシュウ</t>
    </rPh>
    <rPh sb="5" eb="6">
      <t>ヒ</t>
    </rPh>
    <phoneticPr fontId="5"/>
  </si>
  <si>
    <t>参加国会合への出席回数</t>
    <rPh sb="0" eb="2">
      <t>サンカ</t>
    </rPh>
    <rPh sb="2" eb="3">
      <t>コク</t>
    </rPh>
    <rPh sb="3" eb="5">
      <t>カイゴウ</t>
    </rPh>
    <rPh sb="7" eb="9">
      <t>シュッセキ</t>
    </rPh>
    <rPh sb="9" eb="11">
      <t>カイスウ</t>
    </rPh>
    <phoneticPr fontId="5"/>
  </si>
  <si>
    <t>回</t>
    <rPh sb="0" eb="1">
      <t>カイ</t>
    </rPh>
    <phoneticPr fontId="5"/>
  </si>
  <si>
    <t>‐</t>
  </si>
  <si>
    <t>A.経済協力開発機構（OECD）</t>
    <rPh sb="2" eb="4">
      <t>ケイザイ</t>
    </rPh>
    <rPh sb="4" eb="6">
      <t>キョウリョク</t>
    </rPh>
    <rPh sb="6" eb="8">
      <t>カイハツ</t>
    </rPh>
    <rPh sb="8" eb="10">
      <t>キコウ</t>
    </rPh>
    <phoneticPr fontId="5"/>
  </si>
  <si>
    <t>拠出金</t>
    <rPh sb="0" eb="3">
      <t>キョシュツキン</t>
    </rPh>
    <phoneticPr fontId="5"/>
  </si>
  <si>
    <t>国際幼保小接続調査</t>
    <rPh sb="0" eb="2">
      <t>コクサイ</t>
    </rPh>
    <rPh sb="2" eb="4">
      <t>ヨウホ</t>
    </rPh>
    <rPh sb="4" eb="5">
      <t>ショウ</t>
    </rPh>
    <rPh sb="5" eb="7">
      <t>セツゾク</t>
    </rPh>
    <rPh sb="7" eb="9">
      <t>チョウサ</t>
    </rPh>
    <phoneticPr fontId="5"/>
  </si>
  <si>
    <t>-</t>
    <phoneticPr fontId="5"/>
  </si>
  <si>
    <t>-</t>
    <phoneticPr fontId="5"/>
  </si>
  <si>
    <t>OECDに設置されたECEC Network参加国会合※への出席や幼児期の教育の質に関する国際比較調査への参加を通じて、幼保小接続や教職員の就業環境や指導状況等に関する国際比較可能な基礎データを収集し、政策立案に資する分析を行う。
※ECEC:Early Childhood Education and care</t>
    <rPh sb="5" eb="7">
      <t>セッチ</t>
    </rPh>
    <rPh sb="22" eb="25">
      <t>サンカコク</t>
    </rPh>
    <rPh sb="25" eb="27">
      <t>カイゴウ</t>
    </rPh>
    <rPh sb="30" eb="32">
      <t>シュッセキ</t>
    </rPh>
    <rPh sb="33" eb="35">
      <t>ヨウジ</t>
    </rPh>
    <rPh sb="35" eb="36">
      <t>キ</t>
    </rPh>
    <rPh sb="37" eb="39">
      <t>キョウイク</t>
    </rPh>
    <rPh sb="40" eb="41">
      <t>シツ</t>
    </rPh>
    <rPh sb="42" eb="43">
      <t>カン</t>
    </rPh>
    <rPh sb="45" eb="47">
      <t>コクサイ</t>
    </rPh>
    <rPh sb="47" eb="49">
      <t>ヒカク</t>
    </rPh>
    <rPh sb="49" eb="51">
      <t>チョウサ</t>
    </rPh>
    <rPh sb="53" eb="55">
      <t>サンカ</t>
    </rPh>
    <rPh sb="56" eb="57">
      <t>ツウ</t>
    </rPh>
    <rPh sb="60" eb="62">
      <t>ヨウホ</t>
    </rPh>
    <rPh sb="62" eb="63">
      <t>ショウ</t>
    </rPh>
    <rPh sb="63" eb="65">
      <t>セツゾク</t>
    </rPh>
    <rPh sb="66" eb="69">
      <t>キョウショクイン</t>
    </rPh>
    <rPh sb="70" eb="72">
      <t>シュウギョウ</t>
    </rPh>
    <rPh sb="72" eb="74">
      <t>カンキョウ</t>
    </rPh>
    <rPh sb="75" eb="77">
      <t>シドウ</t>
    </rPh>
    <rPh sb="77" eb="79">
      <t>ジョウキョウ</t>
    </rPh>
    <rPh sb="79" eb="80">
      <t>トウ</t>
    </rPh>
    <rPh sb="81" eb="82">
      <t>カン</t>
    </rPh>
    <rPh sb="84" eb="86">
      <t>コクサイ</t>
    </rPh>
    <rPh sb="86" eb="88">
      <t>ヒカク</t>
    </rPh>
    <rPh sb="88" eb="90">
      <t>カノウ</t>
    </rPh>
    <rPh sb="91" eb="93">
      <t>キソ</t>
    </rPh>
    <rPh sb="97" eb="99">
      <t>シュウシュウ</t>
    </rPh>
    <rPh sb="101" eb="103">
      <t>セイサク</t>
    </rPh>
    <rPh sb="103" eb="105">
      <t>リツアン</t>
    </rPh>
    <rPh sb="106" eb="107">
      <t>シ</t>
    </rPh>
    <rPh sb="109" eb="111">
      <t>ブンセキ</t>
    </rPh>
    <rPh sb="112" eb="113">
      <t>オコナ</t>
    </rPh>
    <phoneticPr fontId="5"/>
  </si>
  <si>
    <t>OECDの実施する国際調査への参加等により、国際比較可能な基礎データを収集し、幼児教育に関する分析や我が国の幼児教育政策の立案に資する、重要な示唆を得ることを目指す。</t>
    <rPh sb="5" eb="7">
      <t>ジッシ</t>
    </rPh>
    <rPh sb="9" eb="11">
      <t>コクサイ</t>
    </rPh>
    <rPh sb="11" eb="13">
      <t>チョウサ</t>
    </rPh>
    <rPh sb="15" eb="17">
      <t>サンカ</t>
    </rPh>
    <rPh sb="17" eb="18">
      <t>トウ</t>
    </rPh>
    <rPh sb="22" eb="24">
      <t>コクサイ</t>
    </rPh>
    <rPh sb="24" eb="26">
      <t>ヒカク</t>
    </rPh>
    <rPh sb="26" eb="28">
      <t>カノウ</t>
    </rPh>
    <rPh sb="29" eb="31">
      <t>キソ</t>
    </rPh>
    <rPh sb="35" eb="37">
      <t>シュウシュウ</t>
    </rPh>
    <rPh sb="39" eb="41">
      <t>ヨウジ</t>
    </rPh>
    <rPh sb="41" eb="43">
      <t>キョウイク</t>
    </rPh>
    <rPh sb="44" eb="45">
      <t>カン</t>
    </rPh>
    <rPh sb="47" eb="49">
      <t>ブンセキ</t>
    </rPh>
    <rPh sb="50" eb="51">
      <t>ワ</t>
    </rPh>
    <rPh sb="52" eb="53">
      <t>クニ</t>
    </rPh>
    <rPh sb="54" eb="56">
      <t>ヨウジ</t>
    </rPh>
    <rPh sb="56" eb="58">
      <t>キョウイク</t>
    </rPh>
    <rPh sb="58" eb="60">
      <t>セイサク</t>
    </rPh>
    <rPh sb="61" eb="63">
      <t>リツアン</t>
    </rPh>
    <rPh sb="64" eb="65">
      <t>シ</t>
    </rPh>
    <rPh sb="68" eb="70">
      <t>ジュウヨウ</t>
    </rPh>
    <rPh sb="71" eb="73">
      <t>シサ</t>
    </rPh>
    <rPh sb="74" eb="75">
      <t>エ</t>
    </rPh>
    <rPh sb="79" eb="81">
      <t>メザ</t>
    </rPh>
    <phoneticPr fontId="5"/>
  </si>
  <si>
    <t>現場においては幼保小接続のあり方や教職員の質が課題となっており、OECDの実施する国際調査への参加により得られる基礎データ（我が国の状況や諸外国の動向）は、今後の幼児教育政策の立案に有効する。</t>
    <rPh sb="0" eb="2">
      <t>ゲンバ</t>
    </rPh>
    <rPh sb="7" eb="9">
      <t>ヨウホ</t>
    </rPh>
    <rPh sb="9" eb="10">
      <t>ショウ</t>
    </rPh>
    <rPh sb="10" eb="12">
      <t>セツゾク</t>
    </rPh>
    <rPh sb="15" eb="16">
      <t>カタ</t>
    </rPh>
    <rPh sb="17" eb="20">
      <t>キョウショクイン</t>
    </rPh>
    <rPh sb="21" eb="22">
      <t>シツ</t>
    </rPh>
    <rPh sb="23" eb="25">
      <t>カダイ</t>
    </rPh>
    <rPh sb="37" eb="39">
      <t>ジッシ</t>
    </rPh>
    <rPh sb="41" eb="43">
      <t>コクサイ</t>
    </rPh>
    <rPh sb="43" eb="45">
      <t>チョウサ</t>
    </rPh>
    <rPh sb="47" eb="49">
      <t>サンカ</t>
    </rPh>
    <rPh sb="52" eb="53">
      <t>エ</t>
    </rPh>
    <rPh sb="56" eb="58">
      <t>キソ</t>
    </rPh>
    <rPh sb="62" eb="63">
      <t>ワ</t>
    </rPh>
    <rPh sb="64" eb="65">
      <t>クニ</t>
    </rPh>
    <rPh sb="66" eb="68">
      <t>ジョウキョウ</t>
    </rPh>
    <rPh sb="69" eb="72">
      <t>ショガイコク</t>
    </rPh>
    <rPh sb="73" eb="75">
      <t>ドウコウ</t>
    </rPh>
    <rPh sb="78" eb="80">
      <t>コンゴ</t>
    </rPh>
    <rPh sb="81" eb="83">
      <t>ヨウジ</t>
    </rPh>
    <rPh sb="83" eb="85">
      <t>キョウイク</t>
    </rPh>
    <rPh sb="85" eb="87">
      <t>セイサク</t>
    </rPh>
    <rPh sb="88" eb="90">
      <t>リツアン</t>
    </rPh>
    <rPh sb="91" eb="93">
      <t>ユウコウ</t>
    </rPh>
    <phoneticPr fontId="5"/>
  </si>
  <si>
    <t>本国際調査は、OECD加盟国として各国代表が参加国会合に出席し、各国間の調整・交渉を行うものであることから、地方自治体・民間等に委ねることのできない事業である。</t>
    <rPh sb="0" eb="1">
      <t>ホン</t>
    </rPh>
    <rPh sb="1" eb="3">
      <t>コクサイ</t>
    </rPh>
    <rPh sb="3" eb="5">
      <t>チョウサ</t>
    </rPh>
    <rPh sb="11" eb="14">
      <t>カメイコク</t>
    </rPh>
    <rPh sb="17" eb="19">
      <t>カッコク</t>
    </rPh>
    <rPh sb="19" eb="21">
      <t>ダイヒョウ</t>
    </rPh>
    <rPh sb="22" eb="24">
      <t>サンカ</t>
    </rPh>
    <rPh sb="24" eb="25">
      <t>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</si>
  <si>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幼保小接続や幼児教育施設に従事する教職員の就業環境や指導状況についての国際調査は類がなく、国際比較の優位性に鑑み、優先度の高い事業である。</t>
    <rPh sb="0" eb="2">
      <t>ヨウホ</t>
    </rPh>
    <rPh sb="2" eb="3">
      <t>ショウ</t>
    </rPh>
    <rPh sb="3" eb="5">
      <t>セツゾク</t>
    </rPh>
    <rPh sb="6" eb="8">
      <t>ヨウジ</t>
    </rPh>
    <rPh sb="8" eb="10">
      <t>キョウイク</t>
    </rPh>
    <rPh sb="10" eb="12">
      <t>シセツ</t>
    </rPh>
    <rPh sb="13" eb="15">
      <t>ジュウジ</t>
    </rPh>
    <rPh sb="17" eb="20">
      <t>キョウショクイン</t>
    </rPh>
    <rPh sb="21" eb="23">
      <t>シュウギョウ</t>
    </rPh>
    <rPh sb="23" eb="25">
      <t>カンキョウ</t>
    </rPh>
    <rPh sb="26" eb="28">
      <t>シドウ</t>
    </rPh>
    <rPh sb="28" eb="30">
      <t>ジョウキョウ</t>
    </rPh>
    <rPh sb="35" eb="37">
      <t>コクサイ</t>
    </rPh>
    <rPh sb="37" eb="39">
      <t>チョウサ</t>
    </rPh>
    <rPh sb="40" eb="41">
      <t>ルイ</t>
    </rPh>
    <rPh sb="45" eb="47">
      <t>コクサイ</t>
    </rPh>
    <rPh sb="47" eb="49">
      <t>ヒカク</t>
    </rPh>
    <rPh sb="50" eb="53">
      <t>ユウイセイ</t>
    </rPh>
    <rPh sb="54" eb="55">
      <t>カンガ</t>
    </rPh>
    <rPh sb="57" eb="60">
      <t>ユウセンド</t>
    </rPh>
    <rPh sb="61" eb="62">
      <t>タカ</t>
    </rPh>
    <rPh sb="63" eb="65">
      <t>ジギョウ</t>
    </rPh>
    <phoneticPr fontId="5"/>
  </si>
  <si>
    <t>-</t>
    <phoneticPr fontId="5"/>
  </si>
  <si>
    <t>OECDにより示される会議日程及び各国の合意による分担拠出金に基づき、必要最低限の予算要求としている。</t>
    <rPh sb="7" eb="8">
      <t>シメ</t>
    </rPh>
    <rPh sb="11" eb="13">
      <t>カイギ</t>
    </rPh>
    <rPh sb="13" eb="15">
      <t>ニッテイ</t>
    </rPh>
    <rPh sb="15" eb="16">
      <t>オヨ</t>
    </rPh>
    <rPh sb="17" eb="19">
      <t>カッコク</t>
    </rPh>
    <rPh sb="20" eb="22">
      <t>ゴウイ</t>
    </rPh>
    <rPh sb="25" eb="27">
      <t>ブンタン</t>
    </rPh>
    <rPh sb="27" eb="30">
      <t>キョシュツキン</t>
    </rPh>
    <rPh sb="31" eb="32">
      <t>モト</t>
    </rPh>
    <rPh sb="35" eb="37">
      <t>ヒツヨウ</t>
    </rPh>
    <rPh sb="37" eb="40">
      <t>サイテイゲン</t>
    </rPh>
    <rPh sb="41" eb="43">
      <t>ヨサン</t>
    </rPh>
    <rPh sb="43" eb="45">
      <t>ヨウキュウ</t>
    </rPh>
    <phoneticPr fontId="5"/>
  </si>
  <si>
    <t>調査結果は2020年に公表予定。</t>
    <rPh sb="0" eb="2">
      <t>チョウサ</t>
    </rPh>
    <rPh sb="2" eb="4">
      <t>ケッカ</t>
    </rPh>
    <rPh sb="9" eb="10">
      <t>ネン</t>
    </rPh>
    <rPh sb="11" eb="13">
      <t>コウヒョウ</t>
    </rPh>
    <rPh sb="13" eb="15">
      <t>ヨテイ</t>
    </rPh>
    <phoneticPr fontId="5"/>
  </si>
  <si>
    <t>調査の国際的枠組みや方針を決定する参加国会合に出席し、我が国の政策的関心事項等が調査の枠組みに反映されるよう調整を行っている。</t>
    <rPh sb="0" eb="2">
      <t>チョウサ</t>
    </rPh>
    <rPh sb="3" eb="6">
      <t>コクサイテキ</t>
    </rPh>
    <rPh sb="6" eb="8">
      <t>ワクグ</t>
    </rPh>
    <rPh sb="10" eb="12">
      <t>ホウシン</t>
    </rPh>
    <rPh sb="13" eb="15">
      <t>ケッテイ</t>
    </rPh>
    <rPh sb="17" eb="20">
      <t>サンカコク</t>
    </rPh>
    <rPh sb="20" eb="22">
      <t>カイゴウ</t>
    </rPh>
    <rPh sb="23" eb="25">
      <t>シュッセキ</t>
    </rPh>
    <rPh sb="27" eb="28">
      <t>ワ</t>
    </rPh>
    <rPh sb="29" eb="30">
      <t>クニ</t>
    </rPh>
    <rPh sb="31" eb="34">
      <t>セイサクテキ</t>
    </rPh>
    <rPh sb="34" eb="36">
      <t>カンシン</t>
    </rPh>
    <rPh sb="36" eb="38">
      <t>ジコウ</t>
    </rPh>
    <rPh sb="38" eb="39">
      <t>トウ</t>
    </rPh>
    <rPh sb="40" eb="42">
      <t>チョウサ</t>
    </rPh>
    <rPh sb="43" eb="45">
      <t>ワクグ</t>
    </rPh>
    <rPh sb="47" eb="49">
      <t>ハンエイ</t>
    </rPh>
    <rPh sb="54" eb="56">
      <t>チョウセイ</t>
    </rPh>
    <rPh sb="57" eb="58">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</si>
  <si>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</si>
  <si>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</si>
  <si>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</si>
  <si>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</si>
  <si>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</si>
  <si>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</si>
  <si>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</si>
  <si>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</si>
  <si>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</si>
  <si>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国際幼児教育・保育従事者調査等</t>
    <rPh sb="0" eb="2">
      <t>コクサイ</t>
    </rPh>
    <rPh sb="2" eb="4">
      <t>ヨウジ</t>
    </rPh>
    <rPh sb="4" eb="6">
      <t>キョウイク</t>
    </rPh>
    <rPh sb="7" eb="9">
      <t>ホイク</t>
    </rPh>
    <rPh sb="9" eb="12">
      <t>ジュウジシャ</t>
    </rPh>
    <rPh sb="12" eb="14">
      <t>チョウサ</t>
    </rPh>
    <rPh sb="14" eb="15">
      <t>トウ</t>
    </rPh>
    <phoneticPr fontId="5"/>
  </si>
  <si>
    <t>-</t>
    <phoneticPr fontId="5"/>
  </si>
  <si>
    <t>-</t>
    <phoneticPr fontId="5"/>
  </si>
  <si>
    <t>-</t>
    <phoneticPr fontId="5"/>
  </si>
  <si>
    <t>-</t>
    <phoneticPr fontId="5"/>
  </si>
  <si>
    <t>経済協力開発機構（OECD）</t>
    <phoneticPr fontId="5"/>
  </si>
  <si>
    <t>国際幼児教育・保育従事者調査</t>
    <phoneticPr fontId="5"/>
  </si>
  <si>
    <t>-</t>
    <phoneticPr fontId="5"/>
  </si>
  <si>
    <t>-</t>
    <phoneticPr fontId="5"/>
  </si>
  <si>
    <t>国際幼児教育・保育従事者調査等の調査業務（拠出金）</t>
    <rPh sb="14" eb="15">
      <t>トウ</t>
    </rPh>
    <rPh sb="16" eb="18">
      <t>チョウサ</t>
    </rPh>
    <rPh sb="18" eb="20">
      <t>ギョウム</t>
    </rPh>
    <rPh sb="21" eb="24">
      <t>キョシュツキン</t>
    </rPh>
    <phoneticPr fontId="5"/>
  </si>
  <si>
    <t>OECD調査参加に伴う拠出金については、適切な執行がなされている。現在、調査設計中の国際幼児教育・保育従事者調査については、平成30年度に実施予定の本調査に向け、引き続き、我が国の政策的関心事項が調査枠組みに反映されるよう調整を行う必要がある。</t>
    <rPh sb="4" eb="6">
      <t>チョウサ</t>
    </rPh>
    <rPh sb="6" eb="8">
      <t>サンカ</t>
    </rPh>
    <rPh sb="9" eb="10">
      <t>トモナ</t>
    </rPh>
    <rPh sb="11" eb="14">
      <t>キョシュツキン</t>
    </rPh>
    <rPh sb="20" eb="22">
      <t>テキセツ</t>
    </rPh>
    <rPh sb="23" eb="25">
      <t>シッコウ</t>
    </rPh>
    <rPh sb="33" eb="35">
      <t>ゲンザイ</t>
    </rPh>
    <rPh sb="36" eb="38">
      <t>チョウサ</t>
    </rPh>
    <rPh sb="38" eb="40">
      <t>セッケイ</t>
    </rPh>
    <rPh sb="40" eb="41">
      <t>チュウ</t>
    </rPh>
    <rPh sb="42" eb="48">
      <t>コクサイヨウジキョウイク</t>
    </rPh>
    <rPh sb="49" eb="56">
      <t>ホイクジュウジシャチョウサ</t>
    </rPh>
    <rPh sb="62" eb="64">
      <t>ヘイセイ</t>
    </rPh>
    <rPh sb="66" eb="67">
      <t>ネン</t>
    </rPh>
    <rPh sb="67" eb="68">
      <t>ド</t>
    </rPh>
    <rPh sb="69" eb="71">
      <t>ジッシ</t>
    </rPh>
    <rPh sb="71" eb="73">
      <t>ヨテイ</t>
    </rPh>
    <rPh sb="74" eb="77">
      <t>ホンチョウサ</t>
    </rPh>
    <rPh sb="78" eb="79">
      <t>ム</t>
    </rPh>
    <rPh sb="81" eb="82">
      <t>ヒ</t>
    </rPh>
    <rPh sb="83" eb="84">
      <t>ツヅ</t>
    </rPh>
    <rPh sb="86" eb="87">
      <t>ワ</t>
    </rPh>
    <rPh sb="88" eb="89">
      <t>クニ</t>
    </rPh>
    <rPh sb="90" eb="92">
      <t>セイサク</t>
    </rPh>
    <rPh sb="92" eb="93">
      <t>テキ</t>
    </rPh>
    <rPh sb="93" eb="95">
      <t>カンシン</t>
    </rPh>
    <rPh sb="95" eb="97">
      <t>ジコウ</t>
    </rPh>
    <rPh sb="98" eb="100">
      <t>チョウサ</t>
    </rPh>
    <rPh sb="100" eb="102">
      <t>ワクグ</t>
    </rPh>
    <rPh sb="104" eb="106">
      <t>ハンエイ</t>
    </rPh>
    <rPh sb="111" eb="113">
      <t>チョウセイ</t>
    </rPh>
    <rPh sb="114" eb="115">
      <t>オコナ</t>
    </rPh>
    <rPh sb="116" eb="118">
      <t>ヒツヨウ</t>
    </rPh>
    <phoneticPr fontId="5"/>
  </si>
  <si>
    <t>平成29年度にOECDにおいて公表予定の幼保小接続調査結果報告書について、幼児教育政策の立案に活用する。</t>
    <rPh sb="0" eb="2">
      <t>ヘイセイ</t>
    </rPh>
    <rPh sb="4" eb="6">
      <t>ネンド</t>
    </rPh>
    <rPh sb="15" eb="17">
      <t>コウヒョウ</t>
    </rPh>
    <rPh sb="17" eb="19">
      <t>ヨテイ</t>
    </rPh>
    <rPh sb="20" eb="22">
      <t>ヨウホ</t>
    </rPh>
    <rPh sb="22" eb="23">
      <t>ショウ</t>
    </rPh>
    <rPh sb="23" eb="25">
      <t>セツゾク</t>
    </rPh>
    <rPh sb="25" eb="27">
      <t>チョウサ</t>
    </rPh>
    <rPh sb="27" eb="29">
      <t>ケッカ</t>
    </rPh>
    <rPh sb="29" eb="32">
      <t>ホウコクショ</t>
    </rPh>
    <rPh sb="37" eb="39">
      <t>ヨウジ</t>
    </rPh>
    <rPh sb="39" eb="41">
      <t>キョウイク</t>
    </rPh>
    <rPh sb="41" eb="43">
      <t>セイサク</t>
    </rPh>
    <rPh sb="44" eb="46">
      <t>リツアン</t>
    </rPh>
    <rPh sb="47" eb="49">
      <t>カツヨウ</t>
    </rPh>
    <phoneticPr fontId="5"/>
  </si>
  <si>
    <t>13-2　国際協力の推進</t>
    <rPh sb="5" eb="7">
      <t>コクサイ</t>
    </rPh>
    <rPh sb="7" eb="9">
      <t>キョウリョク</t>
    </rPh>
    <rPh sb="10" eb="12">
      <t>スイシン</t>
    </rPh>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</si>
  <si>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</si>
  <si>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7">
      <t>センモンショク</t>
    </rPh>
    <rPh sb="17" eb="19">
      <t>イジョウ</t>
    </rPh>
    <rPh sb="21" eb="23">
      <t>ワリアイ</t>
    </rPh>
    <phoneticPr fontId="5"/>
  </si>
  <si>
    <t>-</t>
  </si>
  <si>
    <t>-</t>
    <phoneticPr fontId="5"/>
  </si>
  <si>
    <t>-</t>
    <phoneticPr fontId="5"/>
  </si>
  <si>
    <t>-</t>
    <phoneticPr fontId="5"/>
  </si>
  <si>
    <t>ＯＥＣＤ内部資料（２０１３～２０１７年度版）</t>
    <rPh sb="4" eb="6">
      <t>ナイブ</t>
    </rPh>
    <rPh sb="6" eb="8">
      <t>シリョウ</t>
    </rPh>
    <rPh sb="18" eb="21">
      <t>ネンドバン</t>
    </rPh>
    <phoneticPr fontId="5"/>
  </si>
  <si>
    <t>国連事務局の「望ましい職員数」の水準(6.2%(日本の望ましい職員数186人/国連事務局職員総数3,001人))を超えているところ、右水準(6.3%)の継続に加え１名の増。</t>
    <rPh sb="0" eb="2">
      <t>コクレン</t>
    </rPh>
    <rPh sb="2" eb="5">
      <t>ジムキョク</t>
    </rPh>
    <rPh sb="7" eb="8">
      <t>ノゾ</t>
    </rPh>
    <rPh sb="11" eb="13">
      <t>ショクイン</t>
    </rPh>
    <rPh sb="13" eb="14">
      <t>スウ</t>
    </rPh>
    <rPh sb="16" eb="18">
      <t>スイジュン</t>
    </rPh>
    <rPh sb="24" eb="26">
      <t>ニホン</t>
    </rPh>
    <rPh sb="27" eb="28">
      <t>ノゾ</t>
    </rPh>
    <rPh sb="31" eb="33">
      <t>ショクイン</t>
    </rPh>
    <rPh sb="33" eb="34">
      <t>スウ</t>
    </rPh>
    <rPh sb="37" eb="38">
      <t>ニン</t>
    </rPh>
    <rPh sb="39" eb="41">
      <t>コクレン</t>
    </rPh>
    <rPh sb="41" eb="44">
      <t>ジムキョク</t>
    </rPh>
    <rPh sb="44" eb="46">
      <t>ショクイン</t>
    </rPh>
    <rPh sb="46" eb="48">
      <t>ソウスウ</t>
    </rPh>
    <rPh sb="53" eb="54">
      <t>ニン</t>
    </rPh>
    <rPh sb="57" eb="58">
      <t>コ</t>
    </rPh>
    <rPh sb="66" eb="67">
      <t>ミギ</t>
    </rPh>
    <rPh sb="67" eb="69">
      <t>スイジュン</t>
    </rPh>
    <rPh sb="76" eb="78">
      <t>ケイゾク</t>
    </rPh>
    <rPh sb="79" eb="80">
      <t>クワ</t>
    </rPh>
    <rPh sb="82" eb="83">
      <t>メイ</t>
    </rPh>
    <rPh sb="84" eb="85">
      <t>ゾウ</t>
    </rPh>
    <phoneticPr fontId="5"/>
  </si>
  <si>
    <t>全幹部職員数に占める邦人幹部職員数の割合</t>
    <rPh sb="0" eb="1">
      <t>ゼン</t>
    </rPh>
    <rPh sb="1" eb="3">
      <t>カンブ</t>
    </rPh>
    <rPh sb="3" eb="5">
      <t>ショクイン</t>
    </rPh>
    <rPh sb="5" eb="6">
      <t>スウ</t>
    </rPh>
    <rPh sb="7" eb="8">
      <t>シ</t>
    </rPh>
    <rPh sb="10" eb="12">
      <t>ホウジン</t>
    </rPh>
    <rPh sb="12" eb="14">
      <t>カンブ</t>
    </rPh>
    <rPh sb="14" eb="16">
      <t>ショクイン</t>
    </rPh>
    <rPh sb="16" eb="17">
      <t>スウ</t>
    </rPh>
    <rPh sb="18" eb="20">
      <t>ワリアイ</t>
    </rPh>
    <phoneticPr fontId="5"/>
  </si>
  <si>
    <t>-</t>
    <phoneticPr fontId="5"/>
  </si>
  <si>
    <t>OECDに設置されたECEC Network参加国会合や国際比較調査への参加を通じて、幼保小接続や教職員の就業環境や指導状況等に関する国際比較可能な基礎データを収集し、幼児教育の質の向上に資する政策の立案を行うとともに、OECDの国際的な取組に貢献することが可能。</t>
    <rPh sb="84" eb="86">
      <t>ヨウジ</t>
    </rPh>
    <rPh sb="86" eb="88">
      <t>キョウイク</t>
    </rPh>
    <rPh sb="89" eb="90">
      <t>シツ</t>
    </rPh>
    <rPh sb="91" eb="93">
      <t>コウジョウ</t>
    </rPh>
    <rPh sb="94" eb="95">
      <t>シ</t>
    </rPh>
    <rPh sb="103" eb="104">
      <t>オコナ</t>
    </rPh>
    <rPh sb="115" eb="118">
      <t>コクサイテキ</t>
    </rPh>
    <rPh sb="119" eb="120">
      <t>ト</t>
    </rPh>
    <rPh sb="120" eb="121">
      <t>ク</t>
    </rPh>
    <rPh sb="122" eb="124">
      <t>コウケン</t>
    </rPh>
    <rPh sb="129" eb="131">
      <t>カノウ</t>
    </rPh>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</si>
  <si>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</si>
  <si>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</si>
  <si>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</si>
  <si>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</si>
  <si>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</si>
  <si>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</si>
  <si>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</si>
  <si>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</si>
  <si>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</si>
  <si>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</si>
  <si>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</si>
  <si>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</si>
  <si>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</si>
  <si>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</si>
  <si>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</si>
  <si>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</si>
  <si>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</si>
  <si>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</si>
  <si>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</si>
  <si>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再興戦略に掲げた2025年までに国連関係機関の邦人職員数を1000人とする目標に向けた水準(3.1%(1,000人/国連関係機関職員総数約32,000人))を超えているところ、右水準(4.36%)の継続に加え、前年度の上昇率を超えるように増加させる。</t>
    <rPh sb="0" eb="2">
      <t>ニホン</t>
    </rPh>
    <rPh sb="2" eb="4">
      <t>サイコウ</t>
    </rPh>
    <rPh sb="4" eb="6">
      <t>センリャク</t>
    </rPh>
    <rPh sb="7" eb="8">
      <t>カカ</t>
    </rPh>
    <rPh sb="14" eb="15">
      <t>ネン</t>
    </rPh>
    <rPh sb="18" eb="20">
      <t>コクレン</t>
    </rPh>
    <rPh sb="20" eb="22">
      <t>カンケイ</t>
    </rPh>
    <rPh sb="22" eb="24">
      <t>キカン</t>
    </rPh>
    <rPh sb="25" eb="27">
      <t>ホウジン</t>
    </rPh>
    <rPh sb="27" eb="30">
      <t>ショクインスウ</t>
    </rPh>
    <rPh sb="35" eb="36">
      <t>ニン</t>
    </rPh>
    <rPh sb="39" eb="41">
      <t>モクヒョウ</t>
    </rPh>
    <rPh sb="42" eb="43">
      <t>ム</t>
    </rPh>
    <rPh sb="45" eb="47">
      <t>スイジュン</t>
    </rPh>
    <rPh sb="58" eb="59">
      <t>ニン</t>
    </rPh>
    <rPh sb="60" eb="62">
      <t>コクレン</t>
    </rPh>
    <rPh sb="62" eb="64">
      <t>カンケイ</t>
    </rPh>
    <rPh sb="64" eb="66">
      <t>キカン</t>
    </rPh>
    <rPh sb="66" eb="68">
      <t>ショクイン</t>
    </rPh>
    <rPh sb="68" eb="70">
      <t>ソウスウ</t>
    </rPh>
    <rPh sb="70" eb="71">
      <t>ヤク</t>
    </rPh>
    <rPh sb="77" eb="78">
      <t>ニン</t>
    </rPh>
    <rPh sb="81" eb="82">
      <t>コ</t>
    </rPh>
    <rPh sb="90" eb="91">
      <t>ミギ</t>
    </rPh>
    <rPh sb="91" eb="93">
      <t>スイジュン</t>
    </rPh>
    <rPh sb="101" eb="103">
      <t>ケイゾク</t>
    </rPh>
    <rPh sb="104" eb="105">
      <t>クワ</t>
    </rPh>
    <rPh sb="107" eb="110">
      <t>ゼンネンド</t>
    </rPh>
    <rPh sb="111" eb="113">
      <t>ジョウショウ</t>
    </rPh>
    <rPh sb="113" eb="114">
      <t>リツ</t>
    </rPh>
    <rPh sb="115" eb="116">
      <t>コ</t>
    </rPh>
    <rPh sb="121" eb="123">
      <t>ゾウカ</t>
    </rPh>
    <phoneticPr fontId="5"/>
  </si>
  <si>
    <t>拠出金総額の減に伴うもの</t>
    <rPh sb="0" eb="3">
      <t>キョシュツキン</t>
    </rPh>
    <rPh sb="3" eb="5">
      <t>ソウガク</t>
    </rPh>
    <rPh sb="6" eb="7">
      <t>ゲン</t>
    </rPh>
    <rPh sb="8" eb="9">
      <t>トモナ</t>
    </rPh>
    <phoneticPr fontId="5"/>
  </si>
  <si>
    <t>文部科学省調べ</t>
    <rPh sb="0" eb="2">
      <t>モンブ</t>
    </rPh>
    <rPh sb="2" eb="5">
      <t>カガクショウ</t>
    </rPh>
    <rPh sb="5" eb="6">
      <t>シラ</t>
    </rPh>
    <phoneticPr fontId="5"/>
  </si>
  <si>
    <t>回</t>
    <rPh sb="0" eb="1">
      <t>カイ</t>
    </rPh>
    <phoneticPr fontId="5"/>
  </si>
  <si>
    <t>-</t>
    <phoneticPr fontId="5"/>
  </si>
  <si>
    <t>-</t>
    <phoneticPr fontId="5"/>
  </si>
  <si>
    <t>会議等で調査結果を用いて政策立案などの検討等をした回数</t>
    <rPh sb="0" eb="2">
      <t>カイギ</t>
    </rPh>
    <rPh sb="2" eb="3">
      <t>トウ</t>
    </rPh>
    <rPh sb="4" eb="6">
      <t>チョウサ</t>
    </rPh>
    <rPh sb="6" eb="8">
      <t>ケッカ</t>
    </rPh>
    <rPh sb="9" eb="10">
      <t>モチ</t>
    </rPh>
    <rPh sb="12" eb="14">
      <t>セイサク</t>
    </rPh>
    <rPh sb="14" eb="16">
      <t>リツアン</t>
    </rPh>
    <rPh sb="19" eb="21">
      <t>ケントウ</t>
    </rPh>
    <rPh sb="21" eb="22">
      <t>トウ</t>
    </rPh>
    <rPh sb="25" eb="27">
      <t>カイスウ</t>
    </rPh>
    <phoneticPr fontId="5"/>
  </si>
  <si>
    <t>調査結果等を国及び地方公共団体の政策立案等に活用するために検討等をした回数</t>
    <rPh sb="0" eb="2">
      <t>チョウサ</t>
    </rPh>
    <rPh sb="2" eb="4">
      <t>ケッカ</t>
    </rPh>
    <rPh sb="4" eb="5">
      <t>トウ</t>
    </rPh>
    <rPh sb="6" eb="7">
      <t>クニ</t>
    </rPh>
    <rPh sb="7" eb="8">
      <t>オヨ</t>
    </rPh>
    <rPh sb="9" eb="15">
      <t>チホウコウキョウダンタイ</t>
    </rPh>
    <rPh sb="16" eb="18">
      <t>セイサク</t>
    </rPh>
    <rPh sb="18" eb="20">
      <t>リツアン</t>
    </rPh>
    <rPh sb="20" eb="21">
      <t>トウ</t>
    </rPh>
    <rPh sb="22" eb="24">
      <t>カツヨウ</t>
    </rPh>
    <rPh sb="29" eb="31">
      <t>ケントウ</t>
    </rPh>
    <rPh sb="31" eb="32">
      <t>トウ</t>
    </rPh>
    <rPh sb="35" eb="37">
      <t>カイスウ</t>
    </rPh>
    <phoneticPr fontId="5"/>
  </si>
  <si>
    <t>　事業の目的及び内容については施策目標の達成手段として適切なものとなっている。ただし、成果指標は、事業の成果を適切に測るため一層の工夫が必要であり、検証する必要がある。
　なお、現在のアウトカムに加え、事業概要との関連性を示すために、アウトプットとしている参加国会合への出席回数かパイロット調査の実施状況を踏まえ、アウトカムを策定されてはどうか。</t>
    <phoneticPr fontId="5"/>
  </si>
  <si>
    <t>ご指摘を踏まえ、別途成果指標を設定した。また、拠出金総額の見直しにより概算要求額に▲0.6百円反映した。</t>
    <phoneticPr fontId="5"/>
  </si>
  <si>
    <t>縮減</t>
  </si>
  <si>
    <t>１．事業評価の観点：この事業は、幼児教育に関する分析や我が国の幼児教育政策の立案に資するためＯＥＣＤの実施する国際調査への参加等により、国際比較可能な基礎データを収集する事業であり、事業成果等の観点から検証を行った。
２．所見：この事業は、外部有識者の所見を踏まえ、事業の成果を適切に測るため成果指標の一層の工夫が必要であり、検証すべきである。また、引き続き事業規模の適正化やコスト削減に留意しつつ、計画的な事業実施に努めること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</si>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</sst>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149678</xdr:colOff>
      <xdr:row>115</xdr:row>
      <xdr:rowOff>108857</xdr:rowOff>
    </xdr:from>
    <xdr:to>
      <xdr:col>23</xdr:col>
      <xdr:colOff>108857</xdr:colOff>
      <xdr:row>116</xdr:row>
      <xdr:rowOff>557892</xdr:rowOff>
    </xdr:to>
    <xdr:sp macro="" textlink="">
      <xdr:nvSpPr>
        <xdr:cNvPr id="2" name="テキスト ボックス 1">
          <a:extLst>
            <a:ext uri="{FF2B5EF4-FFF2-40B4-BE49-F238E27FC236}">
              <a16:creationId xmlns:a16="http://schemas.microsoft.com/office/drawing/2014/main" id="{16F66C66-40A3-44FF-B6EF-A323592134DA}"/>
            </a:ext>
          </a:extLst>
        </xdr:cNvPr>
        <xdr:cNvSpPr txBox="1"/>
      </xdr:nvSpPr>
      <xdr:spPr>
        <a:xfrm>
          <a:off x="1374321" y="38970857"/>
          <a:ext cx="3429000" cy="748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本事業は、</a:t>
          </a:r>
          <a:r>
            <a:rPr kumimoji="1" lang="en-US" altLang="ja-JP" sz="1200"/>
            <a:t>OECD</a:t>
          </a:r>
          <a:r>
            <a:rPr kumimoji="1" lang="ja-JP" altLang="en-US" sz="1200"/>
            <a:t>が実施する調査に参加するための経費であり、単位当たりコストを積算するという考え方には馴染まないものである。</a:t>
          </a:r>
        </a:p>
      </xdr:txBody>
    </xdr:sp>
    <xdr:clientData/>
  </xdr:twoCellAnchor>
  <xdr:twoCellAnchor>
    <xdr:from>
      <xdr:col>19</xdr:col>
      <xdr:colOff>180975</xdr:colOff>
      <xdr:row>739</xdr:row>
      <xdr:rowOff>232681</xdr:rowOff>
    </xdr:from>
    <xdr:to>
      <xdr:col>34</xdr:col>
      <xdr:colOff>171450</xdr:colOff>
      <xdr:row>745</xdr:row>
      <xdr:rowOff>161925</xdr:rowOff>
    </xdr:to>
    <xdr:sp macro="" textlink="">
      <xdr:nvSpPr>
        <xdr:cNvPr id="3" name="テキスト ボックス 2">
          <a:extLst>
            <a:ext uri="{FF2B5EF4-FFF2-40B4-BE49-F238E27FC236}">
              <a16:creationId xmlns:a16="http://schemas.microsoft.com/office/drawing/2014/main" id="{A244F968-88D8-422C-BF58-9F65768397B7}"/>
            </a:ext>
          </a:extLst>
        </xdr:cNvPr>
        <xdr:cNvSpPr txBox="1"/>
      </xdr:nvSpPr>
      <xdr:spPr>
        <a:xfrm>
          <a:off x="3981450" y="43828606"/>
          <a:ext cx="2990850" cy="9865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文部科学省</a:t>
          </a:r>
          <a:endParaRPr kumimoji="1" lang="en-US" altLang="ja-JP" sz="2000"/>
        </a:p>
        <a:p>
          <a:pPr algn="ctr"/>
          <a:r>
            <a:rPr kumimoji="1" lang="en-US" altLang="ja-JP" sz="2000"/>
            <a:t>33</a:t>
          </a:r>
          <a:r>
            <a:rPr kumimoji="1" lang="ja-JP" altLang="en-US" sz="2000"/>
            <a:t>百万円</a:t>
          </a:r>
        </a:p>
      </xdr:txBody>
    </xdr:sp>
    <xdr:clientData/>
  </xdr:twoCellAnchor>
  <xdr:twoCellAnchor>
    <xdr:from>
      <xdr:col>35</xdr:col>
      <xdr:colOff>73479</xdr:colOff>
      <xdr:row>739</xdr:row>
      <xdr:rowOff>238126</xdr:rowOff>
    </xdr:from>
    <xdr:to>
      <xdr:col>49</xdr:col>
      <xdr:colOff>205468</xdr:colOff>
      <xdr:row>743</xdr:row>
      <xdr:rowOff>257175</xdr:rowOff>
    </xdr:to>
    <xdr:sp macro="" textlink="">
      <xdr:nvSpPr>
        <xdr:cNvPr id="4" name="テキスト ボックス 3">
          <a:extLst>
            <a:ext uri="{FF2B5EF4-FFF2-40B4-BE49-F238E27FC236}">
              <a16:creationId xmlns:a16="http://schemas.microsoft.com/office/drawing/2014/main" id="{69209A3D-6BC8-4736-9A5C-88E8E319F8C3}"/>
            </a:ext>
          </a:extLst>
        </xdr:cNvPr>
        <xdr:cNvSpPr txBox="1"/>
      </xdr:nvSpPr>
      <xdr:spPr>
        <a:xfrm>
          <a:off x="7074354" y="43834051"/>
          <a:ext cx="2932339" cy="723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職員旅費　　　　</a:t>
          </a:r>
          <a:r>
            <a:rPr kumimoji="1" lang="en-US" altLang="ja-JP" sz="1400"/>
            <a:t>1.3</a:t>
          </a:r>
          <a:r>
            <a:rPr kumimoji="1" lang="ja-JP" altLang="en-US" sz="1400"/>
            <a:t>百万円</a:t>
          </a:r>
          <a:endParaRPr kumimoji="1" lang="en-US" altLang="ja-JP" sz="1400"/>
        </a:p>
        <a:p>
          <a:r>
            <a:rPr kumimoji="1" lang="ja-JP" altLang="en-US" sz="1400"/>
            <a:t>委員等旅費　　 </a:t>
          </a:r>
          <a:r>
            <a:rPr kumimoji="1" lang="en-US" altLang="ja-JP" sz="1400"/>
            <a:t>3.6</a:t>
          </a:r>
          <a:r>
            <a:rPr kumimoji="1" lang="ja-JP" altLang="en-US" sz="1400"/>
            <a:t>百万円　　を含む</a:t>
          </a:r>
        </a:p>
      </xdr:txBody>
    </xdr:sp>
    <xdr:clientData/>
  </xdr:twoCellAnchor>
  <xdr:twoCellAnchor>
    <xdr:from>
      <xdr:col>18</xdr:col>
      <xdr:colOff>95250</xdr:colOff>
      <xdr:row>745</xdr:row>
      <xdr:rowOff>204108</xdr:rowOff>
    </xdr:from>
    <xdr:to>
      <xdr:col>36</xdr:col>
      <xdr:colOff>149679</xdr:colOff>
      <xdr:row>752</xdr:row>
      <xdr:rowOff>95250</xdr:rowOff>
    </xdr:to>
    <xdr:sp macro="" textlink="">
      <xdr:nvSpPr>
        <xdr:cNvPr id="5" name="テキスト ボックス 4">
          <a:extLst>
            <a:ext uri="{FF2B5EF4-FFF2-40B4-BE49-F238E27FC236}">
              <a16:creationId xmlns:a16="http://schemas.microsoft.com/office/drawing/2014/main" id="{69D3D467-98BB-443F-80B7-371CC1FAEBE3}"/>
            </a:ext>
          </a:extLst>
        </xdr:cNvPr>
        <xdr:cNvSpPr txBox="1"/>
      </xdr:nvSpPr>
      <xdr:spPr>
        <a:xfrm>
          <a:off x="3695700" y="44771583"/>
          <a:ext cx="3654879" cy="948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i="0">
              <a:latin typeface="+mj-ea"/>
              <a:ea typeface="+mj-ea"/>
            </a:rPr>
            <a:t>OECD</a:t>
          </a:r>
          <a:r>
            <a:rPr kumimoji="1" lang="ja-JP" altLang="en-US" sz="1400" b="0" i="0">
              <a:latin typeface="+mj-ea"/>
              <a:ea typeface="+mj-ea"/>
            </a:rPr>
            <a:t>が実施する国際幼保小接続調査、国際幼児教育・保育従事者調査に参加し、調査に要する経費を拠出。</a:t>
          </a:r>
        </a:p>
      </xdr:txBody>
    </xdr:sp>
    <xdr:clientData/>
  </xdr:twoCellAnchor>
  <xdr:twoCellAnchor>
    <xdr:from>
      <xdr:col>17</xdr:col>
      <xdr:colOff>122465</xdr:colOff>
      <xdr:row>745</xdr:row>
      <xdr:rowOff>204107</xdr:rowOff>
    </xdr:from>
    <xdr:to>
      <xdr:col>37</xdr:col>
      <xdr:colOff>27215</xdr:colOff>
      <xdr:row>752</xdr:row>
      <xdr:rowOff>38100</xdr:rowOff>
    </xdr:to>
    <xdr:sp macro="" textlink="">
      <xdr:nvSpPr>
        <xdr:cNvPr id="7" name="大かっこ 6">
          <a:extLst>
            <a:ext uri="{FF2B5EF4-FFF2-40B4-BE49-F238E27FC236}">
              <a16:creationId xmlns:a16="http://schemas.microsoft.com/office/drawing/2014/main" id="{0024C91E-E0C4-4440-A442-6E7C387CC406}"/>
            </a:ext>
          </a:extLst>
        </xdr:cNvPr>
        <xdr:cNvSpPr/>
      </xdr:nvSpPr>
      <xdr:spPr>
        <a:xfrm>
          <a:off x="3522890" y="44771582"/>
          <a:ext cx="3905250" cy="89126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108857</xdr:colOff>
      <xdr:row>752</xdr:row>
      <xdr:rowOff>95250</xdr:rowOff>
    </xdr:from>
    <xdr:to>
      <xdr:col>28</xdr:col>
      <xdr:colOff>190499</xdr:colOff>
      <xdr:row>753</xdr:row>
      <xdr:rowOff>28575</xdr:rowOff>
    </xdr:to>
    <xdr:sp macro="" textlink="">
      <xdr:nvSpPr>
        <xdr:cNvPr id="8" name="矢印: 右 7">
          <a:extLst>
            <a:ext uri="{FF2B5EF4-FFF2-40B4-BE49-F238E27FC236}">
              <a16:creationId xmlns:a16="http://schemas.microsoft.com/office/drawing/2014/main" id="{447DB7F6-69BE-44BA-9C48-AD0D375A80E6}"/>
            </a:ext>
          </a:extLst>
        </xdr:cNvPr>
        <xdr:cNvSpPr/>
      </xdr:nvSpPr>
      <xdr:spPr>
        <a:xfrm rot="5400000">
          <a:off x="5207453" y="45422004"/>
          <a:ext cx="285750" cy="881742"/>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123826</xdr:colOff>
      <xdr:row>753</xdr:row>
      <xdr:rowOff>149679</xdr:rowOff>
    </xdr:from>
    <xdr:to>
      <xdr:col>30</xdr:col>
      <xdr:colOff>47625</xdr:colOff>
      <xdr:row>754</xdr:row>
      <xdr:rowOff>180975</xdr:rowOff>
    </xdr:to>
    <xdr:sp macro="" textlink="">
      <xdr:nvSpPr>
        <xdr:cNvPr id="9" name="テキスト ボックス 8">
          <a:extLst>
            <a:ext uri="{FF2B5EF4-FFF2-40B4-BE49-F238E27FC236}">
              <a16:creationId xmlns:a16="http://schemas.microsoft.com/office/drawing/2014/main" id="{A1AAF3FF-D65A-4729-ACED-DC45916786C7}"/>
            </a:ext>
          </a:extLst>
        </xdr:cNvPr>
        <xdr:cNvSpPr txBox="1"/>
      </xdr:nvSpPr>
      <xdr:spPr>
        <a:xfrm>
          <a:off x="4724401" y="46126854"/>
          <a:ext cx="1323974" cy="383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t>
          </a:r>
          <a:r>
            <a:rPr kumimoji="1" lang="ja-JP" altLang="en-US" sz="2000"/>
            <a:t>拠出金</a:t>
          </a:r>
          <a:r>
            <a:rPr kumimoji="1" lang="en-US" altLang="ja-JP" sz="2000"/>
            <a:t>】</a:t>
          </a:r>
          <a:endParaRPr kumimoji="1" lang="ja-JP" altLang="en-US" sz="1100"/>
        </a:p>
      </xdr:txBody>
    </xdr:sp>
    <xdr:clientData/>
  </xdr:twoCellAnchor>
  <xdr:twoCellAnchor>
    <xdr:from>
      <xdr:col>18</xdr:col>
      <xdr:colOff>19051</xdr:colOff>
      <xdr:row>755</xdr:row>
      <xdr:rowOff>40822</xdr:rowOff>
    </xdr:from>
    <xdr:to>
      <xdr:col>36</xdr:col>
      <xdr:colOff>180975</xdr:colOff>
      <xdr:row>756</xdr:row>
      <xdr:rowOff>585107</xdr:rowOff>
    </xdr:to>
    <xdr:sp macro="" textlink="">
      <xdr:nvSpPr>
        <xdr:cNvPr id="10" name="テキスト ボックス 9">
          <a:extLst>
            <a:ext uri="{FF2B5EF4-FFF2-40B4-BE49-F238E27FC236}">
              <a16:creationId xmlns:a16="http://schemas.microsoft.com/office/drawing/2014/main" id="{14D466A7-27B6-4902-90F0-68B746CE1F9C}"/>
            </a:ext>
          </a:extLst>
        </xdr:cNvPr>
        <xdr:cNvSpPr txBox="1"/>
      </xdr:nvSpPr>
      <xdr:spPr>
        <a:xfrm>
          <a:off x="3619501" y="46808572"/>
          <a:ext cx="3762374" cy="8967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A.OECD</a:t>
          </a:r>
          <a:r>
            <a:rPr kumimoji="1" lang="ja-JP" altLang="en-US" sz="2000"/>
            <a:t>（経済協力開発機構）</a:t>
          </a:r>
          <a:endParaRPr kumimoji="1" lang="en-US" altLang="ja-JP" sz="2000"/>
        </a:p>
        <a:p>
          <a:pPr algn="ctr"/>
          <a:r>
            <a:rPr kumimoji="1" lang="en-US" altLang="ja-JP" sz="2000"/>
            <a:t>28</a:t>
          </a:r>
          <a:r>
            <a:rPr kumimoji="1" lang="ja-JP" altLang="en-US" sz="2000"/>
            <a:t>百万円</a:t>
          </a:r>
          <a:endParaRPr kumimoji="1" lang="en-US" altLang="ja-JP" sz="2000"/>
        </a:p>
        <a:p>
          <a:pPr algn="ctr"/>
          <a:endParaRPr kumimoji="1" lang="ja-JP" altLang="en-US" sz="1100"/>
        </a:p>
      </xdr:txBody>
    </xdr:sp>
    <xdr:clientData/>
  </xdr:twoCellAnchor>
  <xdr:twoCellAnchor>
    <xdr:from>
      <xdr:col>19</xdr:col>
      <xdr:colOff>0</xdr:colOff>
      <xdr:row>757</xdr:row>
      <xdr:rowOff>1</xdr:rowOff>
    </xdr:from>
    <xdr:to>
      <xdr:col>35</xdr:col>
      <xdr:colOff>13607</xdr:colOff>
      <xdr:row>759</xdr:row>
      <xdr:rowOff>161925</xdr:rowOff>
    </xdr:to>
    <xdr:sp macro="" textlink="">
      <xdr:nvSpPr>
        <xdr:cNvPr id="11" name="テキスト ボックス 10">
          <a:extLst>
            <a:ext uri="{FF2B5EF4-FFF2-40B4-BE49-F238E27FC236}">
              <a16:creationId xmlns:a16="http://schemas.microsoft.com/office/drawing/2014/main" id="{708B3DE6-B281-46AA-9C85-8DD81B8BDBF6}"/>
            </a:ext>
          </a:extLst>
        </xdr:cNvPr>
        <xdr:cNvSpPr txBox="1"/>
      </xdr:nvSpPr>
      <xdr:spPr>
        <a:xfrm>
          <a:off x="3800475" y="47701201"/>
          <a:ext cx="3214007" cy="82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a:latin typeface="+mj-ea"/>
              <a:ea typeface="+mj-ea"/>
            </a:rPr>
            <a:t>国際幼児教育・保育従事者調査、国際幼保小接続調査を実施。</a:t>
          </a:r>
        </a:p>
      </xdr:txBody>
    </xdr:sp>
    <xdr:clientData/>
  </xdr:twoCellAnchor>
  <xdr:twoCellAnchor>
    <xdr:from>
      <xdr:col>18</xdr:col>
      <xdr:colOff>122464</xdr:colOff>
      <xdr:row>757</xdr:row>
      <xdr:rowOff>0</xdr:rowOff>
    </xdr:from>
    <xdr:to>
      <xdr:col>35</xdr:col>
      <xdr:colOff>190500</xdr:colOff>
      <xdr:row>757</xdr:row>
      <xdr:rowOff>653143</xdr:rowOff>
    </xdr:to>
    <xdr:sp macro="" textlink="">
      <xdr:nvSpPr>
        <xdr:cNvPr id="12" name="大かっこ 11">
          <a:extLst>
            <a:ext uri="{FF2B5EF4-FFF2-40B4-BE49-F238E27FC236}">
              <a16:creationId xmlns:a16="http://schemas.microsoft.com/office/drawing/2014/main" id="{FE54CA0D-02A2-4E97-8B7C-041FC4597373}"/>
            </a:ext>
          </a:extLst>
        </xdr:cNvPr>
        <xdr:cNvSpPr/>
      </xdr:nvSpPr>
      <xdr:spPr>
        <a:xfrm>
          <a:off x="3796393" y="242792250"/>
          <a:ext cx="3537857" cy="6531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95251</xdr:colOff>
      <xdr:row>759</xdr:row>
      <xdr:rowOff>149679</xdr:rowOff>
    </xdr:from>
    <xdr:to>
      <xdr:col>49</xdr:col>
      <xdr:colOff>435430</xdr:colOff>
      <xdr:row>760</xdr:row>
      <xdr:rowOff>176894</xdr:rowOff>
    </xdr:to>
    <xdr:sp macro="" textlink="">
      <xdr:nvSpPr>
        <xdr:cNvPr id="13" name="テキスト ボックス 12">
          <a:extLst>
            <a:ext uri="{FF2B5EF4-FFF2-40B4-BE49-F238E27FC236}">
              <a16:creationId xmlns:a16="http://schemas.microsoft.com/office/drawing/2014/main" id="{8EC11AAB-74D6-4078-9846-6650CCDFEA0D}"/>
            </a:ext>
          </a:extLst>
        </xdr:cNvPr>
        <xdr:cNvSpPr txBox="1"/>
      </xdr:nvSpPr>
      <xdr:spPr>
        <a:xfrm>
          <a:off x="1319894" y="244275429"/>
          <a:ext cx="9116786" cy="394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28</a:t>
          </a:r>
          <a:r>
            <a:rPr kumimoji="1" lang="ja-JP" altLang="en-US" sz="1100"/>
            <a:t>年度予算のレート（</a:t>
          </a:r>
          <a:r>
            <a:rPr kumimoji="1" lang="en-US" altLang="ja-JP" sz="1100"/>
            <a:t>1</a:t>
          </a:r>
          <a:r>
            <a:rPr kumimoji="1" lang="ja-JP" altLang="en-US" sz="1100"/>
            <a:t>ユーロ</a:t>
          </a:r>
          <a:r>
            <a:rPr kumimoji="1" lang="en-US" altLang="ja-JP" sz="1100"/>
            <a:t>137</a:t>
          </a:r>
          <a:r>
            <a:rPr kumimoji="1" lang="ja-JP" altLang="en-US" sz="1100"/>
            <a:t>円）で換算。拠出はユーロ（拠出月のレート）で行うため、予算と決算額の金額が異なる場合がある。</a:t>
          </a:r>
          <a:endParaRPr kumimoji="1" lang="en-US" altLang="ja-JP" sz="1100"/>
        </a:p>
      </xdr:txBody>
    </xdr:sp>
    <xdr:clientData/>
  </xdr:twoCellAnchor>
  <xdr:twoCellAnchor>
    <xdr:from>
      <xdr:col>0</xdr:col>
      <xdr:colOff>0</xdr:colOff>
      <xdr:row>102</xdr:row>
      <xdr:rowOff>31750</xdr:rowOff>
    </xdr:from>
    <xdr:to>
      <xdr:col>49</xdr:col>
      <xdr:colOff>492125</xdr:colOff>
      <xdr:row>114</xdr:row>
      <xdr:rowOff>0</xdr:rowOff>
    </xdr:to>
    <xdr:cxnSp macro="">
      <xdr:nvCxnSpPr>
        <xdr:cNvPr id="20" name="直線コネクタ 19">
          <a:extLst>
            <a:ext uri="{FF2B5EF4-FFF2-40B4-BE49-F238E27FC236}">
              <a16:creationId xmlns:a16="http://schemas.microsoft.com/office/drawing/2014/main" id="{9A50EB5A-8857-4CC2-B6D3-8553E9559A49}"/>
            </a:ext>
          </a:extLst>
        </xdr:cNvPr>
        <xdr:cNvCxnSpPr/>
      </xdr:nvCxnSpPr>
      <xdr:spPr>
        <a:xfrm>
          <a:off x="0" y="34544000"/>
          <a:ext cx="10604500" cy="396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117</xdr:row>
      <xdr:rowOff>0</xdr:rowOff>
    </xdr:from>
    <xdr:to>
      <xdr:col>49</xdr:col>
      <xdr:colOff>492125</xdr:colOff>
      <xdr:row>125</xdr:row>
      <xdr:rowOff>523875</xdr:rowOff>
    </xdr:to>
    <xdr:cxnSp macro="">
      <xdr:nvCxnSpPr>
        <xdr:cNvPr id="22" name="直線コネクタ 21">
          <a:extLst>
            <a:ext uri="{FF2B5EF4-FFF2-40B4-BE49-F238E27FC236}">
              <a16:creationId xmlns:a16="http://schemas.microsoft.com/office/drawing/2014/main" id="{2921801B-CDC1-444A-9184-73894DFD4AA4}"/>
            </a:ext>
          </a:extLst>
        </xdr:cNvPr>
        <xdr:cNvCxnSpPr/>
      </xdr:nvCxnSpPr>
      <xdr:spPr>
        <a:xfrm>
          <a:off x="0" y="39703375"/>
          <a:ext cx="10604500" cy="3508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126</xdr:row>
      <xdr:rowOff>0</xdr:rowOff>
    </xdr:from>
    <xdr:to>
      <xdr:col>49</xdr:col>
      <xdr:colOff>476250</xdr:colOff>
      <xdr:row>128</xdr:row>
      <xdr:rowOff>539750</xdr:rowOff>
    </xdr:to>
    <xdr:cxnSp macro="">
      <xdr:nvCxnSpPr>
        <xdr:cNvPr id="24" name="直線コネクタ 23">
          <a:extLst>
            <a:ext uri="{FF2B5EF4-FFF2-40B4-BE49-F238E27FC236}">
              <a16:creationId xmlns:a16="http://schemas.microsoft.com/office/drawing/2014/main" id="{36BC04F7-4275-4760-BF43-509F4E777E9E}"/>
            </a:ext>
          </a:extLst>
        </xdr:cNvPr>
        <xdr:cNvCxnSpPr/>
      </xdr:nvCxnSpPr>
      <xdr:spPr>
        <a:xfrm>
          <a:off x="0" y="43275250"/>
          <a:ext cx="10588625" cy="1143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47625</xdr:colOff>
      <xdr:row>135</xdr:row>
      <xdr:rowOff>47625</xdr:rowOff>
    </xdr:from>
    <xdr:to>
      <xdr:col>49</xdr:col>
      <xdr:colOff>476250</xdr:colOff>
      <xdr:row>150</xdr:row>
      <xdr:rowOff>444500</xdr:rowOff>
    </xdr:to>
    <xdr:cxnSp macro="">
      <xdr:nvCxnSpPr>
        <xdr:cNvPr id="26" name="直線コネクタ 25">
          <a:extLst>
            <a:ext uri="{FF2B5EF4-FFF2-40B4-BE49-F238E27FC236}">
              <a16:creationId xmlns:a16="http://schemas.microsoft.com/office/drawing/2014/main" id="{56D431E8-172B-42BE-AE98-9673AB85812F}"/>
            </a:ext>
          </a:extLst>
        </xdr:cNvPr>
        <xdr:cNvCxnSpPr/>
      </xdr:nvCxnSpPr>
      <xdr:spPr>
        <a:xfrm>
          <a:off x="1285875" y="47148750"/>
          <a:ext cx="9302750" cy="5857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79375</xdr:colOff>
      <xdr:row>158</xdr:row>
      <xdr:rowOff>31750</xdr:rowOff>
    </xdr:from>
    <xdr:to>
      <xdr:col>49</xdr:col>
      <xdr:colOff>492125</xdr:colOff>
      <xdr:row>164</xdr:row>
      <xdr:rowOff>254000</xdr:rowOff>
    </xdr:to>
    <xdr:cxnSp macro="">
      <xdr:nvCxnSpPr>
        <xdr:cNvPr id="28" name="直線コネクタ 27">
          <a:extLst>
            <a:ext uri="{FF2B5EF4-FFF2-40B4-BE49-F238E27FC236}">
              <a16:creationId xmlns:a16="http://schemas.microsoft.com/office/drawing/2014/main" id="{32A2FAB5-FF67-44A1-A648-B3EA25161965}"/>
            </a:ext>
          </a:extLst>
        </xdr:cNvPr>
        <xdr:cNvCxnSpPr/>
      </xdr:nvCxnSpPr>
      <xdr:spPr>
        <a:xfrm>
          <a:off x="1317625" y="55133875"/>
          <a:ext cx="9286875" cy="1968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165</xdr:row>
      <xdr:rowOff>15875</xdr:rowOff>
    </xdr:from>
    <xdr:to>
      <xdr:col>49</xdr:col>
      <xdr:colOff>492125</xdr:colOff>
      <xdr:row>185</xdr:row>
      <xdr:rowOff>222250</xdr:rowOff>
    </xdr:to>
    <xdr:cxnSp macro="">
      <xdr:nvCxnSpPr>
        <xdr:cNvPr id="30" name="直線コネクタ 29">
          <a:extLst>
            <a:ext uri="{FF2B5EF4-FFF2-40B4-BE49-F238E27FC236}">
              <a16:creationId xmlns:a16="http://schemas.microsoft.com/office/drawing/2014/main" id="{1227B791-11BB-4413-A4ED-1191755E2B73}"/>
            </a:ext>
          </a:extLst>
        </xdr:cNvPr>
        <xdr:cNvCxnSpPr/>
      </xdr:nvCxnSpPr>
      <xdr:spPr>
        <a:xfrm>
          <a:off x="1238250" y="57150000"/>
          <a:ext cx="9366250" cy="6016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189</xdr:row>
      <xdr:rowOff>15875</xdr:rowOff>
    </xdr:from>
    <xdr:to>
      <xdr:col>49</xdr:col>
      <xdr:colOff>460375</xdr:colOff>
      <xdr:row>206</xdr:row>
      <xdr:rowOff>460375</xdr:rowOff>
    </xdr:to>
    <xdr:cxnSp macro="">
      <xdr:nvCxnSpPr>
        <xdr:cNvPr id="33" name="直線コネクタ 32">
          <a:extLst>
            <a:ext uri="{FF2B5EF4-FFF2-40B4-BE49-F238E27FC236}">
              <a16:creationId xmlns:a16="http://schemas.microsoft.com/office/drawing/2014/main" id="{7B81D412-9C8F-4F6E-A1FE-7CB4132E2C06}"/>
            </a:ext>
          </a:extLst>
        </xdr:cNvPr>
        <xdr:cNvCxnSpPr/>
      </xdr:nvCxnSpPr>
      <xdr:spPr>
        <a:xfrm>
          <a:off x="31750" y="64182625"/>
          <a:ext cx="10541000" cy="7048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207</xdr:row>
      <xdr:rowOff>15875</xdr:rowOff>
    </xdr:from>
    <xdr:to>
      <xdr:col>49</xdr:col>
      <xdr:colOff>476250</xdr:colOff>
      <xdr:row>254</xdr:row>
      <xdr:rowOff>460375</xdr:rowOff>
    </xdr:to>
    <xdr:cxnSp macro="">
      <xdr:nvCxnSpPr>
        <xdr:cNvPr id="36" name="直線コネクタ 35">
          <a:extLst>
            <a:ext uri="{FF2B5EF4-FFF2-40B4-BE49-F238E27FC236}">
              <a16:creationId xmlns:a16="http://schemas.microsoft.com/office/drawing/2014/main" id="{2CE450D0-A79C-465D-84B5-F33638862D3E}"/>
            </a:ext>
          </a:extLst>
        </xdr:cNvPr>
        <xdr:cNvCxnSpPr/>
      </xdr:nvCxnSpPr>
      <xdr:spPr>
        <a:xfrm>
          <a:off x="0" y="71294625"/>
          <a:ext cx="10588625" cy="15160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15875</xdr:colOff>
      <xdr:row>255</xdr:row>
      <xdr:rowOff>31750</xdr:rowOff>
    </xdr:from>
    <xdr:to>
      <xdr:col>49</xdr:col>
      <xdr:colOff>460375</xdr:colOff>
      <xdr:row>298</xdr:row>
      <xdr:rowOff>269875</xdr:rowOff>
    </xdr:to>
    <xdr:cxnSp macro="">
      <xdr:nvCxnSpPr>
        <xdr:cNvPr id="41" name="直線コネクタ 40">
          <a:extLst>
            <a:ext uri="{FF2B5EF4-FFF2-40B4-BE49-F238E27FC236}">
              <a16:creationId xmlns:a16="http://schemas.microsoft.com/office/drawing/2014/main" id="{046D6EE9-33A7-4FB0-87F6-A477BD78A134}"/>
            </a:ext>
          </a:extLst>
        </xdr:cNvPr>
        <xdr:cNvCxnSpPr/>
      </xdr:nvCxnSpPr>
      <xdr:spPr>
        <a:xfrm>
          <a:off x="15875" y="86534625"/>
          <a:ext cx="10556875" cy="14049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299</xdr:row>
      <xdr:rowOff>47625</xdr:rowOff>
    </xdr:from>
    <xdr:to>
      <xdr:col>49</xdr:col>
      <xdr:colOff>492125</xdr:colOff>
      <xdr:row>337</xdr:row>
      <xdr:rowOff>254000</xdr:rowOff>
    </xdr:to>
    <xdr:cxnSp macro="">
      <xdr:nvCxnSpPr>
        <xdr:cNvPr id="45" name="直線コネクタ 44">
          <a:extLst>
            <a:ext uri="{FF2B5EF4-FFF2-40B4-BE49-F238E27FC236}">
              <a16:creationId xmlns:a16="http://schemas.microsoft.com/office/drawing/2014/main" id="{519A86F3-AAB1-49F2-81AA-AC0BD71C81D0}"/>
            </a:ext>
          </a:extLst>
        </xdr:cNvPr>
        <xdr:cNvCxnSpPr/>
      </xdr:nvCxnSpPr>
      <xdr:spPr>
        <a:xfrm>
          <a:off x="0" y="100647500"/>
          <a:ext cx="10604500" cy="13525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338</xdr:row>
      <xdr:rowOff>79375</xdr:rowOff>
    </xdr:from>
    <xdr:to>
      <xdr:col>50</xdr:col>
      <xdr:colOff>0</xdr:colOff>
      <xdr:row>382</xdr:row>
      <xdr:rowOff>492125</xdr:rowOff>
    </xdr:to>
    <xdr:cxnSp macro="">
      <xdr:nvCxnSpPr>
        <xdr:cNvPr id="48" name="直線コネクタ 47">
          <a:extLst>
            <a:ext uri="{FF2B5EF4-FFF2-40B4-BE49-F238E27FC236}">
              <a16:creationId xmlns:a16="http://schemas.microsoft.com/office/drawing/2014/main" id="{3C73EF19-8526-4E9E-9C9E-2A98C261C43A}"/>
            </a:ext>
          </a:extLst>
        </xdr:cNvPr>
        <xdr:cNvCxnSpPr/>
      </xdr:nvCxnSpPr>
      <xdr:spPr>
        <a:xfrm>
          <a:off x="47625" y="114284125"/>
          <a:ext cx="10572750" cy="1458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383</xdr:row>
      <xdr:rowOff>15875</xdr:rowOff>
    </xdr:from>
    <xdr:to>
      <xdr:col>49</xdr:col>
      <xdr:colOff>476250</xdr:colOff>
      <xdr:row>428</xdr:row>
      <xdr:rowOff>254000</xdr:rowOff>
    </xdr:to>
    <xdr:cxnSp macro="">
      <xdr:nvCxnSpPr>
        <xdr:cNvPr id="51" name="直線コネクタ 50">
          <a:extLst>
            <a:ext uri="{FF2B5EF4-FFF2-40B4-BE49-F238E27FC236}">
              <a16:creationId xmlns:a16="http://schemas.microsoft.com/office/drawing/2014/main" id="{64060415-80F5-498B-B33C-2BA133023BBA}"/>
            </a:ext>
          </a:extLst>
        </xdr:cNvPr>
        <xdr:cNvCxnSpPr/>
      </xdr:nvCxnSpPr>
      <xdr:spPr>
        <a:xfrm>
          <a:off x="0" y="128905000"/>
          <a:ext cx="10588625" cy="14001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483</xdr:row>
      <xdr:rowOff>47625</xdr:rowOff>
    </xdr:from>
    <xdr:to>
      <xdr:col>50</xdr:col>
      <xdr:colOff>0</xdr:colOff>
      <xdr:row>537</xdr:row>
      <xdr:rowOff>31750</xdr:rowOff>
    </xdr:to>
    <xdr:cxnSp macro="">
      <xdr:nvCxnSpPr>
        <xdr:cNvPr id="57" name="直線コネクタ 56">
          <a:extLst>
            <a:ext uri="{FF2B5EF4-FFF2-40B4-BE49-F238E27FC236}">
              <a16:creationId xmlns:a16="http://schemas.microsoft.com/office/drawing/2014/main" id="{762EB04B-F04C-4BE7-8E66-3D2027D52A27}"/>
            </a:ext>
          </a:extLst>
        </xdr:cNvPr>
        <xdr:cNvCxnSpPr/>
      </xdr:nvCxnSpPr>
      <xdr:spPr>
        <a:xfrm>
          <a:off x="825500" y="158210250"/>
          <a:ext cx="9794875" cy="15176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31750</xdr:colOff>
      <xdr:row>537</xdr:row>
      <xdr:rowOff>63500</xdr:rowOff>
    </xdr:from>
    <xdr:to>
      <xdr:col>49</xdr:col>
      <xdr:colOff>476250</xdr:colOff>
      <xdr:row>590</xdr:row>
      <xdr:rowOff>301625</xdr:rowOff>
    </xdr:to>
    <xdr:cxnSp macro="">
      <xdr:nvCxnSpPr>
        <xdr:cNvPr id="60" name="直線コネクタ 59">
          <a:extLst>
            <a:ext uri="{FF2B5EF4-FFF2-40B4-BE49-F238E27FC236}">
              <a16:creationId xmlns:a16="http://schemas.microsoft.com/office/drawing/2014/main" id="{F59C6B02-9936-4CAF-A971-4A76F3D61799}"/>
            </a:ext>
          </a:extLst>
        </xdr:cNvPr>
        <xdr:cNvCxnSpPr/>
      </xdr:nvCxnSpPr>
      <xdr:spPr>
        <a:xfrm>
          <a:off x="857250" y="173418500"/>
          <a:ext cx="9731375" cy="15113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190500</xdr:colOff>
      <xdr:row>591</xdr:row>
      <xdr:rowOff>31750</xdr:rowOff>
    </xdr:from>
    <xdr:to>
      <xdr:col>49</xdr:col>
      <xdr:colOff>476250</xdr:colOff>
      <xdr:row>645</xdr:row>
      <xdr:rowOff>0</xdr:rowOff>
    </xdr:to>
    <xdr:cxnSp macro="">
      <xdr:nvCxnSpPr>
        <xdr:cNvPr id="63" name="直線コネクタ 62">
          <a:extLst>
            <a:ext uri="{FF2B5EF4-FFF2-40B4-BE49-F238E27FC236}">
              <a16:creationId xmlns:a16="http://schemas.microsoft.com/office/drawing/2014/main" id="{C558C26B-6906-4FE1-9FB4-D825D63E0B6D}"/>
            </a:ext>
          </a:extLst>
        </xdr:cNvPr>
        <xdr:cNvCxnSpPr/>
      </xdr:nvCxnSpPr>
      <xdr:spPr>
        <a:xfrm>
          <a:off x="809625" y="188579125"/>
          <a:ext cx="9779000" cy="15160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31750</xdr:colOff>
      <xdr:row>791</xdr:row>
      <xdr:rowOff>31750</xdr:rowOff>
    </xdr:from>
    <xdr:to>
      <xdr:col>49</xdr:col>
      <xdr:colOff>460375</xdr:colOff>
      <xdr:row>817</xdr:row>
      <xdr:rowOff>0</xdr:rowOff>
    </xdr:to>
    <xdr:cxnSp macro="">
      <xdr:nvCxnSpPr>
        <xdr:cNvPr id="70" name="直線コネクタ 69">
          <a:extLst>
            <a:ext uri="{FF2B5EF4-FFF2-40B4-BE49-F238E27FC236}">
              <a16:creationId xmlns:a16="http://schemas.microsoft.com/office/drawing/2014/main" id="{8B1D52F2-D827-47D3-9915-5C5DCFC45C67}"/>
            </a:ext>
          </a:extLst>
        </xdr:cNvPr>
        <xdr:cNvCxnSpPr/>
      </xdr:nvCxnSpPr>
      <xdr:spPr>
        <a:xfrm>
          <a:off x="1270000" y="253920625"/>
          <a:ext cx="9302750" cy="8223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31750</xdr:colOff>
      <xdr:row>817</xdr:row>
      <xdr:rowOff>47625</xdr:rowOff>
    </xdr:from>
    <xdr:to>
      <xdr:col>49</xdr:col>
      <xdr:colOff>476250</xdr:colOff>
      <xdr:row>829</xdr:row>
      <xdr:rowOff>285750</xdr:rowOff>
    </xdr:to>
    <xdr:cxnSp macro="">
      <xdr:nvCxnSpPr>
        <xdr:cNvPr id="73" name="直線コネクタ 72">
          <a:extLst>
            <a:ext uri="{FF2B5EF4-FFF2-40B4-BE49-F238E27FC236}">
              <a16:creationId xmlns:a16="http://schemas.microsoft.com/office/drawing/2014/main" id="{06E26E9D-5BB3-4067-A37A-5A281A850AE0}"/>
            </a:ext>
          </a:extLst>
        </xdr:cNvPr>
        <xdr:cNvCxnSpPr/>
      </xdr:nvCxnSpPr>
      <xdr:spPr>
        <a:xfrm>
          <a:off x="1270000" y="262191500"/>
          <a:ext cx="9318625"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837</xdr:row>
      <xdr:rowOff>47625</xdr:rowOff>
    </xdr:from>
    <xdr:to>
      <xdr:col>49</xdr:col>
      <xdr:colOff>460375</xdr:colOff>
      <xdr:row>865</xdr:row>
      <xdr:rowOff>333375</xdr:rowOff>
    </xdr:to>
    <xdr:cxnSp macro="">
      <xdr:nvCxnSpPr>
        <xdr:cNvPr id="75" name="直線コネクタ 74">
          <a:extLst>
            <a:ext uri="{FF2B5EF4-FFF2-40B4-BE49-F238E27FC236}">
              <a16:creationId xmlns:a16="http://schemas.microsoft.com/office/drawing/2014/main" id="{120EEAA1-8B20-4BCD-9FF8-CA107F42CD1E}"/>
            </a:ext>
          </a:extLst>
        </xdr:cNvPr>
        <xdr:cNvCxnSpPr/>
      </xdr:nvCxnSpPr>
      <xdr:spPr>
        <a:xfrm>
          <a:off x="0" y="269033625"/>
          <a:ext cx="10572750" cy="10953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867</xdr:row>
      <xdr:rowOff>63500</xdr:rowOff>
    </xdr:from>
    <xdr:to>
      <xdr:col>50</xdr:col>
      <xdr:colOff>0</xdr:colOff>
      <xdr:row>898</xdr:row>
      <xdr:rowOff>365125</xdr:rowOff>
    </xdr:to>
    <xdr:cxnSp macro="">
      <xdr:nvCxnSpPr>
        <xdr:cNvPr id="77" name="直線コネクタ 76">
          <a:extLst>
            <a:ext uri="{FF2B5EF4-FFF2-40B4-BE49-F238E27FC236}">
              <a16:creationId xmlns:a16="http://schemas.microsoft.com/office/drawing/2014/main" id="{30EBEAB5-3D02-4380-A229-019A87E5E1FD}"/>
            </a:ext>
          </a:extLst>
        </xdr:cNvPr>
        <xdr:cNvCxnSpPr/>
      </xdr:nvCxnSpPr>
      <xdr:spPr>
        <a:xfrm>
          <a:off x="0" y="280416000"/>
          <a:ext cx="10620375" cy="12414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900</xdr:row>
      <xdr:rowOff>63500</xdr:rowOff>
    </xdr:from>
    <xdr:to>
      <xdr:col>49</xdr:col>
      <xdr:colOff>428625</xdr:colOff>
      <xdr:row>931</xdr:row>
      <xdr:rowOff>317500</xdr:rowOff>
    </xdr:to>
    <xdr:cxnSp macro="">
      <xdr:nvCxnSpPr>
        <xdr:cNvPr id="80" name="直線コネクタ 79">
          <a:extLst>
            <a:ext uri="{FF2B5EF4-FFF2-40B4-BE49-F238E27FC236}">
              <a16:creationId xmlns:a16="http://schemas.microsoft.com/office/drawing/2014/main" id="{3672D129-BB7E-4889-8E71-DDF2D898D99A}"/>
            </a:ext>
          </a:extLst>
        </xdr:cNvPr>
        <xdr:cNvCxnSpPr/>
      </xdr:nvCxnSpPr>
      <xdr:spPr>
        <a:xfrm>
          <a:off x="31750" y="293227125"/>
          <a:ext cx="10509250" cy="12366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933</xdr:row>
      <xdr:rowOff>79375</xdr:rowOff>
    </xdr:from>
    <xdr:to>
      <xdr:col>49</xdr:col>
      <xdr:colOff>444500</xdr:colOff>
      <xdr:row>965</xdr:row>
      <xdr:rowOff>15875</xdr:rowOff>
    </xdr:to>
    <xdr:cxnSp macro="">
      <xdr:nvCxnSpPr>
        <xdr:cNvPr id="84" name="直線コネクタ 83">
          <a:extLst>
            <a:ext uri="{FF2B5EF4-FFF2-40B4-BE49-F238E27FC236}">
              <a16:creationId xmlns:a16="http://schemas.microsoft.com/office/drawing/2014/main" id="{F49DA65B-058D-4C69-8D7F-D623FCFE068E}"/>
            </a:ext>
          </a:extLst>
        </xdr:cNvPr>
        <xdr:cNvCxnSpPr/>
      </xdr:nvCxnSpPr>
      <xdr:spPr>
        <a:xfrm>
          <a:off x="47625" y="306054125"/>
          <a:ext cx="10509250" cy="12430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966</xdr:row>
      <xdr:rowOff>95250</xdr:rowOff>
    </xdr:from>
    <xdr:to>
      <xdr:col>49</xdr:col>
      <xdr:colOff>476250</xdr:colOff>
      <xdr:row>997</xdr:row>
      <xdr:rowOff>365125</xdr:rowOff>
    </xdr:to>
    <xdr:cxnSp macro="">
      <xdr:nvCxnSpPr>
        <xdr:cNvPr id="87" name="直線コネクタ 86">
          <a:extLst>
            <a:ext uri="{FF2B5EF4-FFF2-40B4-BE49-F238E27FC236}">
              <a16:creationId xmlns:a16="http://schemas.microsoft.com/office/drawing/2014/main" id="{F3143100-F238-4C38-A6AA-4E5E4A9E16D2}"/>
            </a:ext>
          </a:extLst>
        </xdr:cNvPr>
        <xdr:cNvCxnSpPr/>
      </xdr:nvCxnSpPr>
      <xdr:spPr>
        <a:xfrm>
          <a:off x="47625" y="318881125"/>
          <a:ext cx="10541000" cy="1238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999</xdr:row>
      <xdr:rowOff>63500</xdr:rowOff>
    </xdr:from>
    <xdr:to>
      <xdr:col>49</xdr:col>
      <xdr:colOff>476250</xdr:colOff>
      <xdr:row>1030</xdr:row>
      <xdr:rowOff>333375</xdr:rowOff>
    </xdr:to>
    <xdr:cxnSp macro="">
      <xdr:nvCxnSpPr>
        <xdr:cNvPr id="90" name="直線コネクタ 89">
          <a:extLst>
            <a:ext uri="{FF2B5EF4-FFF2-40B4-BE49-F238E27FC236}">
              <a16:creationId xmlns:a16="http://schemas.microsoft.com/office/drawing/2014/main" id="{704B4AE3-F779-47CB-A9F3-188261932F12}"/>
            </a:ext>
          </a:extLst>
        </xdr:cNvPr>
        <xdr:cNvCxnSpPr/>
      </xdr:nvCxnSpPr>
      <xdr:spPr>
        <a:xfrm>
          <a:off x="47625" y="331660500"/>
          <a:ext cx="10541000" cy="1238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63500</xdr:colOff>
      <xdr:row>1032</xdr:row>
      <xdr:rowOff>47625</xdr:rowOff>
    </xdr:from>
    <xdr:to>
      <xdr:col>49</xdr:col>
      <xdr:colOff>460375</xdr:colOff>
      <xdr:row>1063</xdr:row>
      <xdr:rowOff>301625</xdr:rowOff>
    </xdr:to>
    <xdr:cxnSp macro="">
      <xdr:nvCxnSpPr>
        <xdr:cNvPr id="93" name="直線コネクタ 92">
          <a:extLst>
            <a:ext uri="{FF2B5EF4-FFF2-40B4-BE49-F238E27FC236}">
              <a16:creationId xmlns:a16="http://schemas.microsoft.com/office/drawing/2014/main" id="{196142BE-5C0D-4FBA-A523-9D2A1D3D841F}"/>
            </a:ext>
          </a:extLst>
        </xdr:cNvPr>
        <xdr:cNvCxnSpPr/>
      </xdr:nvCxnSpPr>
      <xdr:spPr>
        <a:xfrm>
          <a:off x="63500" y="344455750"/>
          <a:ext cx="10509250" cy="12366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79375</xdr:colOff>
      <xdr:row>1065</xdr:row>
      <xdr:rowOff>63500</xdr:rowOff>
    </xdr:from>
    <xdr:to>
      <xdr:col>49</xdr:col>
      <xdr:colOff>460375</xdr:colOff>
      <xdr:row>1096</xdr:row>
      <xdr:rowOff>365125</xdr:rowOff>
    </xdr:to>
    <xdr:cxnSp macro="">
      <xdr:nvCxnSpPr>
        <xdr:cNvPr id="96" name="直線コネクタ 95">
          <a:extLst>
            <a:ext uri="{FF2B5EF4-FFF2-40B4-BE49-F238E27FC236}">
              <a16:creationId xmlns:a16="http://schemas.microsoft.com/office/drawing/2014/main" id="{5A0B7619-3E83-4350-908F-E4CB1FBBF84F}"/>
            </a:ext>
          </a:extLst>
        </xdr:cNvPr>
        <xdr:cNvCxnSpPr/>
      </xdr:nvCxnSpPr>
      <xdr:spPr>
        <a:xfrm>
          <a:off x="79375" y="357282750"/>
          <a:ext cx="10493375" cy="12414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1102</xdr:row>
      <xdr:rowOff>0</xdr:rowOff>
    </xdr:from>
    <xdr:to>
      <xdr:col>50</xdr:col>
      <xdr:colOff>15875</xdr:colOff>
      <xdr:row>1131</xdr:row>
      <xdr:rowOff>0</xdr:rowOff>
    </xdr:to>
    <xdr:cxnSp macro="">
      <xdr:nvCxnSpPr>
        <xdr:cNvPr id="98" name="直線コネクタ 97">
          <a:extLst>
            <a:ext uri="{FF2B5EF4-FFF2-40B4-BE49-F238E27FC236}">
              <a16:creationId xmlns:a16="http://schemas.microsoft.com/office/drawing/2014/main" id="{33FF4DD4-B569-4654-B136-257E9D6E7899}"/>
            </a:ext>
          </a:extLst>
        </xdr:cNvPr>
        <xdr:cNvCxnSpPr/>
      </xdr:nvCxnSpPr>
      <xdr:spPr>
        <a:xfrm>
          <a:off x="0" y="371792500"/>
          <a:ext cx="10636250" cy="11049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80" zoomScaleNormal="75" zoomScaleSheetLayoutView="80"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430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10" t="s">
        <v>26</v>
      </c>
      <c r="B4" s="711"/>
      <c r="C4" s="711"/>
      <c r="D4" s="711"/>
      <c r="E4" s="711"/>
      <c r="F4" s="711"/>
      <c r="G4" s="686" t="s">
        <v>583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6" t="s">
        <v>76</v>
      </c>
      <c r="H5" s="527"/>
      <c r="I5" s="527"/>
      <c r="J5" s="527"/>
      <c r="K5" s="527"/>
      <c r="L5" s="527"/>
      <c r="M5" s="528" t="s">
        <v>67</v>
      </c>
      <c r="N5" s="529"/>
      <c r="O5" s="529"/>
      <c r="P5" s="529"/>
      <c r="Q5" s="529"/>
      <c r="R5" s="530"/>
      <c r="S5" s="531" t="s">
        <v>132</v>
      </c>
      <c r="T5" s="527"/>
      <c r="U5" s="527"/>
      <c r="V5" s="527"/>
      <c r="W5" s="527"/>
      <c r="X5" s="532"/>
      <c r="Y5" s="702" t="s">
        <v>3</v>
      </c>
      <c r="Z5" s="703"/>
      <c r="AA5" s="703"/>
      <c r="AB5" s="703"/>
      <c r="AC5" s="703"/>
      <c r="AD5" s="704"/>
      <c r="AE5" s="705" t="s">
        <v>550</v>
      </c>
      <c r="AF5" s="705"/>
      <c r="AG5" s="705"/>
      <c r="AH5" s="705"/>
      <c r="AI5" s="705"/>
      <c r="AJ5" s="705"/>
      <c r="AK5" s="705"/>
      <c r="AL5" s="705"/>
      <c r="AM5" s="705"/>
      <c r="AN5" s="705"/>
      <c r="AO5" s="705"/>
      <c r="AP5" s="706"/>
      <c r="AQ5" s="707" t="s">
        <v>549</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552</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9" customHeight="1" x14ac:dyDescent="0.15">
      <c r="A9" s="105" t="s">
        <v>24</v>
      </c>
      <c r="B9" s="106"/>
      <c r="C9" s="106"/>
      <c r="D9" s="106"/>
      <c r="E9" s="106"/>
      <c r="F9" s="106"/>
      <c r="G9" s="548" t="s">
        <v>566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7" t="s">
        <v>31</v>
      </c>
      <c r="B10" s="728"/>
      <c r="C10" s="728"/>
      <c r="D10" s="728"/>
      <c r="E10" s="728"/>
      <c r="F10" s="728"/>
      <c r="G10" s="662" t="s">
        <v>565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6</v>
      </c>
      <c r="B11" s="728"/>
      <c r="C11" s="728"/>
      <c r="D11" s="728"/>
      <c r="E11" s="728"/>
      <c r="F11" s="73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x14ac:dyDescent="0.15">
      <c r="A13" s="102"/>
      <c r="B13" s="103"/>
      <c r="C13" s="103"/>
      <c r="D13" s="103"/>
      <c r="E13" s="103"/>
      <c r="F13" s="104"/>
      <c r="G13" s="730" t="s">
        <v>7</v>
      </c>
      <c r="H13" s="731"/>
      <c r="I13" s="627" t="s">
        <v>8</v>
      </c>
      <c r="J13" s="628"/>
      <c r="K13" s="628"/>
      <c r="L13" s="628"/>
      <c r="M13" s="628"/>
      <c r="N13" s="628"/>
      <c r="O13" s="629"/>
      <c r="P13" s="182" t="s">
        <v>615</v>
      </c>
      <c r="Q13" s="183"/>
      <c r="R13" s="183"/>
      <c r="S13" s="183"/>
      <c r="T13" s="183"/>
      <c r="U13" s="183"/>
      <c r="V13" s="184"/>
      <c r="W13" s="182" t="s">
        <v>608</v>
      </c>
      <c r="X13" s="183"/>
      <c r="Y13" s="183"/>
      <c r="Z13" s="183"/>
      <c r="AA13" s="183"/>
      <c r="AB13" s="183"/>
      <c r="AC13" s="184"/>
      <c r="AD13" s="182">
        <v>34</v>
      </c>
      <c r="AE13" s="183"/>
      <c r="AF13" s="183"/>
      <c r="AG13" s="183"/>
      <c r="AH13" s="183"/>
      <c r="AI13" s="183"/>
      <c r="AJ13" s="184"/>
      <c r="AK13" s="182">
        <v>8.9</v>
      </c>
      <c r="AL13" s="183"/>
      <c r="AM13" s="183"/>
      <c r="AN13" s="183"/>
      <c r="AO13" s="183"/>
      <c r="AP13" s="183"/>
      <c r="AQ13" s="184"/>
      <c r="AR13" s="179">
        <v>8.1999999999999993</v>
      </c>
      <c r="AS13" s="180"/>
      <c r="AT13" s="180"/>
      <c r="AU13" s="180"/>
      <c r="AV13" s="180"/>
      <c r="AW13" s="180"/>
      <c r="AX13" s="383"/>
    </row>
    <row r="14" spans="1:50" ht="21" customHeight="1" x14ac:dyDescent="0.15">
      <c r="A14" s="102"/>
      <c r="B14" s="103"/>
      <c r="C14" s="103"/>
      <c r="D14" s="103"/>
      <c r="E14" s="103"/>
      <c r="F14" s="104"/>
      <c r="G14" s="732"/>
      <c r="H14" s="733"/>
      <c r="I14" s="551" t="s">
        <v>9</v>
      </c>
      <c r="J14" s="618"/>
      <c r="K14" s="618"/>
      <c r="L14" s="618"/>
      <c r="M14" s="618"/>
      <c r="N14" s="618"/>
      <c r="O14" s="619"/>
      <c r="P14" s="182" t="s">
        <v>615</v>
      </c>
      <c r="Q14" s="183"/>
      <c r="R14" s="183"/>
      <c r="S14" s="183"/>
      <c r="T14" s="183"/>
      <c r="U14" s="183"/>
      <c r="V14" s="184"/>
      <c r="W14" s="182" t="s">
        <v>620</v>
      </c>
      <c r="X14" s="183"/>
      <c r="Y14" s="183"/>
      <c r="Z14" s="183"/>
      <c r="AA14" s="183"/>
      <c r="AB14" s="183"/>
      <c r="AC14" s="184"/>
      <c r="AD14" s="182" t="s">
        <v>615</v>
      </c>
      <c r="AE14" s="183"/>
      <c r="AF14" s="183"/>
      <c r="AG14" s="183"/>
      <c r="AH14" s="183"/>
      <c r="AI14" s="183"/>
      <c r="AJ14" s="184"/>
      <c r="AK14" s="182" t="s">
        <v>619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2"/>
      <c r="H15" s="733"/>
      <c r="I15" s="551" t="s">
        <v>52</v>
      </c>
      <c r="J15" s="552"/>
      <c r="K15" s="552"/>
      <c r="L15" s="552"/>
      <c r="M15" s="552"/>
      <c r="N15" s="552"/>
      <c r="O15" s="553"/>
      <c r="P15" s="182" t="s">
        <v>615</v>
      </c>
      <c r="Q15" s="183"/>
      <c r="R15" s="183"/>
      <c r="S15" s="183"/>
      <c r="T15" s="183"/>
      <c r="U15" s="183"/>
      <c r="V15" s="184"/>
      <c r="W15" s="182" t="s">
        <v>608</v>
      </c>
      <c r="X15" s="183"/>
      <c r="Y15" s="183"/>
      <c r="Z15" s="183"/>
      <c r="AA15" s="183"/>
      <c r="AB15" s="183"/>
      <c r="AC15" s="184"/>
      <c r="AD15" s="182" t="s">
        <v>608</v>
      </c>
      <c r="AE15" s="183"/>
      <c r="AF15" s="183"/>
      <c r="AG15" s="183"/>
      <c r="AH15" s="183"/>
      <c r="AI15" s="183"/>
      <c r="AJ15" s="184"/>
      <c r="AK15" s="182" t="s">
        <v>608</v>
      </c>
      <c r="AL15" s="183"/>
      <c r="AM15" s="183"/>
      <c r="AN15" s="183"/>
      <c r="AO15" s="183"/>
      <c r="AP15" s="183"/>
      <c r="AQ15" s="184"/>
      <c r="AR15" s="182" t="s">
        <v>638</v>
      </c>
      <c r="AS15" s="183"/>
      <c r="AT15" s="183"/>
      <c r="AU15" s="183"/>
      <c r="AV15" s="183"/>
      <c r="AW15" s="183"/>
      <c r="AX15" s="617"/>
    </row>
    <row r="16" spans="1:50" ht="21" customHeight="1" x14ac:dyDescent="0.15">
      <c r="A16" s="102"/>
      <c r="B16" s="103"/>
      <c r="C16" s="103"/>
      <c r="D16" s="103"/>
      <c r="E16" s="103"/>
      <c r="F16" s="104"/>
      <c r="G16" s="732"/>
      <c r="H16" s="733"/>
      <c r="I16" s="551" t="s">
        <v>53</v>
      </c>
      <c r="J16" s="552"/>
      <c r="K16" s="552"/>
      <c r="L16" s="552"/>
      <c r="M16" s="552"/>
      <c r="N16" s="552"/>
      <c r="O16" s="553"/>
      <c r="P16" s="182" t="s">
        <v>608</v>
      </c>
      <c r="Q16" s="183"/>
      <c r="R16" s="183"/>
      <c r="S16" s="183"/>
      <c r="T16" s="183"/>
      <c r="U16" s="183"/>
      <c r="V16" s="184"/>
      <c r="W16" s="182" t="s">
        <v>608</v>
      </c>
      <c r="X16" s="183"/>
      <c r="Y16" s="183"/>
      <c r="Z16" s="183"/>
      <c r="AA16" s="183"/>
      <c r="AB16" s="183"/>
      <c r="AC16" s="184"/>
      <c r="AD16" s="182" t="s">
        <v>623</v>
      </c>
      <c r="AE16" s="183"/>
      <c r="AF16" s="183"/>
      <c r="AG16" s="183"/>
      <c r="AH16" s="183"/>
      <c r="AI16" s="183"/>
      <c r="AJ16" s="184"/>
      <c r="AK16" s="182" t="s">
        <v>608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2"/>
      <c r="H17" s="733"/>
      <c r="I17" s="551" t="s">
        <v>51</v>
      </c>
      <c r="J17" s="618"/>
      <c r="K17" s="618"/>
      <c r="L17" s="618"/>
      <c r="M17" s="618"/>
      <c r="N17" s="618"/>
      <c r="O17" s="619"/>
      <c r="P17" s="182" t="s">
        <v>608</v>
      </c>
      <c r="Q17" s="183"/>
      <c r="R17" s="183"/>
      <c r="S17" s="183"/>
      <c r="T17" s="183"/>
      <c r="U17" s="183"/>
      <c r="V17" s="184"/>
      <c r="W17" s="182" t="s">
        <v>608</v>
      </c>
      <c r="X17" s="183"/>
      <c r="Y17" s="183"/>
      <c r="Z17" s="183"/>
      <c r="AA17" s="183"/>
      <c r="AB17" s="183"/>
      <c r="AC17" s="184"/>
      <c r="AD17" s="182" t="s">
        <v>608</v>
      </c>
      <c r="AE17" s="183"/>
      <c r="AF17" s="183"/>
      <c r="AG17" s="183"/>
      <c r="AH17" s="183"/>
      <c r="AI17" s="183"/>
      <c r="AJ17" s="184"/>
      <c r="AK17" s="182" t="s">
        <v>608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4"/>
      <c r="H18" s="735"/>
      <c r="I18" s="722" t="s">
        <v>21</v>
      </c>
      <c r="J18" s="723"/>
      <c r="K18" s="723"/>
      <c r="L18" s="723"/>
      <c r="M18" s="723"/>
      <c r="N18" s="723"/>
      <c r="O18" s="724"/>
      <c r="P18" s="203">
        <f>SUM(P13:V17)</f>
        <v>0</v>
      </c>
      <c r="Q18" s="204"/>
      <c r="R18" s="204"/>
      <c r="S18" s="204"/>
      <c r="T18" s="204"/>
      <c r="U18" s="204"/>
      <c r="V18" s="205"/>
      <c r="W18" s="203">
        <f>SUM(W13:AC17)</f>
        <v>0</v>
      </c>
      <c r="X18" s="204"/>
      <c r="Y18" s="204"/>
      <c r="Z18" s="204"/>
      <c r="AA18" s="204"/>
      <c r="AB18" s="204"/>
      <c r="AC18" s="205"/>
      <c r="AD18" s="203">
        <f>SUM(AD13:AJ17)</f>
        <v>34</v>
      </c>
      <c r="AE18" s="204"/>
      <c r="AF18" s="204"/>
      <c r="AG18" s="204"/>
      <c r="AH18" s="204"/>
      <c r="AI18" s="204"/>
      <c r="AJ18" s="205"/>
      <c r="AK18" s="203">
        <f>SUM(AK13:AQ17)</f>
        <v>8.9</v>
      </c>
      <c r="AL18" s="204"/>
      <c r="AM18" s="204"/>
      <c r="AN18" s="204"/>
      <c r="AO18" s="204"/>
      <c r="AP18" s="204"/>
      <c r="AQ18" s="205"/>
      <c r="AR18" s="203">
        <f>SUM(AR13:AX17)</f>
        <v>8.1999999999999993</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33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IF(W18=0, "-", SUM(W19)/W18)</f>
        <v>-</v>
      </c>
      <c r="X20" s="509"/>
      <c r="Y20" s="509"/>
      <c r="Z20" s="509"/>
      <c r="AA20" s="509"/>
      <c r="AB20" s="509"/>
      <c r="AC20" s="509"/>
      <c r="AD20" s="509">
        <f>IF(AD18=0, "-", SUM(AD19)/AD18)</f>
        <v>0.97058823529411764</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t="str">
        <f>IF(W19=0, "-", SUM(W19)/SUM(W13,W14))</f>
        <v>-</v>
      </c>
      <c r="X21" s="509"/>
      <c r="Y21" s="509"/>
      <c r="Z21" s="509"/>
      <c r="AA21" s="509"/>
      <c r="AB21" s="509"/>
      <c r="AC21" s="509"/>
      <c r="AD21" s="509">
        <f>IF(AD19=0, "-", SUM(AD19)/SUM(AD13,AD14))</f>
        <v>0.97058823529411764</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6.6</v>
      </c>
      <c r="Q23" s="180"/>
      <c r="R23" s="180"/>
      <c r="S23" s="180"/>
      <c r="T23" s="180"/>
      <c r="U23" s="180"/>
      <c r="V23" s="181"/>
      <c r="W23" s="179">
        <v>7.8</v>
      </c>
      <c r="X23" s="180"/>
      <c r="Y23" s="180"/>
      <c r="Z23" s="180"/>
      <c r="AA23" s="180"/>
      <c r="AB23" s="180"/>
      <c r="AC23" s="181"/>
      <c r="AD23" s="170" t="s">
        <v>627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3.75" customHeight="1" x14ac:dyDescent="0.15">
      <c r="A24" s="162"/>
      <c r="B24" s="163"/>
      <c r="C24" s="163"/>
      <c r="D24" s="163"/>
      <c r="E24" s="163"/>
      <c r="F24" s="164"/>
      <c r="G24" s="150" t="s">
        <v>554</v>
      </c>
      <c r="H24" s="151"/>
      <c r="I24" s="151"/>
      <c r="J24" s="151"/>
      <c r="K24" s="151"/>
      <c r="L24" s="151"/>
      <c r="M24" s="151"/>
      <c r="N24" s="151"/>
      <c r="O24" s="152"/>
      <c r="P24" s="182">
        <v>1.4</v>
      </c>
      <c r="Q24" s="183"/>
      <c r="R24" s="183"/>
      <c r="S24" s="183"/>
      <c r="T24" s="183"/>
      <c r="U24" s="183"/>
      <c r="V24" s="184"/>
      <c r="W24" s="182">
        <v>0.4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556</v>
      </c>
      <c r="H25" s="151"/>
      <c r="I25" s="151"/>
      <c r="J25" s="151"/>
      <c r="K25" s="151"/>
      <c r="L25" s="151"/>
      <c r="M25" s="151"/>
      <c r="N25" s="151"/>
      <c r="O25" s="152"/>
      <c r="P25" s="182">
        <v>0.9</v>
      </c>
      <c r="Q25" s="183"/>
      <c r="R25" s="183"/>
      <c r="S25" s="183"/>
      <c r="T25" s="183"/>
      <c r="U25" s="183"/>
      <c r="V25" s="184"/>
      <c r="W25" s="182" t="s">
        <v>639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8.9</v>
      </c>
      <c r="Q29" s="207"/>
      <c r="R29" s="207"/>
      <c r="S29" s="207"/>
      <c r="T29" s="207"/>
      <c r="U29" s="207"/>
      <c r="V29" s="208"/>
      <c r="W29" s="206">
        <f>AR13</f>
        <v>8.1999999999999993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599</v>
      </c>
      <c r="AV31" s="265"/>
      <c r="AW31" s="368" t="s">
        <v>301</v>
      </c>
      <c r="AX31" s="369"/>
    </row>
    <row r="32" spans="1:50" ht="50.1" customHeight="1" x14ac:dyDescent="0.15">
      <c r="A32" s="536"/>
      <c r="B32" s="534"/>
      <c r="C32" s="534"/>
      <c r="D32" s="534"/>
      <c r="E32" s="534"/>
      <c r="F32" s="535"/>
      <c r="G32" s="510" t="s">
        <v>626</v>
      </c>
      <c r="H32" s="511"/>
      <c r="I32" s="511"/>
      <c r="J32" s="511"/>
      <c r="K32" s="511"/>
      <c r="L32" s="511"/>
      <c r="M32" s="511"/>
      <c r="N32" s="511"/>
      <c r="O32" s="512"/>
      <c r="P32" s="121" t="s">
        <v>597</v>
      </c>
      <c r="Q32" s="121"/>
      <c r="R32" s="121"/>
      <c r="S32" s="121"/>
      <c r="T32" s="121"/>
      <c r="U32" s="121"/>
      <c r="V32" s="121"/>
      <c r="W32" s="121"/>
      <c r="X32" s="212"/>
      <c r="Y32" s="335" t="s">
        <v>13</v>
      </c>
      <c r="Z32" s="519"/>
      <c r="AA32" s="520"/>
      <c r="AB32" s="491" t="s">
        <v>302</v>
      </c>
      <c r="AC32" s="491"/>
      <c r="AD32" s="491"/>
      <c r="AE32" s="348">
        <v>4.4000000000000004</v>
      </c>
      <c r="AF32" s="349"/>
      <c r="AG32" s="349"/>
      <c r="AH32" s="349"/>
      <c r="AI32" s="348">
        <v>4.5999999999999996</v>
      </c>
      <c r="AJ32" s="349"/>
      <c r="AK32" s="349"/>
      <c r="AL32" s="349"/>
      <c r="AM32" s="348">
        <v>4.4000000000000004</v>
      </c>
      <c r="AN32" s="349"/>
      <c r="AO32" s="349"/>
      <c r="AP32" s="349"/>
      <c r="AQ32" s="189" t="s">
        <v>624</v>
      </c>
      <c r="AR32" s="190"/>
      <c r="AS32" s="190"/>
      <c r="AT32" s="191"/>
      <c r="AU32" s="349" t="s">
        <v>600</v>
      </c>
      <c r="AV32" s="349"/>
      <c r="AW32" s="349"/>
      <c r="AX32" s="365"/>
    </row>
    <row r="33" spans="1:50" ht="50.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48" t="s">
        <v>601</v>
      </c>
      <c r="AF33" s="349"/>
      <c r="AG33" s="349"/>
      <c r="AH33" s="349"/>
      <c r="AI33" s="348" t="s">
        <v>601</v>
      </c>
      <c r="AJ33" s="349"/>
      <c r="AK33" s="349"/>
      <c r="AL33" s="349"/>
      <c r="AM33" s="189">
        <v>4.8</v>
      </c>
      <c r="AN33" s="190"/>
      <c r="AO33" s="190"/>
      <c r="AP33" s="191"/>
      <c r="AQ33" s="189">
        <v>4.7</v>
      </c>
      <c r="AR33" s="190"/>
      <c r="AS33" s="190"/>
      <c r="AT33" s="191"/>
      <c r="AU33" s="349" t="s">
        <v>600</v>
      </c>
      <c r="AV33" s="349"/>
      <c r="AW33" s="349"/>
      <c r="AX33" s="365"/>
    </row>
    <row r="34" spans="1:50" ht="50.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601</v>
      </c>
      <c r="AF34" s="349"/>
      <c r="AG34" s="349"/>
      <c r="AH34" s="349"/>
      <c r="AI34" s="348" t="s">
        <v>600</v>
      </c>
      <c r="AJ34" s="349"/>
      <c r="AK34" s="349"/>
      <c r="AL34" s="349"/>
      <c r="AM34" s="189">
        <v>92</v>
      </c>
      <c r="AN34" s="190"/>
      <c r="AO34" s="190"/>
      <c r="AP34" s="191"/>
      <c r="AQ34" s="189" t="s">
        <v>563</v>
      </c>
      <c r="AR34" s="190"/>
      <c r="AS34" s="190"/>
      <c r="AT34" s="191"/>
      <c r="AU34" s="349" t="s">
        <v>600</v>
      </c>
      <c r="AV34" s="349"/>
      <c r="AW34" s="349"/>
      <c r="AX34" s="365"/>
    </row>
    <row r="35" spans="1:50" ht="23.25" customHeight="1" x14ac:dyDescent="0.15">
      <c r="A35" s="873" t="s">
        <v>540</v>
      </c>
      <c r="B35" s="874"/>
      <c r="C35" s="874"/>
      <c r="D35" s="874"/>
      <c r="E35" s="874"/>
      <c r="F35" s="875"/>
      <c r="G35" s="879" t="s">
        <v>602</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39.7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3" t="s">
        <v>501</v>
      </c>
      <c r="B37" s="634"/>
      <c r="C37" s="634"/>
      <c r="D37" s="634"/>
      <c r="E37" s="634"/>
      <c r="F37" s="635"/>
      <c r="G37" s="745"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v>29</v>
      </c>
      <c r="AR38" s="198"/>
      <c r="AS38" s="132" t="s">
        <v>357</v>
      </c>
      <c r="AT38" s="133"/>
      <c r="AU38" s="265" t="s">
        <v>601</v>
      </c>
      <c r="AV38" s="265"/>
      <c r="AW38" s="368" t="s">
        <v>301</v>
      </c>
      <c r="AX38" s="369"/>
    </row>
    <row r="39" spans="1:50" ht="50.1" customHeight="1" x14ac:dyDescent="0.15">
      <c r="A39" s="536"/>
      <c r="B39" s="534"/>
      <c r="C39" s="534"/>
      <c r="D39" s="534"/>
      <c r="E39" s="534"/>
      <c r="F39" s="535"/>
      <c r="G39" s="510" t="s">
        <v>603</v>
      </c>
      <c r="H39" s="511"/>
      <c r="I39" s="511"/>
      <c r="J39" s="511"/>
      <c r="K39" s="511"/>
      <c r="L39" s="511"/>
      <c r="M39" s="511"/>
      <c r="N39" s="511"/>
      <c r="O39" s="512"/>
      <c r="P39" s="121" t="s">
        <v>604</v>
      </c>
      <c r="Q39" s="121"/>
      <c r="R39" s="121"/>
      <c r="S39" s="121"/>
      <c r="T39" s="121"/>
      <c r="U39" s="121"/>
      <c r="V39" s="121"/>
      <c r="W39" s="121"/>
      <c r="X39" s="212"/>
      <c r="Y39" s="335" t="s">
        <v>13</v>
      </c>
      <c r="Z39" s="519"/>
      <c r="AA39" s="520"/>
      <c r="AB39" s="521" t="s">
        <v>608</v>
      </c>
      <c r="AC39" s="521"/>
      <c r="AD39" s="521"/>
      <c r="AE39" s="348">
        <v>5.4</v>
      </c>
      <c r="AF39" s="349"/>
      <c r="AG39" s="349"/>
      <c r="AH39" s="349"/>
      <c r="AI39" s="348">
        <v>6.4</v>
      </c>
      <c r="AJ39" s="349"/>
      <c r="AK39" s="349"/>
      <c r="AL39" s="349"/>
      <c r="AM39" s="348">
        <v>6.3</v>
      </c>
      <c r="AN39" s="349"/>
      <c r="AO39" s="349"/>
      <c r="AP39" s="349"/>
      <c r="AQ39" s="189" t="s">
        <v>600</v>
      </c>
      <c r="AR39" s="190"/>
      <c r="AS39" s="190"/>
      <c r="AT39" s="191"/>
      <c r="AU39" s="349" t="s">
        <v>600</v>
      </c>
      <c r="AV39" s="349"/>
      <c r="AW39" s="349"/>
      <c r="AX39" s="365"/>
    </row>
    <row r="40" spans="1:50" ht="50.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670" t="s">
        <v>618</v>
      </c>
      <c r="AC40" s="670"/>
      <c r="AD40" s="670"/>
      <c r="AE40" s="348" t="s">
        <v>605</v>
      </c>
      <c r="AF40" s="349"/>
      <c r="AG40" s="349"/>
      <c r="AH40" s="349"/>
      <c r="AI40" s="348" t="s">
        <v>600</v>
      </c>
      <c r="AJ40" s="349"/>
      <c r="AK40" s="349"/>
      <c r="AL40" s="349"/>
      <c r="AM40" s="348">
        <v>7.9</v>
      </c>
      <c r="AN40" s="349"/>
      <c r="AO40" s="349"/>
      <c r="AP40" s="349"/>
      <c r="AQ40" s="189">
        <v>7.8</v>
      </c>
      <c r="AR40" s="190"/>
      <c r="AS40" s="190"/>
      <c r="AT40" s="191"/>
      <c r="AU40" s="349" t="s">
        <v>605</v>
      </c>
      <c r="AV40" s="349"/>
      <c r="AW40" s="349"/>
      <c r="AX40" s="365"/>
    </row>
    <row r="41" spans="1:50" ht="50.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601</v>
      </c>
      <c r="AF41" s="349"/>
      <c r="AG41" s="349"/>
      <c r="AH41" s="349"/>
      <c r="AI41" s="348" t="s">
        <v>605</v>
      </c>
      <c r="AJ41" s="349"/>
      <c r="AK41" s="349"/>
      <c r="AL41" s="349"/>
      <c r="AM41" s="348">
        <v>80</v>
      </c>
      <c r="AN41" s="349"/>
      <c r="AO41" s="349"/>
      <c r="AP41" s="349"/>
      <c r="AQ41" s="189" t="s">
        <v>598</v>
      </c>
      <c r="AR41" s="190"/>
      <c r="AS41" s="190"/>
      <c r="AT41" s="191"/>
      <c r="AU41" s="349" t="s">
        <v>599</v>
      </c>
      <c r="AV41" s="349"/>
      <c r="AW41" s="349"/>
      <c r="AX41" s="365"/>
    </row>
    <row r="42" spans="1:50" ht="23.25" customHeight="1" x14ac:dyDescent="0.15">
      <c r="A42" s="873" t="s">
        <v>540</v>
      </c>
      <c r="B42" s="874"/>
      <c r="C42" s="874"/>
      <c r="D42" s="874"/>
      <c r="E42" s="874"/>
      <c r="F42" s="875"/>
      <c r="G42" s="879" t="s">
        <v>602</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49.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633" t="s">
        <v>501</v>
      </c>
      <c r="B44" s="634"/>
      <c r="C44" s="634"/>
      <c r="D44" s="634"/>
      <c r="E44" s="634"/>
      <c r="F44" s="635"/>
      <c r="G44" s="745"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v>29</v>
      </c>
      <c r="AR45" s="198"/>
      <c r="AS45" s="132" t="s">
        <v>357</v>
      </c>
      <c r="AT45" s="133"/>
      <c r="AU45" s="265">
        <v>32</v>
      </c>
      <c r="AV45" s="265"/>
      <c r="AW45" s="368" t="s">
        <v>301</v>
      </c>
      <c r="AX45" s="369"/>
    </row>
    <row r="46" spans="1:50" ht="23.25" customHeight="1" x14ac:dyDescent="0.15">
      <c r="A46" s="536"/>
      <c r="B46" s="534"/>
      <c r="C46" s="534"/>
      <c r="D46" s="534"/>
      <c r="E46" s="534"/>
      <c r="F46" s="535"/>
      <c r="G46" s="510" t="s">
        <v>633</v>
      </c>
      <c r="H46" s="511"/>
      <c r="I46" s="511"/>
      <c r="J46" s="511"/>
      <c r="K46" s="511"/>
      <c r="L46" s="511"/>
      <c r="M46" s="511"/>
      <c r="N46" s="511"/>
      <c r="O46" s="512"/>
      <c r="P46" s="121" t="s">
        <v>632</v>
      </c>
      <c r="Q46" s="121"/>
      <c r="R46" s="121"/>
      <c r="S46" s="121"/>
      <c r="T46" s="121"/>
      <c r="U46" s="121"/>
      <c r="V46" s="121"/>
      <c r="W46" s="121"/>
      <c r="X46" s="212"/>
      <c r="Y46" s="335" t="s">
        <v>13</v>
      </c>
      <c r="Z46" s="519"/>
      <c r="AA46" s="520"/>
      <c r="AB46" s="521" t="s">
        <v>629</v>
      </c>
      <c r="AC46" s="521"/>
      <c r="AD46" s="521"/>
      <c r="AE46" s="348" t="s">
        <v>630</v>
      </c>
      <c r="AF46" s="349"/>
      <c r="AG46" s="349"/>
      <c r="AH46" s="349"/>
      <c r="AI46" s="348" t="s">
        <v>630</v>
      </c>
      <c r="AJ46" s="349"/>
      <c r="AK46" s="349"/>
      <c r="AL46" s="349"/>
      <c r="AM46" s="348" t="s">
        <v>630</v>
      </c>
      <c r="AN46" s="349"/>
      <c r="AO46" s="349"/>
      <c r="AP46" s="349"/>
      <c r="AQ46" s="189" t="s">
        <v>630</v>
      </c>
      <c r="AR46" s="190"/>
      <c r="AS46" s="190"/>
      <c r="AT46" s="191"/>
      <c r="AU46" s="349" t="s">
        <v>630</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670" t="s">
        <v>629</v>
      </c>
      <c r="AC47" s="670"/>
      <c r="AD47" s="670"/>
      <c r="AE47" s="348" t="s">
        <v>631</v>
      </c>
      <c r="AF47" s="349"/>
      <c r="AG47" s="349"/>
      <c r="AH47" s="349"/>
      <c r="AI47" s="348" t="s">
        <v>630</v>
      </c>
      <c r="AJ47" s="349"/>
      <c r="AK47" s="349"/>
      <c r="AL47" s="349"/>
      <c r="AM47" s="348" t="s">
        <v>630</v>
      </c>
      <c r="AN47" s="349"/>
      <c r="AO47" s="349"/>
      <c r="AP47" s="349"/>
      <c r="AQ47" s="189">
        <v>5</v>
      </c>
      <c r="AR47" s="190"/>
      <c r="AS47" s="190"/>
      <c r="AT47" s="191"/>
      <c r="AU47" s="349">
        <v>10</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
        <v>630</v>
      </c>
      <c r="AF48" s="349"/>
      <c r="AG48" s="349"/>
      <c r="AH48" s="349"/>
      <c r="AI48" s="348" t="s">
        <v>630</v>
      </c>
      <c r="AJ48" s="349"/>
      <c r="AK48" s="349"/>
      <c r="AL48" s="349"/>
      <c r="AM48" s="348" t="s">
        <v>630</v>
      </c>
      <c r="AN48" s="349"/>
      <c r="AO48" s="349"/>
      <c r="AP48" s="349"/>
      <c r="AQ48" s="189" t="s">
        <v>630</v>
      </c>
      <c r="AR48" s="190"/>
      <c r="AS48" s="190"/>
      <c r="AT48" s="191"/>
      <c r="AU48" s="349" t="s">
        <v>630</v>
      </c>
      <c r="AV48" s="349"/>
      <c r="AW48" s="349"/>
      <c r="AX48" s="365"/>
    </row>
    <row r="49" spans="1:50" ht="23.25" customHeight="1" x14ac:dyDescent="0.15">
      <c r="A49" s="873" t="s">
        <v>540</v>
      </c>
      <c r="B49" s="874"/>
      <c r="C49" s="874"/>
      <c r="D49" s="874"/>
      <c r="E49" s="874"/>
      <c r="F49" s="875"/>
      <c r="G49" s="879" t="s">
        <v>628</v>
      </c>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customHeight="1" thickBot="1" x14ac:dyDescent="0.2">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670"/>
      <c r="AC54" s="670"/>
      <c r="AD54" s="67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540</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670"/>
      <c r="AC61" s="670"/>
      <c r="AD61" s="67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540</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530</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530</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531</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529</v>
      </c>
      <c r="X70" s="982"/>
      <c r="Y70" s="974" t="s">
        <v>13</v>
      </c>
      <c r="Z70" s="974"/>
      <c r="AA70" s="975"/>
      <c r="AB70" s="976" t="s">
        <v>530</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530</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531</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43.5" hidden="1" customHeight="1" x14ac:dyDescent="0.15">
      <c r="A78" s="887" t="s">
        <v>543</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9"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2"/>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3"/>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4"/>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9"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6" t="s">
        <v>63</v>
      </c>
      <c r="Z87" s="747"/>
      <c r="AA87" s="748"/>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7" t="s">
        <v>55</v>
      </c>
      <c r="Z88" s="718"/>
      <c r="AA88" s="719"/>
      <c r="AB88" s="670"/>
      <c r="AC88" s="670"/>
      <c r="AD88" s="67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7" t="s">
        <v>14</v>
      </c>
      <c r="Z89" s="718"/>
      <c r="AA89" s="719"/>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9"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6" t="s">
        <v>63</v>
      </c>
      <c r="Z92" s="747"/>
      <c r="AA92" s="748"/>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7" t="s">
        <v>55</v>
      </c>
      <c r="Z93" s="718"/>
      <c r="AA93" s="719"/>
      <c r="AB93" s="670"/>
      <c r="AC93" s="670"/>
      <c r="AD93" s="67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7" t="s">
        <v>14</v>
      </c>
      <c r="Z94" s="718"/>
      <c r="AA94" s="719"/>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9"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557</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521" t="s">
        <v>558</v>
      </c>
      <c r="AC101" s="521"/>
      <c r="AD101" s="521"/>
      <c r="AE101" s="348">
        <v>2</v>
      </c>
      <c r="AF101" s="349"/>
      <c r="AG101" s="349"/>
      <c r="AH101" s="350"/>
      <c r="AI101" s="348">
        <v>5</v>
      </c>
      <c r="AJ101" s="349"/>
      <c r="AK101" s="349"/>
      <c r="AL101" s="350"/>
      <c r="AM101" s="348">
        <v>3</v>
      </c>
      <c r="AN101" s="349"/>
      <c r="AO101" s="349"/>
      <c r="AP101" s="350"/>
      <c r="AQ101" s="348" t="s">
        <v>618</v>
      </c>
      <c r="AR101" s="349"/>
      <c r="AS101" s="349"/>
      <c r="AT101" s="350"/>
      <c r="AU101" s="348" t="s">
        <v>608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558</v>
      </c>
      <c r="AC102" s="521"/>
      <c r="AD102" s="521"/>
      <c r="AE102" s="325">
        <v>2</v>
      </c>
      <c r="AF102" s="325"/>
      <c r="AG102" s="325"/>
      <c r="AH102" s="325"/>
      <c r="AI102" s="325">
        <v>2</v>
      </c>
      <c r="AJ102" s="325"/>
      <c r="AK102" s="325"/>
      <c r="AL102" s="325"/>
      <c r="AM102" s="325">
        <v>2</v>
      </c>
      <c r="AN102" s="325"/>
      <c r="AO102" s="325"/>
      <c r="AP102" s="325"/>
      <c r="AQ102" s="870">
        <v>2</v>
      </c>
      <c r="AR102" s="871"/>
      <c r="AS102" s="871"/>
      <c r="AT102" s="872"/>
      <c r="AU102" s="870">
        <v>5</v>
      </c>
      <c r="AV102" s="871"/>
      <c r="AW102" s="871"/>
      <c r="AX102" s="872"/>
    </row>
    <row r="103" spans="1:60" ht="31.5" hidden="1" customHeight="1" x14ac:dyDescent="0.15">
      <c r="A103" s="467" t="s">
        <v>503</v>
      </c>
      <c r="B103" s="468"/>
      <c r="C103" s="468"/>
      <c r="D103" s="468"/>
      <c r="E103" s="468"/>
      <c r="F103" s="469"/>
      <c r="G103" s="718" t="s">
        <v>61</v>
      </c>
      <c r="H103" s="718"/>
      <c r="I103" s="718"/>
      <c r="J103" s="718"/>
      <c r="K103" s="718"/>
      <c r="L103" s="718"/>
      <c r="M103" s="718"/>
      <c r="N103" s="718"/>
      <c r="O103" s="718"/>
      <c r="P103" s="718"/>
      <c r="Q103" s="718"/>
      <c r="R103" s="718"/>
      <c r="S103" s="718"/>
      <c r="T103" s="718"/>
      <c r="U103" s="718"/>
      <c r="V103" s="718"/>
      <c r="W103" s="718"/>
      <c r="X103" s="719"/>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8" t="s">
        <v>61</v>
      </c>
      <c r="H106" s="718"/>
      <c r="I106" s="718"/>
      <c r="J106" s="718"/>
      <c r="K106" s="718"/>
      <c r="L106" s="718"/>
      <c r="M106" s="718"/>
      <c r="N106" s="718"/>
      <c r="O106" s="718"/>
      <c r="P106" s="718"/>
      <c r="Q106" s="718"/>
      <c r="R106" s="718"/>
      <c r="S106" s="718"/>
      <c r="T106" s="718"/>
      <c r="U106" s="718"/>
      <c r="V106" s="718"/>
      <c r="W106" s="718"/>
      <c r="X106" s="719"/>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8" t="s">
        <v>61</v>
      </c>
      <c r="H109" s="718"/>
      <c r="I109" s="718"/>
      <c r="J109" s="718"/>
      <c r="K109" s="718"/>
      <c r="L109" s="718"/>
      <c r="M109" s="718"/>
      <c r="N109" s="718"/>
      <c r="O109" s="718"/>
      <c r="P109" s="718"/>
      <c r="Q109" s="718"/>
      <c r="R109" s="718"/>
      <c r="S109" s="718"/>
      <c r="T109" s="718"/>
      <c r="U109" s="718"/>
      <c r="V109" s="718"/>
      <c r="W109" s="718"/>
      <c r="X109" s="719"/>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8" t="s">
        <v>61</v>
      </c>
      <c r="H112" s="718"/>
      <c r="I112" s="718"/>
      <c r="J112" s="718"/>
      <c r="K112" s="718"/>
      <c r="L112" s="718"/>
      <c r="M112" s="718"/>
      <c r="N112" s="718"/>
      <c r="O112" s="718"/>
      <c r="P112" s="718"/>
      <c r="Q112" s="718"/>
      <c r="R112" s="718"/>
      <c r="S112" s="718"/>
      <c r="T112" s="718"/>
      <c r="U112" s="718"/>
      <c r="V112" s="718"/>
      <c r="W112" s="718"/>
      <c r="X112" s="719"/>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513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618</v>
      </c>
      <c r="AC116" s="280"/>
      <c r="AD116" s="281"/>
      <c r="AE116" s="325" t="s">
        <v>619</v>
      </c>
      <c r="AF116" s="325"/>
      <c r="AG116" s="325"/>
      <c r="AH116" s="325"/>
      <c r="AI116" s="325" t="s">
        <v>608</v>
      </c>
      <c r="AJ116" s="325"/>
      <c r="AK116" s="325"/>
      <c r="AL116" s="325"/>
      <c r="AM116" s="325" t="s">
        <v>620</v>
      </c>
      <c r="AN116" s="325"/>
      <c r="AO116" s="325"/>
      <c r="AP116" s="325"/>
      <c r="AQ116" s="348" t="s">
        <v>622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514</v>
      </c>
      <c r="AC117" s="339"/>
      <c r="AD117" s="340"/>
      <c r="AE117" s="285" t="s">
        <v>618</v>
      </c>
      <c r="AF117" s="285"/>
      <c r="AG117" s="285"/>
      <c r="AH117" s="285"/>
      <c r="AI117" s="285" t="s">
        <v>618</v>
      </c>
      <c r="AJ117" s="285"/>
      <c r="AK117" s="285"/>
      <c r="AL117" s="285"/>
      <c r="AM117" s="285" t="s">
        <v>621</v>
      </c>
      <c r="AN117" s="285"/>
      <c r="AO117" s="285"/>
      <c r="AP117" s="285"/>
      <c r="AQ117" s="285" t="s">
        <v>608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514</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516</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517</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516</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514</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516</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514</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596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595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617</v>
      </c>
      <c r="AR133" s="265"/>
      <c r="AS133" s="132" t="s">
        <v>357</v>
      </c>
      <c r="AT133" s="133"/>
      <c r="AU133" s="198" t="s">
        <v>615</v>
      </c>
      <c r="AV133" s="198"/>
      <c r="AW133" s="132" t="s">
        <v>301</v>
      </c>
      <c r="AX133" s="210"/>
    </row>
    <row r="134" spans="1:50" ht="21" customHeight="1" x14ac:dyDescent="0.15">
      <c r="A134" s="1003"/>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577</v>
      </c>
      <c r="AC134" s="188"/>
      <c r="AD134" s="188"/>
      <c r="AE134" s="266" t="s">
        <v>575</v>
      </c>
      <c r="AF134" s="190"/>
      <c r="AG134" s="190"/>
      <c r="AH134" s="190"/>
      <c r="AI134" s="266" t="s">
        <v>575</v>
      </c>
      <c r="AJ134" s="190"/>
      <c r="AK134" s="190"/>
      <c r="AL134" s="190"/>
      <c r="AM134" s="266" t="s">
        <v>575</v>
      </c>
      <c r="AN134" s="190"/>
      <c r="AO134" s="190"/>
      <c r="AP134" s="190"/>
      <c r="AQ134" s="266" t="s">
        <v>575</v>
      </c>
      <c r="AR134" s="190"/>
      <c r="AS134" s="190"/>
      <c r="AT134" s="190"/>
      <c r="AU134" s="266" t="s">
        <v>575</v>
      </c>
      <c r="AV134" s="190"/>
      <c r="AW134" s="190"/>
      <c r="AX134" s="192"/>
    </row>
    <row r="135" spans="1:50" ht="27"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0" t="s">
        <v>577</v>
      </c>
      <c r="AC135" s="188"/>
      <c r="AD135" s="188"/>
      <c r="AE135" s="266" t="s">
        <v>579</v>
      </c>
      <c r="AF135" s="190"/>
      <c r="AG135" s="190"/>
      <c r="AH135" s="190"/>
      <c r="AI135" s="266" t="s">
        <v>575</v>
      </c>
      <c r="AJ135" s="190"/>
      <c r="AK135" s="190"/>
      <c r="AL135" s="190"/>
      <c r="AM135" s="266" t="s">
        <v>575</v>
      </c>
      <c r="AN135" s="190"/>
      <c r="AO135" s="190"/>
      <c r="AP135" s="190"/>
      <c r="AQ135" s="266" t="s">
        <v>580</v>
      </c>
      <c r="AR135" s="190"/>
      <c r="AS135" s="190"/>
      <c r="AT135" s="190"/>
      <c r="AU135" s="266" t="s">
        <v>575</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3"/>
      <c r="B154" s="236"/>
      <c r="C154" s="235"/>
      <c r="D154" s="236"/>
      <c r="E154" s="235"/>
      <c r="F154" s="297"/>
      <c r="G154" s="211" t="s">
        <v>576</v>
      </c>
      <c r="H154" s="121"/>
      <c r="I154" s="121"/>
      <c r="J154" s="121"/>
      <c r="K154" s="121"/>
      <c r="L154" s="121"/>
      <c r="M154" s="121"/>
      <c r="N154" s="121"/>
      <c r="O154" s="121"/>
      <c r="P154" s="212"/>
      <c r="Q154" s="120" t="s">
        <v>575</v>
      </c>
      <c r="R154" s="121"/>
      <c r="S154" s="121"/>
      <c r="T154" s="121"/>
      <c r="U154" s="121"/>
      <c r="V154" s="121"/>
      <c r="W154" s="121"/>
      <c r="X154" s="121"/>
      <c r="Y154" s="121"/>
      <c r="Z154" s="121"/>
      <c r="AA154" s="1005"/>
      <c r="AB154" s="243" t="s">
        <v>577</v>
      </c>
      <c r="AC154" s="244"/>
      <c r="AD154" s="244"/>
      <c r="AE154" s="249" t="s">
        <v>577</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t="s">
        <v>578</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9.1" customHeight="1" x14ac:dyDescent="0.15">
      <c r="A188" s="1003"/>
      <c r="B188" s="236"/>
      <c r="C188" s="235"/>
      <c r="D188" s="236"/>
      <c r="E188" s="120" t="s">
        <v>606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9.1"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598</v>
      </c>
      <c r="K430" s="226"/>
      <c r="L430" s="226"/>
      <c r="M430" s="226"/>
      <c r="N430" s="226"/>
      <c r="O430" s="226"/>
      <c r="P430" s="226"/>
      <c r="Q430" s="226"/>
      <c r="R430" s="226"/>
      <c r="S430" s="226"/>
      <c r="T430" s="227"/>
      <c r="U430" s="228" t="s">
        <v>608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608</v>
      </c>
      <c r="AF432" s="198"/>
      <c r="AG432" s="132" t="s">
        <v>357</v>
      </c>
      <c r="AH432" s="133"/>
      <c r="AI432" s="143"/>
      <c r="AJ432" s="143"/>
      <c r="AK432" s="143"/>
      <c r="AL432" s="138"/>
      <c r="AM432" s="143"/>
      <c r="AN432" s="143"/>
      <c r="AO432" s="143"/>
      <c r="AP432" s="138"/>
      <c r="AQ432" s="209" t="s">
        <v>609</v>
      </c>
      <c r="AR432" s="198"/>
      <c r="AS432" s="132" t="s">
        <v>357</v>
      </c>
      <c r="AT432" s="133"/>
      <c r="AU432" s="198" t="s">
        <v>608</v>
      </c>
      <c r="AV432" s="198"/>
      <c r="AW432" s="132" t="s">
        <v>301</v>
      </c>
      <c r="AX432" s="210"/>
    </row>
    <row r="433" spans="1:50" ht="23.25" customHeight="1" x14ac:dyDescent="0.15">
      <c r="A433" s="1003"/>
      <c r="B433" s="236"/>
      <c r="C433" s="235"/>
      <c r="D433" s="236"/>
      <c r="E433" s="126"/>
      <c r="F433" s="127"/>
      <c r="G433" s="211" t="s">
        <v>577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577</v>
      </c>
      <c r="AC433" s="202"/>
      <c r="AD433" s="202"/>
      <c r="AE433" s="189" t="s">
        <v>575</v>
      </c>
      <c r="AF433" s="190"/>
      <c r="AG433" s="190"/>
      <c r="AH433" s="190"/>
      <c r="AI433" s="189" t="s">
        <v>575</v>
      </c>
      <c r="AJ433" s="190"/>
      <c r="AK433" s="190"/>
      <c r="AL433" s="190"/>
      <c r="AM433" s="189" t="s">
        <v>576</v>
      </c>
      <c r="AN433" s="190"/>
      <c r="AO433" s="190"/>
      <c r="AP433" s="191"/>
      <c r="AQ433" s="189" t="s">
        <v>576</v>
      </c>
      <c r="AR433" s="190"/>
      <c r="AS433" s="190"/>
      <c r="AT433" s="191"/>
      <c r="AU433" s="190"/>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578</v>
      </c>
      <c r="AC434" s="188"/>
      <c r="AD434" s="188"/>
      <c r="AE434" s="189" t="s">
        <v>575</v>
      </c>
      <c r="AF434" s="190"/>
      <c r="AG434" s="190"/>
      <c r="AH434" s="191"/>
      <c r="AI434" s="189" t="s">
        <v>575</v>
      </c>
      <c r="AJ434" s="190"/>
      <c r="AK434" s="190"/>
      <c r="AL434" s="190"/>
      <c r="AM434" s="189" t="s">
        <v>575</v>
      </c>
      <c r="AN434" s="190"/>
      <c r="AO434" s="190"/>
      <c r="AP434" s="191"/>
      <c r="AQ434" s="189" t="s">
        <v>581</v>
      </c>
      <c r="AR434" s="190"/>
      <c r="AS434" s="190"/>
      <c r="AT434" s="191"/>
      <c r="AU434" s="190" t="s">
        <v>582</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575</v>
      </c>
      <c r="AF435" s="190"/>
      <c r="AG435" s="190"/>
      <c r="AH435" s="191"/>
      <c r="AI435" s="189" t="s">
        <v>575</v>
      </c>
      <c r="AJ435" s="190"/>
      <c r="AK435" s="190"/>
      <c r="AL435" s="190"/>
      <c r="AM435" s="189" t="s">
        <v>576</v>
      </c>
      <c r="AN435" s="190"/>
      <c r="AO435" s="190"/>
      <c r="AP435" s="191"/>
      <c r="AQ435" s="189" t="s">
        <v>577</v>
      </c>
      <c r="AR435" s="190"/>
      <c r="AS435" s="190"/>
      <c r="AT435" s="191"/>
      <c r="AU435" s="190" t="s">
        <v>575</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608</v>
      </c>
      <c r="AF457" s="198"/>
      <c r="AG457" s="132" t="s">
        <v>357</v>
      </c>
      <c r="AH457" s="133"/>
      <c r="AI457" s="143"/>
      <c r="AJ457" s="143"/>
      <c r="AK457" s="143"/>
      <c r="AL457" s="138"/>
      <c r="AM457" s="143"/>
      <c r="AN457" s="143"/>
      <c r="AO457" s="143"/>
      <c r="AP457" s="138"/>
      <c r="AQ457" s="209" t="s">
        <v>611</v>
      </c>
      <c r="AR457" s="198"/>
      <c r="AS457" s="132" t="s">
        <v>357</v>
      </c>
      <c r="AT457" s="133"/>
      <c r="AU457" s="198" t="s">
        <v>608</v>
      </c>
      <c r="AV457" s="198"/>
      <c r="AW457" s="132" t="s">
        <v>301</v>
      </c>
      <c r="AX457" s="210"/>
    </row>
    <row r="458" spans="1:50" ht="23.25" customHeight="1" x14ac:dyDescent="0.15">
      <c r="A458" s="1003"/>
      <c r="B458" s="236"/>
      <c r="C458" s="235"/>
      <c r="D458" s="236"/>
      <c r="E458" s="126"/>
      <c r="F458" s="127"/>
      <c r="G458" s="211" t="s">
        <v>608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610</v>
      </c>
      <c r="AC458" s="202"/>
      <c r="AD458" s="202"/>
      <c r="AE458" s="189" t="s">
        <v>612</v>
      </c>
      <c r="AF458" s="190"/>
      <c r="AG458" s="190"/>
      <c r="AH458" s="190"/>
      <c r="AI458" s="189" t="s">
        <v>608</v>
      </c>
      <c r="AJ458" s="190"/>
      <c r="AK458" s="190"/>
      <c r="AL458" s="190"/>
      <c r="AM458" s="189" t="s">
        <v>608</v>
      </c>
      <c r="AN458" s="190"/>
      <c r="AO458" s="190"/>
      <c r="AP458" s="191"/>
      <c r="AQ458" s="189" t="s">
        <v>614</v>
      </c>
      <c r="AR458" s="190"/>
      <c r="AS458" s="190"/>
      <c r="AT458" s="191"/>
      <c r="AU458" s="190" t="s">
        <v>608</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611</v>
      </c>
      <c r="AC459" s="188"/>
      <c r="AD459" s="188"/>
      <c r="AE459" s="189" t="s">
        <v>608</v>
      </c>
      <c r="AF459" s="190"/>
      <c r="AG459" s="190"/>
      <c r="AH459" s="191"/>
      <c r="AI459" s="189" t="s">
        <v>614</v>
      </c>
      <c r="AJ459" s="190"/>
      <c r="AK459" s="190"/>
      <c r="AL459" s="190"/>
      <c r="AM459" s="189" t="s">
        <v>611</v>
      </c>
      <c r="AN459" s="190"/>
      <c r="AO459" s="190"/>
      <c r="AP459" s="191"/>
      <c r="AQ459" s="189" t="s">
        <v>615</v>
      </c>
      <c r="AR459" s="190"/>
      <c r="AS459" s="190"/>
      <c r="AT459" s="191"/>
      <c r="AU459" s="190" t="s">
        <v>615</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613</v>
      </c>
      <c r="AF460" s="190"/>
      <c r="AG460" s="190"/>
      <c r="AH460" s="191"/>
      <c r="AI460" s="189" t="s">
        <v>608</v>
      </c>
      <c r="AJ460" s="190"/>
      <c r="AK460" s="190"/>
      <c r="AL460" s="190"/>
      <c r="AM460" s="189" t="s">
        <v>611</v>
      </c>
      <c r="AN460" s="190"/>
      <c r="AO460" s="190"/>
      <c r="AP460" s="191"/>
      <c r="AQ460" s="189" t="s">
        <v>608</v>
      </c>
      <c r="AR460" s="190"/>
      <c r="AS460" s="190"/>
      <c r="AT460" s="191"/>
      <c r="AU460" s="190" t="s">
        <v>616</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4.25" customHeight="1" x14ac:dyDescent="0.15">
      <c r="A482" s="1003"/>
      <c r="B482" s="236"/>
      <c r="C482" s="235"/>
      <c r="D482" s="236"/>
      <c r="E482" s="120" t="s">
        <v>610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0.75" customHeight="1" x14ac:dyDescent="0.15">
      <c r="A702" s="498" t="s">
        <v>260</v>
      </c>
      <c r="B702" s="499"/>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551</v>
      </c>
      <c r="AE702" s="867"/>
      <c r="AF702" s="867"/>
      <c r="AG702" s="856" t="s">
        <v>567</v>
      </c>
      <c r="AH702" s="857"/>
      <c r="AI702" s="857"/>
      <c r="AJ702" s="857"/>
      <c r="AK702" s="857"/>
      <c r="AL702" s="857"/>
      <c r="AM702" s="857"/>
      <c r="AN702" s="857"/>
      <c r="AO702" s="857"/>
      <c r="AP702" s="857"/>
      <c r="AQ702" s="857"/>
      <c r="AR702" s="857"/>
      <c r="AS702" s="857"/>
      <c r="AT702" s="857"/>
      <c r="AU702" s="857"/>
      <c r="AV702" s="857"/>
      <c r="AW702" s="857"/>
      <c r="AX702" s="858"/>
    </row>
    <row r="703" spans="1:50" ht="63"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568</v>
      </c>
      <c r="AH703" s="657"/>
      <c r="AI703" s="657"/>
      <c r="AJ703" s="657"/>
      <c r="AK703" s="657"/>
      <c r="AL703" s="657"/>
      <c r="AM703" s="657"/>
      <c r="AN703" s="657"/>
      <c r="AO703" s="657"/>
      <c r="AP703" s="657"/>
      <c r="AQ703" s="657"/>
      <c r="AR703" s="657"/>
      <c r="AS703" s="657"/>
      <c r="AT703" s="657"/>
      <c r="AU703" s="657"/>
      <c r="AV703" s="657"/>
      <c r="AW703" s="657"/>
      <c r="AX703" s="658"/>
    </row>
    <row r="704" spans="1:50" ht="59.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569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3"/>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559</v>
      </c>
      <c r="AE705" s="721"/>
      <c r="AF705" s="721"/>
      <c r="AG705" s="120" t="s">
        <v>563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4"/>
      <c r="C706" s="601"/>
      <c r="D706" s="602"/>
      <c r="E706" s="677" t="s">
        <v>541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t="s">
        <v>607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4"/>
      <c r="C707" s="603"/>
      <c r="D707" s="604"/>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5" t="s">
        <v>607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1" t="s">
        <v>559</v>
      </c>
      <c r="AE708" s="672"/>
      <c r="AF708" s="672"/>
      <c r="AG708" s="495" t="s">
        <v>563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559</v>
      </c>
      <c r="AE709" s="115"/>
      <c r="AF709" s="115"/>
      <c r="AG709" s="656" t="s">
        <v>563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559</v>
      </c>
      <c r="AE710" s="115"/>
      <c r="AF710" s="115"/>
      <c r="AG710" s="656" t="s">
        <v>570</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559</v>
      </c>
      <c r="AE711" s="115"/>
      <c r="AF711" s="115"/>
      <c r="AG711" s="656" t="s">
        <v>564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559</v>
      </c>
      <c r="AE712" s="568"/>
      <c r="AF712" s="568"/>
      <c r="AG712" s="580" t="s">
        <v>564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559</v>
      </c>
      <c r="AE713" s="115"/>
      <c r="AF713" s="116"/>
      <c r="AG713" s="656" t="s">
        <v>564</v>
      </c>
      <c r="AH713" s="657"/>
      <c r="AI713" s="657"/>
      <c r="AJ713" s="657"/>
      <c r="AK713" s="657"/>
      <c r="AL713" s="657"/>
      <c r="AM713" s="657"/>
      <c r="AN713" s="657"/>
      <c r="AO713" s="657"/>
      <c r="AP713" s="657"/>
      <c r="AQ713" s="657"/>
      <c r="AR713" s="657"/>
      <c r="AS713" s="657"/>
      <c r="AT713" s="657"/>
      <c r="AU713" s="657"/>
      <c r="AV713" s="657"/>
      <c r="AW713" s="657"/>
      <c r="AX713" s="658"/>
    </row>
    <row r="714" spans="1:50" ht="45" customHeight="1" x14ac:dyDescent="0.15">
      <c r="A714" s="649"/>
      <c r="B714" s="650"/>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7" t="s">
        <v>551</v>
      </c>
      <c r="AE714" s="578"/>
      <c r="AF714" s="579"/>
      <c r="AG714" s="683" t="s">
        <v>571</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1" t="s">
        <v>559</v>
      </c>
      <c r="AE715" s="672"/>
      <c r="AF715" s="673"/>
      <c r="AG715" s="495" t="s">
        <v>572</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559</v>
      </c>
      <c r="AE716" s="753"/>
      <c r="AF716" s="753"/>
      <c r="AG716" s="656" t="s">
        <v>599</v>
      </c>
      <c r="AH716" s="657"/>
      <c r="AI716" s="657"/>
      <c r="AJ716" s="657"/>
      <c r="AK716" s="657"/>
      <c r="AL716" s="657"/>
      <c r="AM716" s="657"/>
      <c r="AN716" s="657"/>
      <c r="AO716" s="657"/>
      <c r="AP716" s="657"/>
      <c r="AQ716" s="657"/>
      <c r="AR716" s="657"/>
      <c r="AS716" s="657"/>
      <c r="AT716" s="657"/>
      <c r="AU716" s="657"/>
      <c r="AV716" s="657"/>
      <c r="AW716" s="657"/>
      <c r="AX716" s="658"/>
    </row>
    <row r="717" spans="1:50" ht="62.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573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559</v>
      </c>
      <c r="AE718" s="115"/>
      <c r="AF718" s="115"/>
      <c r="AG718" s="123" t="s">
        <v>574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1" t="s">
        <v>559</v>
      </c>
      <c r="AE719" s="672"/>
      <c r="AF719" s="672"/>
      <c r="AG719" s="120" t="s">
        <v>608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3"/>
      <c r="D722" s="894"/>
      <c r="E722" s="894"/>
      <c r="F722" s="895"/>
      <c r="G722" s="915"/>
      <c r="H722" s="916"/>
      <c r="I722" s="92" t="str">
        <f>IF(OR(G722="　", G722=""), "", "-")</f>
        <v/>
      </c>
      <c r="J722" s="892"/>
      <c r="K722" s="892"/>
      <c r="L722" s="92" t="str">
        <f>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3"/>
      <c r="D723" s="894"/>
      <c r="E723" s="894"/>
      <c r="F723" s="895"/>
      <c r="G723" s="915"/>
      <c r="H723" s="916"/>
      <c r="I723" s="92" t="str">
        <f>IF(OR(G723="　", G723=""), "", "-")</f>
        <v/>
      </c>
      <c r="J723" s="892"/>
      <c r="K723" s="892"/>
      <c r="L723" s="92" t="str">
        <f>IF(M723="","","-")</f>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3"/>
      <c r="D724" s="894"/>
      <c r="E724" s="894"/>
      <c r="F724" s="895"/>
      <c r="G724" s="915"/>
      <c r="H724" s="916"/>
      <c r="I724" s="92" t="str">
        <f>IF(OR(G724="　", G724=""), "", "-")</f>
        <v/>
      </c>
      <c r="J724" s="892"/>
      <c r="K724" s="892"/>
      <c r="L724" s="92" t="str">
        <f>IF(M724="","","-")</f>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IF(OR(G725="　", G725=""), "", "-")</f>
        <v/>
      </c>
      <c r="J725" s="932"/>
      <c r="K725" s="932"/>
      <c r="L725" s="94" t="str">
        <f>IF(M725="","","-")</f>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593</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594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634</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3" customHeight="1" thickBot="1" x14ac:dyDescent="0.2">
      <c r="A731" s="605" t="s">
        <v>257</v>
      </c>
      <c r="B731" s="606"/>
      <c r="C731" s="606"/>
      <c r="D731" s="606"/>
      <c r="E731" s="607"/>
      <c r="F731" s="674" t="s">
        <v>637</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9" t="s">
        <v>636</v>
      </c>
      <c r="B733" s="740"/>
      <c r="C733" s="740"/>
      <c r="D733" s="740"/>
      <c r="E733" s="741"/>
      <c r="F733" s="760" t="s">
        <v>635</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2" t="s">
        <v>433</v>
      </c>
      <c r="B737" s="613"/>
      <c r="C737" s="613"/>
      <c r="D737" s="613"/>
      <c r="E737" s="613"/>
      <c r="F737" s="613"/>
      <c r="G737" s="924" t="s">
        <v>585</v>
      </c>
      <c r="H737" s="925"/>
      <c r="I737" s="925"/>
      <c r="J737" s="925"/>
      <c r="K737" s="925"/>
      <c r="L737" s="925"/>
      <c r="M737" s="925"/>
      <c r="N737" s="925"/>
      <c r="O737" s="925"/>
      <c r="P737" s="926"/>
      <c r="Q737" s="613" t="s">
        <v>360</v>
      </c>
      <c r="R737" s="613"/>
      <c r="S737" s="613"/>
      <c r="T737" s="613"/>
      <c r="U737" s="613"/>
      <c r="V737" s="613"/>
      <c r="W737" s="924" t="s">
        <v>586</v>
      </c>
      <c r="X737" s="925"/>
      <c r="Y737" s="925"/>
      <c r="Z737" s="925"/>
      <c r="AA737" s="925"/>
      <c r="AB737" s="925"/>
      <c r="AC737" s="925"/>
      <c r="AD737" s="925"/>
      <c r="AE737" s="925"/>
      <c r="AF737" s="926"/>
      <c r="AG737" s="613" t="s">
        <v>361</v>
      </c>
      <c r="AH737" s="613"/>
      <c r="AI737" s="613"/>
      <c r="AJ737" s="613"/>
      <c r="AK737" s="613"/>
      <c r="AL737" s="613"/>
      <c r="AM737" s="924" t="s">
        <v>584</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587</v>
      </c>
      <c r="H738" s="925"/>
      <c r="I738" s="925"/>
      <c r="J738" s="925"/>
      <c r="K738" s="925"/>
      <c r="L738" s="925"/>
      <c r="M738" s="925"/>
      <c r="N738" s="925"/>
      <c r="O738" s="925"/>
      <c r="P738" s="925"/>
      <c r="Q738" s="613" t="s">
        <v>363</v>
      </c>
      <c r="R738" s="613"/>
      <c r="S738" s="613"/>
      <c r="T738" s="613"/>
      <c r="U738" s="613"/>
      <c r="V738" s="613"/>
      <c r="W738" s="924" t="s">
        <v>585</v>
      </c>
      <c r="X738" s="925"/>
      <c r="Y738" s="925"/>
      <c r="Z738" s="925"/>
      <c r="AA738" s="925"/>
      <c r="AB738" s="925"/>
      <c r="AC738" s="925"/>
      <c r="AD738" s="925"/>
      <c r="AE738" s="925"/>
      <c r="AF738" s="926"/>
      <c r="AG738" s="902" t="s">
        <v>364</v>
      </c>
      <c r="AH738" s="902"/>
      <c r="AI738" s="902"/>
      <c r="AJ738" s="902"/>
      <c r="AK738" s="902"/>
      <c r="AL738" s="902"/>
      <c r="AM738" s="924" t="s">
        <v>584</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v>421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544</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546</v>
      </c>
      <c r="B779" s="755"/>
      <c r="C779" s="755"/>
      <c r="D779" s="755"/>
      <c r="E779" s="755"/>
      <c r="F779" s="756"/>
      <c r="G779" s="419" t="s">
        <v>560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7"/>
      <c r="C780" s="757"/>
      <c r="D780" s="757"/>
      <c r="E780" s="757"/>
      <c r="F780" s="758"/>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7"/>
      <c r="C781" s="757"/>
      <c r="D781" s="757"/>
      <c r="E781" s="757"/>
      <c r="F781" s="758"/>
      <c r="G781" s="434" t="s">
        <v>561</v>
      </c>
      <c r="H781" s="435"/>
      <c r="I781" s="435"/>
      <c r="J781" s="435"/>
      <c r="K781" s="436"/>
      <c r="L781" s="437" t="s">
        <v>589</v>
      </c>
      <c r="M781" s="438"/>
      <c r="N781" s="438"/>
      <c r="O781" s="438"/>
      <c r="P781" s="438"/>
      <c r="Q781" s="438"/>
      <c r="R781" s="438"/>
      <c r="S781" s="438"/>
      <c r="T781" s="438"/>
      <c r="U781" s="438"/>
      <c r="V781" s="438"/>
      <c r="W781" s="438"/>
      <c r="X781" s="439"/>
      <c r="Y781" s="464">
        <v>26.7</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7"/>
      <c r="C782" s="757"/>
      <c r="D782" s="757"/>
      <c r="E782" s="757"/>
      <c r="F782" s="758"/>
      <c r="G782" s="345" t="s">
        <v>561</v>
      </c>
      <c r="H782" s="346"/>
      <c r="I782" s="346"/>
      <c r="J782" s="346"/>
      <c r="K782" s="347"/>
      <c r="L782" s="390" t="s">
        <v>562</v>
      </c>
      <c r="M782" s="391"/>
      <c r="N782" s="391"/>
      <c r="O782" s="391"/>
      <c r="P782" s="391"/>
      <c r="Q782" s="391"/>
      <c r="R782" s="391"/>
      <c r="S782" s="391"/>
      <c r="T782" s="391"/>
      <c r="U782" s="391"/>
      <c r="V782" s="391"/>
      <c r="W782" s="391"/>
      <c r="X782" s="392"/>
      <c r="Y782" s="387">
        <v>1.3</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7"/>
      <c r="C783" s="757"/>
      <c r="D783" s="757"/>
      <c r="E783" s="757"/>
      <c r="F783" s="75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7"/>
      <c r="C784" s="757"/>
      <c r="D784" s="757"/>
      <c r="E784" s="757"/>
      <c r="F784" s="75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7"/>
      <c r="C785" s="757"/>
      <c r="D785" s="757"/>
      <c r="E785" s="757"/>
      <c r="F785" s="75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7"/>
      <c r="C786" s="757"/>
      <c r="D786" s="757"/>
      <c r="E786" s="757"/>
      <c r="F786" s="75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7"/>
      <c r="C787" s="757"/>
      <c r="D787" s="757"/>
      <c r="E787" s="757"/>
      <c r="F787" s="75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7"/>
      <c r="C788" s="757"/>
      <c r="D788" s="757"/>
      <c r="E788" s="757"/>
      <c r="F788" s="75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7"/>
      <c r="C789" s="757"/>
      <c r="D789" s="757"/>
      <c r="E789" s="757"/>
      <c r="F789" s="75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7"/>
      <c r="C790" s="757"/>
      <c r="D790" s="757"/>
      <c r="E790" s="757"/>
      <c r="F790" s="75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7"/>
      <c r="C791" s="757"/>
      <c r="D791" s="757"/>
      <c r="E791" s="757"/>
      <c r="F791" s="758"/>
      <c r="G791" s="395" t="s">
        <v>21</v>
      </c>
      <c r="H791" s="396"/>
      <c r="I791" s="396"/>
      <c r="J791" s="396"/>
      <c r="K791" s="396"/>
      <c r="L791" s="397"/>
      <c r="M791" s="398"/>
      <c r="N791" s="398"/>
      <c r="O791" s="398"/>
      <c r="P791" s="398"/>
      <c r="Q791" s="398"/>
      <c r="R791" s="398"/>
      <c r="S791" s="398"/>
      <c r="T791" s="398"/>
      <c r="U791" s="398"/>
      <c r="V791" s="398"/>
      <c r="W791" s="398"/>
      <c r="X791" s="399"/>
      <c r="Y791" s="400">
        <f>SUM(Y781:AB790)</f>
        <v>28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7"/>
      <c r="C792" s="757"/>
      <c r="D792" s="757"/>
      <c r="E792" s="757"/>
      <c r="F792" s="758"/>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7"/>
      <c r="C793" s="757"/>
      <c r="D793" s="757"/>
      <c r="E793" s="757"/>
      <c r="F793" s="758"/>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7"/>
      <c r="C794" s="757"/>
      <c r="D794" s="757"/>
      <c r="E794" s="757"/>
      <c r="F794" s="758"/>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7"/>
      <c r="C795" s="757"/>
      <c r="D795" s="757"/>
      <c r="E795" s="757"/>
      <c r="F795" s="75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7"/>
      <c r="C796" s="757"/>
      <c r="D796" s="757"/>
      <c r="E796" s="757"/>
      <c r="F796" s="75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7"/>
      <c r="C797" s="757"/>
      <c r="D797" s="757"/>
      <c r="E797" s="757"/>
      <c r="F797" s="75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7"/>
      <c r="C798" s="757"/>
      <c r="D798" s="757"/>
      <c r="E798" s="757"/>
      <c r="F798" s="75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7"/>
      <c r="C799" s="757"/>
      <c r="D799" s="757"/>
      <c r="E799" s="757"/>
      <c r="F799" s="75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7"/>
      <c r="C800" s="757"/>
      <c r="D800" s="757"/>
      <c r="E800" s="757"/>
      <c r="F800" s="75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7"/>
      <c r="C801" s="757"/>
      <c r="D801" s="757"/>
      <c r="E801" s="757"/>
      <c r="F801" s="75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7"/>
      <c r="C802" s="757"/>
      <c r="D802" s="757"/>
      <c r="E802" s="757"/>
      <c r="F802" s="75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7"/>
      <c r="C803" s="757"/>
      <c r="D803" s="757"/>
      <c r="E803" s="757"/>
      <c r="F803" s="75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7"/>
      <c r="C804" s="757"/>
      <c r="D804" s="757"/>
      <c r="E804" s="757"/>
      <c r="F804" s="75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7"/>
      <c r="C805" s="757"/>
      <c r="D805" s="757"/>
      <c r="E805" s="757"/>
      <c r="F805" s="758"/>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7"/>
      <c r="C806" s="757"/>
      <c r="D806" s="757"/>
      <c r="E806" s="757"/>
      <c r="F806" s="758"/>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7"/>
      <c r="C807" s="757"/>
      <c r="D807" s="757"/>
      <c r="E807" s="757"/>
      <c r="F807" s="758"/>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7"/>
      <c r="C808" s="757"/>
      <c r="D808" s="757"/>
      <c r="E808" s="757"/>
      <c r="F808" s="75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7"/>
      <c r="C809" s="757"/>
      <c r="D809" s="757"/>
      <c r="E809" s="757"/>
      <c r="F809" s="75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7"/>
      <c r="C810" s="757"/>
      <c r="D810" s="757"/>
      <c r="E810" s="757"/>
      <c r="F810" s="75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7"/>
      <c r="C811" s="757"/>
      <c r="D811" s="757"/>
      <c r="E811" s="757"/>
      <c r="F811" s="75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7"/>
      <c r="C812" s="757"/>
      <c r="D812" s="757"/>
      <c r="E812" s="757"/>
      <c r="F812" s="75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7"/>
      <c r="C813" s="757"/>
      <c r="D813" s="757"/>
      <c r="E813" s="757"/>
      <c r="F813" s="75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7"/>
      <c r="C814" s="757"/>
      <c r="D814" s="757"/>
      <c r="E814" s="757"/>
      <c r="F814" s="75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7"/>
      <c r="C815" s="757"/>
      <c r="D815" s="757"/>
      <c r="E815" s="757"/>
      <c r="F815" s="75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7"/>
      <c r="C816" s="757"/>
      <c r="D816" s="757"/>
      <c r="E816" s="757"/>
      <c r="F816" s="75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7"/>
      <c r="C817" s="757"/>
      <c r="D817" s="757"/>
      <c r="E817" s="757"/>
      <c r="F817" s="75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7"/>
      <c r="C818" s="757"/>
      <c r="D818" s="757"/>
      <c r="E818" s="757"/>
      <c r="F818" s="758"/>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7"/>
      <c r="C819" s="757"/>
      <c r="D819" s="757"/>
      <c r="E819" s="757"/>
      <c r="F819" s="758"/>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7"/>
      <c r="C820" s="757"/>
      <c r="D820" s="757"/>
      <c r="E820" s="757"/>
      <c r="F820" s="758"/>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7"/>
      <c r="C821" s="757"/>
      <c r="D821" s="757"/>
      <c r="E821" s="757"/>
      <c r="F821" s="75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7"/>
      <c r="C822" s="757"/>
      <c r="D822" s="757"/>
      <c r="E822" s="757"/>
      <c r="F822" s="75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7"/>
      <c r="C823" s="757"/>
      <c r="D823" s="757"/>
      <c r="E823" s="757"/>
      <c r="F823" s="75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7"/>
      <c r="C824" s="757"/>
      <c r="D824" s="757"/>
      <c r="E824" s="757"/>
      <c r="F824" s="75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7"/>
      <c r="C825" s="757"/>
      <c r="D825" s="757"/>
      <c r="E825" s="757"/>
      <c r="F825" s="75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7"/>
      <c r="C826" s="757"/>
      <c r="D826" s="757"/>
      <c r="E826" s="757"/>
      <c r="F826" s="75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7"/>
      <c r="C827" s="757"/>
      <c r="D827" s="757"/>
      <c r="E827" s="757"/>
      <c r="F827" s="75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7"/>
      <c r="C828" s="757"/>
      <c r="D828" s="757"/>
      <c r="E828" s="757"/>
      <c r="F828" s="75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7"/>
      <c r="C829" s="757"/>
      <c r="D829" s="757"/>
      <c r="E829" s="757"/>
      <c r="F829" s="75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7"/>
      <c r="C830" s="757"/>
      <c r="D830" s="757"/>
      <c r="E830" s="757"/>
      <c r="F830" s="75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527</v>
      </c>
      <c r="AI836" s="343"/>
      <c r="AJ836" s="343"/>
      <c r="AK836" s="343"/>
      <c r="AL836" s="343" t="s">
        <v>22</v>
      </c>
      <c r="AM836" s="343"/>
      <c r="AN836" s="343"/>
      <c r="AO836" s="417"/>
      <c r="AP836" s="418" t="s">
        <v>435</v>
      </c>
      <c r="AQ836" s="418"/>
      <c r="AR836" s="418"/>
      <c r="AS836" s="418"/>
      <c r="AT836" s="418"/>
      <c r="AU836" s="418"/>
      <c r="AV836" s="418"/>
      <c r="AW836" s="418"/>
      <c r="AX836" s="418"/>
    </row>
    <row r="837" spans="1:50" ht="45" customHeight="1" x14ac:dyDescent="0.15">
      <c r="A837" s="393">
        <v>1</v>
      </c>
      <c r="B837" s="393">
        <v>1</v>
      </c>
      <c r="C837" s="414" t="s">
        <v>588</v>
      </c>
      <c r="D837" s="404"/>
      <c r="E837" s="404"/>
      <c r="F837" s="404"/>
      <c r="G837" s="404"/>
      <c r="H837" s="404"/>
      <c r="I837" s="404"/>
      <c r="J837" s="405" t="s">
        <v>618</v>
      </c>
      <c r="K837" s="406"/>
      <c r="L837" s="406"/>
      <c r="M837" s="406"/>
      <c r="N837" s="406"/>
      <c r="O837" s="406"/>
      <c r="P837" s="415" t="s">
        <v>592</v>
      </c>
      <c r="Q837" s="308"/>
      <c r="R837" s="308"/>
      <c r="S837" s="308"/>
      <c r="T837" s="308"/>
      <c r="U837" s="308"/>
      <c r="V837" s="308"/>
      <c r="W837" s="308"/>
      <c r="X837" s="308"/>
      <c r="Y837" s="316">
        <v>33</v>
      </c>
      <c r="Z837" s="317"/>
      <c r="AA837" s="317"/>
      <c r="AB837" s="318"/>
      <c r="AC837" s="407" t="s">
        <v>197</v>
      </c>
      <c r="AD837" s="413"/>
      <c r="AE837" s="413"/>
      <c r="AF837" s="413"/>
      <c r="AG837" s="413"/>
      <c r="AH837" s="408" t="s">
        <v>590</v>
      </c>
      <c r="AI837" s="409"/>
      <c r="AJ837" s="409"/>
      <c r="AK837" s="409"/>
      <c r="AL837" s="313" t="s">
        <v>590</v>
      </c>
      <c r="AM837" s="314"/>
      <c r="AN837" s="314"/>
      <c r="AO837" s="315"/>
      <c r="AP837" s="309" t="s">
        <v>591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527</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527</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527</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527</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527</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527</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527</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customHeight="1" x14ac:dyDescent="0.15">
      <c r="A1102" s="393">
        <v>1</v>
      </c>
      <c r="B1102" s="393">
        <v>1</v>
      </c>
      <c r="C1102" s="864"/>
      <c r="D1102" s="864"/>
      <c r="E1102" s="249" t="s">
        <v>564</v>
      </c>
      <c r="F1102" s="863"/>
      <c r="G1102" s="863"/>
      <c r="H1102" s="863"/>
      <c r="I1102" s="863"/>
      <c r="J1102" s="405" t="s">
        <v>608</v>
      </c>
      <c r="K1102" s="406"/>
      <c r="L1102" s="406"/>
      <c r="M1102" s="406"/>
      <c r="N1102" s="406"/>
      <c r="O1102" s="406"/>
      <c r="P1102" s="415" t="s">
        <v>610</v>
      </c>
      <c r="Q1102" s="308"/>
      <c r="R1102" s="308"/>
      <c r="S1102" s="308"/>
      <c r="T1102" s="308"/>
      <c r="U1102" s="308"/>
      <c r="V1102" s="308"/>
      <c r="W1102" s="308"/>
      <c r="X1102" s="308"/>
      <c r="Y1102" s="316" t="s">
        <v>625</v>
      </c>
      <c r="Z1102" s="317"/>
      <c r="AA1102" s="317"/>
      <c r="AB1102" s="318"/>
      <c r="AC1102" s="310"/>
      <c r="AD1102" s="310"/>
      <c r="AE1102" s="310"/>
      <c r="AF1102" s="310"/>
      <c r="AG1102" s="310"/>
      <c r="AH1102" s="311" t="s">
        <v>608</v>
      </c>
      <c r="AI1102" s="312"/>
      <c r="AJ1102" s="312"/>
      <c r="AK1102" s="312"/>
      <c r="AL1102" s="313" t="s">
        <v>608</v>
      </c>
      <c r="AM1102" s="314"/>
      <c r="AN1102" s="314"/>
      <c r="AO1102" s="315"/>
      <c r="AP1102" s="309" t="s">
        <v>608</v>
      </c>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Q32">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Q33:AQ34">
    <cfRule type="expression" dxfId="703" priority="3">
      <formula>IF(RIGHT(TEXT(AQ33,"0.#"),1)=".",FALSE,TRUE)</formula>
    </cfRule>
    <cfRule type="expression" dxfId="702" priority="4">
      <formula>IF(RIGHT(TEXT(AQ33,"0.#"),1)=".",TRUE,FALSE)</formula>
    </cfRule>
  </conditionalFormatting>
  <conditionalFormatting sqref="AM33:AM34">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16383" man="1"/>
    <brk id="727" max="49" man="1"/>
    <brk id="739" max="49"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7"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9"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670"/>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540</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9"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670"/>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540</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9"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670"/>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540</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9"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670"/>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540</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9"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670"/>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540</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9"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670"/>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540</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9"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670"/>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540</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9"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670"/>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540</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9"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670"/>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540</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9"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670"/>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540</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34"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526</v>
      </c>
      <c r="H2" s="420"/>
      <c r="I2" s="420"/>
      <c r="J2" s="420"/>
      <c r="K2" s="420"/>
      <c r="L2" s="420"/>
      <c r="M2" s="420"/>
      <c r="N2" s="420"/>
      <c r="O2" s="420"/>
      <c r="P2" s="420"/>
      <c r="Q2" s="420"/>
      <c r="R2" s="420"/>
      <c r="S2" s="420"/>
      <c r="T2" s="420"/>
      <c r="U2" s="420"/>
      <c r="V2" s="420"/>
      <c r="W2" s="420"/>
      <c r="X2" s="420"/>
      <c r="Y2" s="420"/>
      <c r="Z2" s="420"/>
      <c r="AA2" s="420"/>
      <c r="AB2" s="444"/>
      <c r="AC2" s="419" t="s">
        <v>528</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03"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2017-08-29T12:45:13Z</cp:lastPrinted>
  <dcterms:created xsi:type="dcterms:W3CDTF">2012-03-13T00:50:25Z</dcterms:created>
  <dcterms:modified xsi:type="dcterms:W3CDTF">2017-09-06T04:24:36Z</dcterms:modified>
</cp:coreProperties>
</file>