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総括\05_政策評価・行政事業レビュー\R02行政事業レビュー\2011_毎日新聞報道を受けたシート誤りチェック\修正版レビューシート提出\0201_世界トップレベル研究拠点プログラム\"/>
    </mc:Choice>
  </mc:AlternateContent>
  <bookViews>
    <workbookView xWindow="0" yWindow="0" windowWidth="16530" windowHeight="104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c r="AE116" i="3"/>
  <c r="AI41" i="3"/>
  <c r="AM41" i="3"/>
  <c r="AE41" i="3"/>
  <c r="AI34" i="3"/>
  <c r="AM34" i="3"/>
  <c r="AE34"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K26" i="4"/>
  <c r="H26" i="4"/>
  <c r="AK25" i="4"/>
  <c r="H25" i="4"/>
  <c r="C25" i="4"/>
  <c r="AK24" i="4"/>
  <c r="H24" i="4"/>
  <c r="C24" i="4"/>
  <c r="AK23" i="4"/>
  <c r="H23" i="4"/>
  <c r="C23" i="4"/>
  <c r="AK22" i="4"/>
  <c r="H22" i="4"/>
  <c r="C22" i="4"/>
  <c r="AK21" i="4"/>
  <c r="H21" i="4"/>
  <c r="C21" i="4"/>
  <c r="AK20" i="4"/>
  <c r="H20" i="4"/>
  <c r="C20" i="4"/>
  <c r="AK19" i="4"/>
  <c r="H19" i="4"/>
  <c r="C19" i="4"/>
  <c r="AK18" i="4"/>
  <c r="H18" i="4"/>
  <c r="C18" i="4"/>
  <c r="AK17" i="4"/>
  <c r="H17" i="4"/>
  <c r="C17" i="4"/>
  <c r="AK16" i="4"/>
  <c r="H16" i="4"/>
  <c r="C16" i="4"/>
  <c r="AK15" i="4"/>
  <c r="H15" i="4"/>
  <c r="C15" i="4"/>
  <c r="AK14" i="4"/>
  <c r="H14" i="4"/>
  <c r="C14" i="4"/>
  <c r="AK13" i="4"/>
  <c r="H13" i="4"/>
  <c r="C13" i="4"/>
  <c r="AK12" i="4"/>
  <c r="H12" i="4"/>
  <c r="C12" i="4"/>
  <c r="AK11" i="4"/>
  <c r="M11" i="4"/>
  <c r="H11" i="4"/>
  <c r="C11" i="4"/>
  <c r="AK10" i="4"/>
  <c r="M10" i="4"/>
  <c r="H10" i="4"/>
  <c r="C10" i="4"/>
  <c r="AK9" i="4"/>
  <c r="M9" i="4"/>
  <c r="H9" i="4"/>
  <c r="C9" i="4"/>
  <c r="AK8" i="4"/>
  <c r="R8" i="4"/>
  <c r="M8" i="4"/>
  <c r="H8" i="4"/>
  <c r="C8" i="4"/>
  <c r="AK7" i="4"/>
  <c r="R7" i="4"/>
  <c r="M7" i="4"/>
  <c r="H7" i="4"/>
  <c r="C7" i="4"/>
  <c r="AK6" i="4"/>
  <c r="R6" i="4"/>
  <c r="M6" i="4"/>
  <c r="H6" i="4"/>
  <c r="D6" i="4"/>
  <c r="D7" i="4"/>
  <c r="D8" i="4"/>
  <c r="D9" i="4"/>
  <c r="D10" i="4"/>
  <c r="D11" i="4"/>
  <c r="D12" i="4"/>
  <c r="D13" i="4"/>
  <c r="D14" i="4"/>
  <c r="D15" i="4"/>
  <c r="D16" i="4"/>
  <c r="D17" i="4"/>
  <c r="D18" i="4"/>
  <c r="D19" i="4"/>
  <c r="D20" i="4"/>
  <c r="D21" i="4"/>
  <c r="D22" i="4"/>
  <c r="D23" i="4"/>
  <c r="D24" i="4"/>
  <c r="D25" i="4"/>
  <c r="A26" i="4"/>
  <c r="G8" i="3"/>
  <c r="C6" i="4"/>
  <c r="AK5" i="4"/>
  <c r="R5" i="4"/>
  <c r="M5" i="4"/>
  <c r="H5" i="4"/>
  <c r="D5" i="4"/>
  <c r="C5" i="4"/>
  <c r="AK4" i="4"/>
  <c r="R4" i="4"/>
  <c r="S4" i="4"/>
  <c r="S5" i="4"/>
  <c r="S6" i="4"/>
  <c r="S7" i="4"/>
  <c r="S8" i="4"/>
  <c r="P10" i="4"/>
  <c r="G11" i="3"/>
  <c r="M4" i="4"/>
  <c r="H4" i="4"/>
  <c r="D4" i="4"/>
  <c r="C4" i="4"/>
  <c r="AK3" i="4"/>
  <c r="S3" i="4"/>
  <c r="R3" i="4"/>
  <c r="M3" i="4"/>
  <c r="N3" i="4"/>
  <c r="N4" i="4"/>
  <c r="N5" i="4"/>
  <c r="N6" i="4"/>
  <c r="N7" i="4"/>
  <c r="N8" i="4"/>
  <c r="N9" i="4"/>
  <c r="N10" i="4"/>
  <c r="N11" i="4"/>
  <c r="K13" i="4"/>
  <c r="AE8" i="3"/>
  <c r="H3" i="4"/>
  <c r="D3" i="4"/>
  <c r="C3" i="4"/>
  <c r="S2" i="4"/>
  <c r="R2" i="4"/>
  <c r="N2" i="4"/>
  <c r="M2" i="4"/>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2" i="4"/>
  <c r="C2" i="4"/>
  <c r="AU830" i="3"/>
  <c r="Y830" i="3"/>
  <c r="AU817" i="3"/>
  <c r="Y817" i="3"/>
  <c r="AU804" i="3"/>
  <c r="Y804" i="3"/>
  <c r="AU791" i="3"/>
  <c r="Y791" i="3"/>
  <c r="L725" i="3"/>
  <c r="I725" i="3"/>
  <c r="L724" i="3"/>
  <c r="I724" i="3"/>
  <c r="L723" i="3"/>
  <c r="I723" i="3"/>
  <c r="L722" i="3"/>
  <c r="I722" i="3"/>
  <c r="L721" i="3"/>
  <c r="I721" i="3"/>
  <c r="W29" i="3"/>
  <c r="W28" i="3"/>
  <c r="P29" i="3"/>
  <c r="P28" i="3"/>
  <c r="AD21" i="3"/>
  <c r="W21" i="3"/>
  <c r="P21" i="3"/>
  <c r="AR18" i="3"/>
  <c r="AK18" i="3"/>
  <c r="AD18" i="3"/>
  <c r="AD20" i="3"/>
  <c r="W18" i="3"/>
  <c r="W20" i="3"/>
  <c r="P18" i="3"/>
  <c r="P20" i="3"/>
  <c r="AV2" i="3"/>
  <c r="AR2" i="3"/>
</calcChain>
</file>

<file path=xl/sharedStrings.xml><?xml version="1.0" encoding="utf-8"?>
<sst xmlns="http://schemas.openxmlformats.org/spreadsheetml/2006/main" count="2982" uniqueCount="692">
  <si>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</si>
  <si>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</si>
  <si>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</si>
  <si>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</si>
  <si>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</si>
  <si>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</si>
  <si>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</si>
  <si>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</si>
  <si>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</si>
  <si>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</si>
  <si>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</si>
  <si>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</si>
  <si>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</si>
  <si>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</si>
  <si>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</si>
  <si>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</si>
  <si>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</si>
  <si>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</si>
  <si>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</si>
  <si>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</si>
  <si>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</si>
  <si>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</si>
  <si>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</si>
  <si>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</si>
  <si>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</si>
  <si>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</si>
  <si>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</si>
  <si>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</si>
  <si>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</si>
  <si>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</si>
  <si>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</si>
  <si>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</si>
  <si>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</si>
  <si>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</si>
  <si>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</si>
  <si>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</si>
  <si>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</si>
  <si>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</si>
  <si>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</si>
  <si>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</si>
  <si>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</si>
  <si>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</si>
  <si>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</si>
  <si>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</si>
  <si>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</si>
  <si>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</si>
  <si>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</si>
  <si>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</si>
  <si>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</si>
  <si>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</si>
  <si>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</si>
  <si>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</si>
  <si>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</si>
  <si>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</si>
  <si>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</si>
  <si>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</si>
  <si>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</si>
  <si>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</si>
  <si>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</si>
  <si>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</si>
  <si>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</si>
  <si>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</si>
  <si>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</si>
  <si>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</si>
  <si>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</si>
  <si>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</si>
  <si>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</si>
  <si>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</si>
  <si>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</si>
  <si>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</si>
  <si>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</si>
  <si>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</si>
  <si>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</si>
  <si>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</si>
  <si>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</si>
  <si>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</si>
  <si>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</si>
  <si>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</si>
  <si>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</si>
  <si>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</si>
  <si>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</si>
  <si>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</si>
  <si>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</si>
  <si>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</si>
  <si>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</si>
  <si>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</si>
  <si>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</si>
  <si>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</si>
  <si>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</si>
  <si>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</si>
  <si>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</si>
  <si>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</si>
  <si>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</si>
  <si>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</si>
  <si>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</si>
  <si>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</si>
  <si>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</si>
  <si>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</si>
  <si>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</si>
  <si>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</si>
  <si>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</si>
  <si>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</si>
  <si>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</si>
  <si>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</si>
  <si>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</si>
  <si>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</si>
  <si>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</si>
  <si>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</si>
  <si>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</si>
  <si>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</si>
  <si>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</si>
  <si>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</si>
  <si>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</si>
  <si>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</si>
  <si>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</si>
  <si>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</si>
  <si>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</si>
  <si>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</si>
  <si>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</si>
  <si>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</si>
  <si>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</si>
  <si>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</si>
  <si>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</si>
  <si>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</si>
  <si>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</si>
  <si>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</si>
  <si>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</si>
  <si>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</si>
  <si>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</si>
  <si>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</si>
  <si>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</si>
  <si>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</si>
  <si>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</si>
  <si>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</si>
  <si>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</si>
  <si>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</si>
  <si>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</si>
  <si>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</si>
  <si>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</si>
  <si>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</si>
  <si>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</si>
  <si>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</si>
  <si>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</si>
  <si>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</si>
  <si>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</si>
  <si>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</si>
  <si>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</si>
  <si>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</si>
  <si>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</si>
  <si>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</si>
  <si>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</si>
  <si>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</si>
  <si>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</si>
  <si>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</si>
  <si>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</si>
  <si>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</si>
  <si>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</si>
  <si>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</si>
  <si>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</si>
  <si>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</si>
  <si>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</si>
  <si>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</si>
  <si>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</si>
  <si>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</si>
  <si>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</si>
  <si>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</si>
  <si>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</si>
  <si>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</si>
  <si>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</si>
  <si>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</si>
  <si>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</si>
  <si>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</si>
  <si>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</si>
  <si>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</si>
  <si>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</si>
  <si>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</si>
  <si>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</si>
  <si>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</si>
  <si>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</si>
  <si>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</si>
  <si>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</si>
  <si>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</si>
  <si>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</si>
  <si>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</si>
  <si>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</si>
  <si>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</si>
  <si>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</si>
  <si>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</si>
  <si>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</si>
  <si>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</si>
  <si>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</si>
  <si>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</si>
  <si>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</si>
  <si>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</si>
  <si>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</si>
  <si>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</si>
  <si>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</si>
  <si>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</si>
  <si>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</si>
  <si>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</si>
  <si>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</si>
  <si>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</si>
  <si>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</si>
  <si>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</si>
  <si>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</si>
  <si>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</si>
  <si>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</si>
  <si>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</si>
  <si>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</si>
  <si>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</si>
  <si>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</si>
  <si>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</si>
  <si>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</si>
  <si>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</si>
  <si>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</si>
  <si>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</si>
  <si>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</si>
  <si>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</si>
  <si>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</si>
  <si>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</si>
  <si>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</si>
  <si>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</si>
  <si>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</si>
  <si>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</si>
  <si>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</si>
  <si>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</si>
  <si>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</si>
  <si>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</si>
  <si>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</si>
  <si>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</si>
  <si>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</si>
  <si>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</si>
  <si>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</si>
  <si>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</si>
  <si>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</si>
  <si>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</si>
  <si>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</si>
  <si>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</si>
  <si>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</si>
  <si>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</si>
  <si>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</si>
  <si>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</si>
  <si>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</si>
  <si>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</si>
  <si>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</si>
  <si>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</si>
  <si>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</si>
  <si>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</si>
  <si>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</si>
  <si>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</si>
  <si>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</si>
  <si>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</si>
  <si>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</si>
  <si>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</si>
  <si>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</si>
  <si>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</si>
  <si>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</si>
  <si>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</si>
  <si>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</si>
  <si>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</si>
  <si>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</si>
  <si>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</si>
  <si>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</si>
  <si>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</si>
  <si>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</si>
  <si>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</si>
  <si>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</si>
  <si>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</si>
  <si>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</si>
  <si>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</si>
  <si>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</si>
  <si>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</si>
  <si>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</si>
  <si>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</si>
  <si>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</si>
  <si>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</si>
  <si>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</si>
  <si>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</si>
  <si>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</si>
  <si>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</si>
  <si>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</si>
  <si>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</si>
  <si>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</si>
  <si>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</si>
  <si>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</si>
  <si>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</si>
  <si>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</si>
  <si>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</si>
  <si>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</si>
  <si>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</si>
  <si>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</si>
  <si>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</si>
  <si>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</si>
  <si>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</si>
  <si>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</si>
  <si>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</si>
  <si>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</si>
  <si>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</si>
  <si>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</si>
  <si>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</si>
  <si>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</si>
  <si>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</si>
  <si>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</si>
  <si>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</si>
  <si>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</si>
  <si>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</si>
  <si>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</si>
  <si>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</si>
  <si>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</si>
  <si>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</si>
  <si>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</si>
  <si>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</si>
  <si>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</si>
  <si>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</si>
  <si>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</si>
  <si>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</si>
  <si>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</si>
  <si>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</si>
  <si>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</si>
  <si>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</si>
  <si>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</si>
  <si>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</si>
  <si>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</si>
  <si>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</si>
  <si>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</si>
  <si>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</si>
  <si>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</si>
  <si>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</si>
  <si>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</si>
  <si>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</si>
  <si>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</si>
  <si>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</si>
  <si>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</si>
  <si>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</si>
  <si>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</si>
  <si>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</si>
  <si>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</si>
  <si>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</si>
  <si>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</si>
  <si>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</si>
  <si>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</si>
  <si>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</si>
  <si>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</si>
  <si>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</si>
  <si>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</si>
  <si>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</si>
  <si>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</si>
  <si>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</si>
  <si>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</si>
  <si>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</si>
  <si>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</si>
  <si>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</si>
  <si>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</si>
  <si>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</si>
  <si>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</si>
  <si>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</si>
  <si>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</si>
  <si>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</si>
  <si>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</si>
  <si>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</si>
  <si>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</si>
  <si>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</si>
  <si>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</si>
  <si>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</si>
  <si>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</si>
  <si>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</si>
  <si>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</si>
  <si>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</si>
  <si>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</si>
  <si>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</si>
  <si>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</si>
  <si>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</si>
  <si>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</si>
  <si>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</si>
  <si>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</si>
  <si>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</si>
  <si>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</si>
  <si>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</si>
  <si>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</si>
  <si>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</si>
  <si>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</si>
  <si>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</si>
  <si>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</si>
  <si>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</si>
  <si>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</si>
  <si>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</si>
  <si>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</si>
  <si>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</si>
  <si>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</si>
  <si>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</si>
  <si>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</si>
  <si>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</si>
  <si>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</si>
  <si>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</si>
  <si>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</si>
  <si>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</si>
  <si>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</si>
  <si>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</si>
  <si>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</si>
  <si>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</si>
  <si>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</si>
  <si>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</si>
  <si>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</si>
  <si>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</si>
  <si>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</si>
  <si>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</si>
  <si>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</si>
  <si>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</si>
  <si>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</si>
  <si>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</si>
  <si>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</si>
  <si>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</si>
  <si>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</si>
  <si>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</si>
  <si>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</si>
  <si>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</si>
  <si>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</si>
  <si>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</si>
  <si>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</si>
  <si>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</si>
  <si>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</si>
  <si>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</si>
  <si>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</si>
  <si>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</si>
  <si>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</si>
  <si>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</si>
  <si>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</si>
  <si>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</si>
  <si>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</si>
  <si>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</si>
  <si>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</si>
  <si>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</si>
  <si>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</si>
  <si>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</si>
  <si>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</si>
  <si>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</si>
  <si>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</si>
  <si>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</si>
  <si>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</si>
  <si>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</si>
  <si>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</si>
  <si>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</si>
  <si>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</si>
  <si>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</si>
  <si>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</si>
  <si>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</si>
  <si>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</si>
  <si>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</si>
  <si>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</si>
  <si>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</si>
  <si>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</si>
  <si>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</si>
  <si>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</si>
  <si>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</si>
  <si>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</si>
  <si>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</si>
  <si>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</si>
  <si>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</si>
  <si>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</si>
  <si>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</si>
  <si>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</si>
  <si>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</si>
  <si>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</si>
  <si>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</si>
  <si>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</si>
  <si>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</si>
  <si>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</si>
  <si>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</si>
  <si>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</si>
  <si>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</si>
  <si>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</si>
  <si>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</si>
  <si>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</si>
  <si>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</si>
  <si>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</si>
  <si>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</si>
  <si>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</si>
  <si>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</si>
  <si>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</si>
  <si>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</si>
  <si>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</si>
  <si>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</si>
  <si>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</si>
  <si>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</si>
  <si>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</si>
  <si>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</si>
  <si>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</si>
  <si>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</si>
  <si>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</si>
  <si>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</si>
  <si>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</si>
  <si>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</si>
  <si>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</si>
  <si>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</si>
  <si>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</si>
  <si>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</si>
  <si>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</si>
  <si>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</si>
  <si>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</si>
  <si>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</si>
  <si>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</si>
  <si>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</si>
  <si>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</si>
  <si>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</si>
  <si>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</si>
  <si>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</si>
  <si>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</si>
  <si>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</si>
  <si>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</si>
  <si>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</si>
  <si>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</si>
  <si>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</si>
  <si>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</si>
  <si>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</si>
  <si>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</si>
  <si>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</si>
  <si>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</si>
  <si>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</si>
  <si>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</si>
  <si>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</si>
  <si>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</si>
  <si>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</si>
  <si>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</si>
  <si>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</si>
  <si>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</si>
  <si>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</si>
  <si>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</si>
  <si>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</si>
  <si>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</si>
  <si>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</si>
  <si>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</si>
  <si>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</si>
  <si>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</si>
  <si>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</si>
  <si>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</si>
  <si>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</si>
  <si>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</si>
  <si>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</si>
  <si>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</si>
  <si>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</si>
  <si>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</si>
  <si>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</si>
  <si>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</si>
  <si>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</si>
  <si>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</si>
  <si>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世界トップレベル研究拠点プログラム</t>
    <rPh sb="0" eb="2">
      <t>セカイ</t>
    </rPh>
    <rPh sb="8" eb="10">
      <t>ケンキュウ</t>
    </rPh>
    <rPh sb="10" eb="12">
      <t>キョテン</t>
    </rPh>
    <phoneticPr fontId="5"/>
  </si>
  <si>
    <t>研究振興局</t>
    <rPh sb="0" eb="2">
      <t>ケンキュウ</t>
    </rPh>
    <rPh sb="2" eb="4">
      <t>シンコウ</t>
    </rPh>
    <rPh sb="4" eb="5">
      <t>キョク</t>
    </rPh>
    <phoneticPr fontId="5"/>
  </si>
  <si>
    <t>基礎研究振興課</t>
    <rPh sb="0" eb="2">
      <t>キソ</t>
    </rPh>
    <rPh sb="2" eb="4">
      <t>ケンキュウ</t>
    </rPh>
    <rPh sb="4" eb="6">
      <t>シンコウ</t>
    </rPh>
    <rPh sb="6" eb="7">
      <t>カ</t>
    </rPh>
    <phoneticPr fontId="5"/>
  </si>
  <si>
    <t>基礎研究振興課長
岸本　哲哉</t>
    <rPh sb="0" eb="2">
      <t>キソ</t>
    </rPh>
    <rPh sb="2" eb="4">
      <t>ケンキュウ</t>
    </rPh>
    <rPh sb="4" eb="6">
      <t>シンコウ</t>
    </rPh>
    <rPh sb="6" eb="7">
      <t>カ</t>
    </rPh>
    <rPh sb="7" eb="8">
      <t>チョウ</t>
    </rPh>
    <rPh sb="9" eb="11">
      <t>キシモト</t>
    </rPh>
    <rPh sb="12" eb="14">
      <t>テツヤ</t>
    </rPh>
    <phoneticPr fontId="5"/>
  </si>
  <si>
    <t>○</t>
  </si>
  <si>
    <t>－</t>
    <phoneticPr fontId="5"/>
  </si>
  <si>
    <t>○</t>
    <phoneticPr fontId="5"/>
  </si>
  <si>
    <t>○</t>
    <phoneticPr fontId="5"/>
  </si>
  <si>
    <t>-</t>
  </si>
  <si>
    <t>-</t>
    <phoneticPr fontId="5"/>
  </si>
  <si>
    <t>国際研究拠点形成促進事業費補助金</t>
    <rPh sb="0" eb="2">
      <t>コクサイ</t>
    </rPh>
    <rPh sb="2" eb="4">
      <t>ケンキュウ</t>
    </rPh>
    <rPh sb="4" eb="6">
      <t>キョテン</t>
    </rPh>
    <rPh sb="6" eb="8">
      <t>ケイセイ</t>
    </rPh>
    <rPh sb="8" eb="10">
      <t>ソクシン</t>
    </rPh>
    <rPh sb="10" eb="13">
      <t>ジギョウヒ</t>
    </rPh>
    <rPh sb="13" eb="16">
      <t>ホジョキン</t>
    </rPh>
    <phoneticPr fontId="5"/>
  </si>
  <si>
    <t>近年、優れた頭脳の獲得競争が世界的に激化している中で、我が国が科学技術の力で世界をリードしていくためには、優秀な人材の世界的な循環の「環」の中に位置付けられ、内外の研究人材が自然に蓄積されるような研究機関を我が国にも作っていくことが必要である。
本事業において、世界的な著名研究者を拠点長として責任者に位置付け、その下に高いレベルの研究者が結集する、優れた研究環境と高い研究水準を誇る世界トップレベルの研究拠点を構築することを目指す。</t>
    <phoneticPr fontId="5"/>
  </si>
  <si>
    <t>文部科学省</t>
  </si>
  <si>
    <t>採択した拠点の中で、WPIプログラム委員会内において、「世界トップレベル研究拠点」と評価された拠点の割合が全拠点の80％以上を目標値とする</t>
    <phoneticPr fontId="5"/>
  </si>
  <si>
    <t>％</t>
    <phoneticPr fontId="5"/>
  </si>
  <si>
    <t>-</t>
    <phoneticPr fontId="5"/>
  </si>
  <si>
    <t>-</t>
    <phoneticPr fontId="5"/>
  </si>
  <si>
    <t>-</t>
    <phoneticPr fontId="5"/>
  </si>
  <si>
    <t>-</t>
    <phoneticPr fontId="5"/>
  </si>
  <si>
    <t>％</t>
    <phoneticPr fontId="5"/>
  </si>
  <si>
    <t>採択した拠点の中で、WPIプログラム委員会内において、中間評価においてA以上の評価を受けた拠点の割合</t>
    <phoneticPr fontId="5"/>
  </si>
  <si>
    <t>研究者数</t>
    <rPh sb="0" eb="3">
      <t>ケンキュウシャ</t>
    </rPh>
    <rPh sb="3" eb="4">
      <t>スウ</t>
    </rPh>
    <phoneticPr fontId="5"/>
  </si>
  <si>
    <t>主任研究者数</t>
    <rPh sb="0" eb="2">
      <t>シュニン</t>
    </rPh>
    <rPh sb="2" eb="5">
      <t>ケンキュウシャ</t>
    </rPh>
    <rPh sb="5" eb="6">
      <t>スウ</t>
    </rPh>
    <phoneticPr fontId="5"/>
  </si>
  <si>
    <t>研究者に占める外国人研究者の割合</t>
    <rPh sb="0" eb="3">
      <t>ケンキュウシャ</t>
    </rPh>
    <rPh sb="4" eb="5">
      <t>シ</t>
    </rPh>
    <rPh sb="7" eb="9">
      <t>ガイコク</t>
    </rPh>
    <rPh sb="9" eb="10">
      <t>ジン</t>
    </rPh>
    <rPh sb="10" eb="13">
      <t>ケンキュウシャ</t>
    </rPh>
    <rPh sb="14" eb="16">
      <t>ワリアイ</t>
    </rPh>
    <phoneticPr fontId="5"/>
  </si>
  <si>
    <t>人</t>
    <rPh sb="0" eb="1">
      <t>ニン</t>
    </rPh>
    <phoneticPr fontId="5"/>
  </si>
  <si>
    <t>拠点</t>
    <rPh sb="0" eb="2">
      <t>キョテン</t>
    </rPh>
    <phoneticPr fontId="5"/>
  </si>
  <si>
    <t>％</t>
    <phoneticPr fontId="5"/>
  </si>
  <si>
    <t>-</t>
    <phoneticPr fontId="5"/>
  </si>
  <si>
    <t>補助金額／研究者数　　　　　　</t>
    <rPh sb="0" eb="2">
      <t>ホジョ</t>
    </rPh>
    <rPh sb="2" eb="4">
      <t>キンガク</t>
    </rPh>
    <rPh sb="5" eb="8">
      <t>ケンキュウシャ</t>
    </rPh>
    <rPh sb="8" eb="9">
      <t>スウ</t>
    </rPh>
    <phoneticPr fontId="5"/>
  </si>
  <si>
    <t>万円／人</t>
    <rPh sb="0" eb="2">
      <t>マンエン</t>
    </rPh>
    <rPh sb="3" eb="4">
      <t>ニン</t>
    </rPh>
    <phoneticPr fontId="5"/>
  </si>
  <si>
    <t>百万円/研究者数</t>
    <rPh sb="0" eb="3">
      <t>ヒャクマンエン</t>
    </rPh>
    <rPh sb="4" eb="7">
      <t>ケンキュウシャ</t>
    </rPh>
    <rPh sb="7" eb="8">
      <t>スウ</t>
    </rPh>
    <phoneticPr fontId="5"/>
  </si>
  <si>
    <t>研究者数</t>
    <phoneticPr fontId="5"/>
  </si>
  <si>
    <t>主任研究者数</t>
    <phoneticPr fontId="5"/>
  </si>
  <si>
    <t>研究者数に占める外国人研究者の割合</t>
    <phoneticPr fontId="5"/>
  </si>
  <si>
    <t>本事業は、国際的な頭脳獲得競争が激化する中、国際頭脳循環のハブとなる目に見える研究拠点を構築することを目的としている。本事業では、拠点内の外国人研究者比率を測定指標とするなど、国際的な研究環境の実現等を重視している。本事業により、卓越した国際研究拠点形成を進めることで、科学技術システムの改革を先導する。</t>
    <phoneticPr fontId="5"/>
  </si>
  <si>
    <t>-</t>
    <phoneticPr fontId="5"/>
  </si>
  <si>
    <t>有</t>
  </si>
  <si>
    <t>無</t>
  </si>
  <si>
    <t>‐</t>
  </si>
  <si>
    <t>A. 東京大学</t>
    <rPh sb="3" eb="5">
      <t>トウキョウ</t>
    </rPh>
    <rPh sb="5" eb="7">
      <t>ダイガク</t>
    </rPh>
    <phoneticPr fontId="5"/>
  </si>
  <si>
    <t>B. 日本学術振興会</t>
    <rPh sb="3" eb="5">
      <t>ニホン</t>
    </rPh>
    <rPh sb="5" eb="7">
      <t>ガクジュツ</t>
    </rPh>
    <rPh sb="7" eb="10">
      <t>シンコウカイ</t>
    </rPh>
    <phoneticPr fontId="5"/>
  </si>
  <si>
    <t>東京大学</t>
    <rPh sb="0" eb="2">
      <t>トウキョウ</t>
    </rPh>
    <rPh sb="2" eb="4">
      <t>ダイガク</t>
    </rPh>
    <phoneticPr fontId="5"/>
  </si>
  <si>
    <t>九州大学</t>
    <rPh sb="0" eb="2">
      <t>キュウシュウ</t>
    </rPh>
    <rPh sb="2" eb="4">
      <t>ダイガク</t>
    </rPh>
    <phoneticPr fontId="5"/>
  </si>
  <si>
    <t>東北大学</t>
    <rPh sb="0" eb="2">
      <t>トウホク</t>
    </rPh>
    <rPh sb="2" eb="4">
      <t>ダイガク</t>
    </rPh>
    <phoneticPr fontId="5"/>
  </si>
  <si>
    <t>京都大学</t>
    <rPh sb="0" eb="2">
      <t>キョウト</t>
    </rPh>
    <rPh sb="2" eb="4">
      <t>ダイガク</t>
    </rPh>
    <phoneticPr fontId="5"/>
  </si>
  <si>
    <t>大阪大学</t>
    <rPh sb="0" eb="2">
      <t>オオサカ</t>
    </rPh>
    <rPh sb="2" eb="4">
      <t>ダイガク</t>
    </rPh>
    <phoneticPr fontId="5"/>
  </si>
  <si>
    <t>物質・材料研究機構</t>
    <rPh sb="0" eb="2">
      <t>ブッシツ</t>
    </rPh>
    <rPh sb="3" eb="5">
      <t>ザイリョウ</t>
    </rPh>
    <rPh sb="5" eb="7">
      <t>ケンキュウ</t>
    </rPh>
    <rPh sb="7" eb="9">
      <t>キコウ</t>
    </rPh>
    <phoneticPr fontId="5"/>
  </si>
  <si>
    <t>名古屋大学</t>
    <rPh sb="0" eb="3">
      <t>ナゴヤ</t>
    </rPh>
    <rPh sb="3" eb="5">
      <t>ダイガク</t>
    </rPh>
    <phoneticPr fontId="5"/>
  </si>
  <si>
    <t>東京工業大学</t>
    <rPh sb="0" eb="2">
      <t>トウキョウ</t>
    </rPh>
    <rPh sb="2" eb="4">
      <t>コウギョウ</t>
    </rPh>
    <rPh sb="4" eb="6">
      <t>ダイガク</t>
    </rPh>
    <phoneticPr fontId="5"/>
  </si>
  <si>
    <t>筑波大学</t>
    <rPh sb="0" eb="2">
      <t>ツクバ</t>
    </rPh>
    <rPh sb="2" eb="4">
      <t>ダイガク</t>
    </rPh>
    <phoneticPr fontId="5"/>
  </si>
  <si>
    <t>　第5期科学技術基本計画において、「我が国が世界の研究ネットワークの主要な一角に位置付けられ、世界の中で存在感を発揮していくためには、国際共同研究を戦略的に推進するとともに、国内に国際頭脳循環の中核となる研究拠点を形成することが重要である。」と明記されている。</t>
    <phoneticPr fontId="5"/>
  </si>
  <si>
    <t>　第5期科学技術基本計画において、「国は、国内外から第一線の研究者を引き付け、優れた研究環境と高い研究水準を誇る世界トップレベルの研究拠点の形成を進める。」と明記されている。</t>
    <phoneticPr fontId="5"/>
  </si>
  <si>
    <t>　第5期科学技術基本計画において、「国は、国内外から第一線の研究者を引き付け、優れた研究環境と高い研究水準を誇る世界トップレベルの研究拠点の形成を進める。」と明記され、科学技術イノベーション戦略2016には、重きを置くべき取組として、「国内外から第一線の研究者を引き付ける拠点を形成する世界トップレベル研究拠点プログラム（ＷＰＩ）について、世界的な知名度の維持・向上を図りつつ、国際的な頭脳循環の中核となる研究拠点の着実な形成に取り組む。」と記載されるなど、優先度が高い事業である。</t>
    <phoneticPr fontId="5"/>
  </si>
  <si>
    <t>　事業委託については一般競争入札を実施している。</t>
    <phoneticPr fontId="5"/>
  </si>
  <si>
    <t>－</t>
    <phoneticPr fontId="5"/>
  </si>
  <si>
    <r>
      <t>カブリ数物連携宇宙研究機構（K</t>
    </r>
    <r>
      <rPr>
        <sz val="11"/>
        <rFont val="ＭＳ Ｐゴシック"/>
        <family val="3"/>
        <charset val="128"/>
      </rPr>
      <t>avli IPMU</t>
    </r>
    <r>
      <rPr>
        <sz val="11"/>
        <rFont val="ＭＳ Ｐゴシック"/>
        <family val="3"/>
        <charset val="128"/>
      </rPr>
      <t>）</t>
    </r>
    <rPh sb="3" eb="4">
      <t>スウ</t>
    </rPh>
    <rPh sb="4" eb="5">
      <t>ブツ</t>
    </rPh>
    <rPh sb="5" eb="7">
      <t>レンケイ</t>
    </rPh>
    <rPh sb="7" eb="9">
      <t>ウチュウ</t>
    </rPh>
    <rPh sb="9" eb="11">
      <t>ケンキュウ</t>
    </rPh>
    <rPh sb="11" eb="13">
      <t>キコウ</t>
    </rPh>
    <phoneticPr fontId="5"/>
  </si>
  <si>
    <t>材料科学高等研究所（AIMR）</t>
    <rPh sb="0" eb="2">
      <t>ザイリョウ</t>
    </rPh>
    <rPh sb="2" eb="4">
      <t>カガク</t>
    </rPh>
    <rPh sb="4" eb="6">
      <t>コウトウ</t>
    </rPh>
    <rPh sb="6" eb="8">
      <t>ケンキュウ</t>
    </rPh>
    <rPh sb="8" eb="9">
      <t>ジョ</t>
    </rPh>
    <phoneticPr fontId="5"/>
  </si>
  <si>
    <t>物質－細胞統合システム拠点（iCeMS）</t>
    <rPh sb="0" eb="2">
      <t>ブッシツ</t>
    </rPh>
    <rPh sb="3" eb="5">
      <t>サイボウ</t>
    </rPh>
    <rPh sb="5" eb="7">
      <t>トウゴウ</t>
    </rPh>
    <rPh sb="11" eb="13">
      <t>キョテン</t>
    </rPh>
    <phoneticPr fontId="5"/>
  </si>
  <si>
    <r>
      <t>免疫学フロンティア研究センター（I</t>
    </r>
    <r>
      <rPr>
        <sz val="11"/>
        <rFont val="ＭＳ Ｐゴシック"/>
        <family val="3"/>
        <charset val="128"/>
      </rPr>
      <t>FReC</t>
    </r>
    <r>
      <rPr>
        <sz val="11"/>
        <rFont val="ＭＳ Ｐゴシック"/>
        <family val="3"/>
        <charset val="128"/>
      </rPr>
      <t>）</t>
    </r>
    <rPh sb="0" eb="3">
      <t>メンエキガク</t>
    </rPh>
    <rPh sb="9" eb="11">
      <t>ケンキュウ</t>
    </rPh>
    <phoneticPr fontId="5"/>
  </si>
  <si>
    <r>
      <t>国際ナノアーキテクトニクス研究拠点（M</t>
    </r>
    <r>
      <rPr>
        <sz val="11"/>
        <rFont val="ＭＳ Ｐゴシック"/>
        <family val="3"/>
        <charset val="128"/>
      </rPr>
      <t>ANA</t>
    </r>
    <r>
      <rPr>
        <sz val="11"/>
        <rFont val="ＭＳ Ｐゴシック"/>
        <family val="3"/>
        <charset val="128"/>
      </rPr>
      <t>）</t>
    </r>
    <rPh sb="0" eb="2">
      <t>コクサイ</t>
    </rPh>
    <rPh sb="13" eb="15">
      <t>ケンキュウ</t>
    </rPh>
    <rPh sb="15" eb="17">
      <t>キョテン</t>
    </rPh>
    <phoneticPr fontId="5"/>
  </si>
  <si>
    <r>
      <t>カーボンナノニュートラル・エネルギー国際研究所（I</t>
    </r>
    <r>
      <rPr>
        <sz val="11"/>
        <rFont val="ＭＳ Ｐゴシック"/>
        <family val="3"/>
        <charset val="128"/>
      </rPr>
      <t>2CNER</t>
    </r>
    <r>
      <rPr>
        <sz val="11"/>
        <rFont val="ＭＳ Ｐゴシック"/>
        <family val="3"/>
        <charset val="128"/>
      </rPr>
      <t>）</t>
    </r>
    <rPh sb="18" eb="20">
      <t>コクサイ</t>
    </rPh>
    <rPh sb="20" eb="22">
      <t>ケンキュウ</t>
    </rPh>
    <rPh sb="22" eb="23">
      <t>ジョ</t>
    </rPh>
    <phoneticPr fontId="5"/>
  </si>
  <si>
    <r>
      <t>国際統合睡眠医科学研究機構（I</t>
    </r>
    <r>
      <rPr>
        <sz val="11"/>
        <rFont val="ＭＳ Ｐゴシック"/>
        <family val="3"/>
        <charset val="128"/>
      </rPr>
      <t>IIS</t>
    </r>
    <r>
      <rPr>
        <sz val="11"/>
        <rFont val="ＭＳ Ｐゴシック"/>
        <family val="3"/>
        <charset val="128"/>
      </rPr>
      <t>）</t>
    </r>
    <rPh sb="0" eb="2">
      <t>コクサイ</t>
    </rPh>
    <rPh sb="2" eb="4">
      <t>トウゴウ</t>
    </rPh>
    <rPh sb="4" eb="6">
      <t>スイミン</t>
    </rPh>
    <rPh sb="6" eb="9">
      <t>イカガク</t>
    </rPh>
    <rPh sb="9" eb="11">
      <t>ケンキュウ</t>
    </rPh>
    <rPh sb="11" eb="13">
      <t>キコウ</t>
    </rPh>
    <phoneticPr fontId="5"/>
  </si>
  <si>
    <r>
      <t>地球生命研究所（E</t>
    </r>
    <r>
      <rPr>
        <sz val="11"/>
        <rFont val="ＭＳ Ｐゴシック"/>
        <family val="3"/>
        <charset val="128"/>
      </rPr>
      <t>LSI</t>
    </r>
    <r>
      <rPr>
        <sz val="11"/>
        <rFont val="ＭＳ Ｐゴシック"/>
        <family val="3"/>
        <charset val="128"/>
      </rPr>
      <t>）</t>
    </r>
    <rPh sb="0" eb="2">
      <t>チキュウ</t>
    </rPh>
    <rPh sb="2" eb="4">
      <t>セイメイ</t>
    </rPh>
    <rPh sb="4" eb="6">
      <t>ケンキュウ</t>
    </rPh>
    <rPh sb="6" eb="7">
      <t>ジョ</t>
    </rPh>
    <phoneticPr fontId="5"/>
  </si>
  <si>
    <r>
      <t>トランスフォーマティブ生命分子研究所（I</t>
    </r>
    <r>
      <rPr>
        <sz val="11"/>
        <rFont val="ＭＳ Ｐゴシック"/>
        <family val="3"/>
        <charset val="128"/>
      </rPr>
      <t>TbM</t>
    </r>
    <r>
      <rPr>
        <sz val="11"/>
        <rFont val="ＭＳ Ｐゴシック"/>
        <family val="3"/>
        <charset val="128"/>
      </rPr>
      <t>）</t>
    </r>
    <rPh sb="11" eb="13">
      <t>セイメイ</t>
    </rPh>
    <rPh sb="13" eb="15">
      <t>ブンシ</t>
    </rPh>
    <rPh sb="15" eb="17">
      <t>ケンキュウ</t>
    </rPh>
    <rPh sb="17" eb="18">
      <t>ジョ</t>
    </rPh>
    <phoneticPr fontId="5"/>
  </si>
  <si>
    <t>日本学術振興会</t>
    <rPh sb="0" eb="2">
      <t>ニホン</t>
    </rPh>
    <rPh sb="2" eb="4">
      <t>ガクジュツ</t>
    </rPh>
    <rPh sb="4" eb="7">
      <t>シンコウカイ</t>
    </rPh>
    <phoneticPr fontId="5"/>
  </si>
  <si>
    <t>プログラムに係る調査分析業務</t>
    <rPh sb="6" eb="7">
      <t>カカ</t>
    </rPh>
    <rPh sb="8" eb="10">
      <t>チョウサ</t>
    </rPh>
    <rPh sb="10" eb="12">
      <t>ブンセキ</t>
    </rPh>
    <rPh sb="12" eb="14">
      <t>ギョウム</t>
    </rPh>
    <phoneticPr fontId="5"/>
  </si>
  <si>
    <t>-</t>
    <phoneticPr fontId="5"/>
  </si>
  <si>
    <t>補助金等交付</t>
  </si>
  <si>
    <t>-</t>
    <phoneticPr fontId="5"/>
  </si>
  <si>
    <t>-</t>
    <phoneticPr fontId="5"/>
  </si>
  <si>
    <t>-</t>
    <phoneticPr fontId="5"/>
  </si>
  <si>
    <t>-</t>
    <phoneticPr fontId="5"/>
  </si>
  <si>
    <t>-</t>
    <phoneticPr fontId="5"/>
  </si>
  <si>
    <t>-</t>
    <phoneticPr fontId="5"/>
  </si>
  <si>
    <t>-</t>
    <phoneticPr fontId="5"/>
  </si>
  <si>
    <t>-</t>
    <phoneticPr fontId="5"/>
  </si>
  <si>
    <t>業務実施費</t>
    <rPh sb="0" eb="2">
      <t>ギョウム</t>
    </rPh>
    <rPh sb="2" eb="4">
      <t>ジッシ</t>
    </rPh>
    <rPh sb="4" eb="5">
      <t>ヒ</t>
    </rPh>
    <phoneticPr fontId="5"/>
  </si>
  <si>
    <t>謝金等（諸謝金）</t>
    <rPh sb="0" eb="2">
      <t>シャキン</t>
    </rPh>
    <rPh sb="2" eb="3">
      <t>トウ</t>
    </rPh>
    <rPh sb="4" eb="7">
      <t>ショシャキン</t>
    </rPh>
    <phoneticPr fontId="5"/>
  </si>
  <si>
    <t>担当職員給与</t>
    <rPh sb="0" eb="2">
      <t>タントウ</t>
    </rPh>
    <rPh sb="2" eb="4">
      <t>ショクイン</t>
    </rPh>
    <rPh sb="4" eb="6">
      <t>キュウヨ</t>
    </rPh>
    <phoneticPr fontId="5"/>
  </si>
  <si>
    <t>一般管理費</t>
    <rPh sb="0" eb="2">
      <t>イッパン</t>
    </rPh>
    <rPh sb="2" eb="5">
      <t>カンリヒ</t>
    </rPh>
    <phoneticPr fontId="5"/>
  </si>
  <si>
    <t>人件費</t>
    <rPh sb="0" eb="3">
      <t>ジンケンヒ</t>
    </rPh>
    <phoneticPr fontId="5"/>
  </si>
  <si>
    <t>事業推進費</t>
    <rPh sb="0" eb="2">
      <t>ジギョウ</t>
    </rPh>
    <rPh sb="2" eb="4">
      <t>スイシン</t>
    </rPh>
    <rPh sb="4" eb="5">
      <t>ヒ</t>
    </rPh>
    <phoneticPr fontId="5"/>
  </si>
  <si>
    <t>旅費</t>
    <rPh sb="0" eb="2">
      <t>リョヒ</t>
    </rPh>
    <phoneticPr fontId="5"/>
  </si>
  <si>
    <t>設備備品等費</t>
    <rPh sb="0" eb="2">
      <t>セツビ</t>
    </rPh>
    <rPh sb="2" eb="4">
      <t>ビヒン</t>
    </rPh>
    <rPh sb="4" eb="5">
      <t>トウ</t>
    </rPh>
    <rPh sb="5" eb="6">
      <t>ヒ</t>
    </rPh>
    <phoneticPr fontId="5"/>
  </si>
  <si>
    <t>拠点長、事務部門長及び主任研究者等給与</t>
    <rPh sb="0" eb="2">
      <t>キョテン</t>
    </rPh>
    <rPh sb="2" eb="3">
      <t>チョウ</t>
    </rPh>
    <rPh sb="4" eb="6">
      <t>ジム</t>
    </rPh>
    <rPh sb="6" eb="8">
      <t>ブモン</t>
    </rPh>
    <rPh sb="8" eb="9">
      <t>チョウ</t>
    </rPh>
    <rPh sb="9" eb="10">
      <t>オヨ</t>
    </rPh>
    <rPh sb="11" eb="13">
      <t>シュニン</t>
    </rPh>
    <rPh sb="13" eb="16">
      <t>ケンキュウシャ</t>
    </rPh>
    <rPh sb="16" eb="17">
      <t>トウ</t>
    </rPh>
    <rPh sb="17" eb="19">
      <t>キュウヨ</t>
    </rPh>
    <phoneticPr fontId="5"/>
  </si>
  <si>
    <t>招へい研究者の研究環境整備のための経費、国際シンポジウム開催等</t>
    <rPh sb="0" eb="1">
      <t>ショウ</t>
    </rPh>
    <rPh sb="3" eb="6">
      <t>ケンキュウシャ</t>
    </rPh>
    <rPh sb="7" eb="9">
      <t>ケンキュウ</t>
    </rPh>
    <rPh sb="9" eb="11">
      <t>カンキョウ</t>
    </rPh>
    <rPh sb="11" eb="13">
      <t>セイビ</t>
    </rPh>
    <rPh sb="17" eb="19">
      <t>ケイヒ</t>
    </rPh>
    <rPh sb="20" eb="22">
      <t>コクサイ</t>
    </rPh>
    <rPh sb="28" eb="30">
      <t>カイサイ</t>
    </rPh>
    <rPh sb="30" eb="31">
      <t>トウ</t>
    </rPh>
    <phoneticPr fontId="5"/>
  </si>
  <si>
    <t>学会への出席に伴う国内旅費、外国旅費、招へい旅費、赴任旅費等</t>
    <rPh sb="0" eb="2">
      <t>ガッカイ</t>
    </rPh>
    <rPh sb="4" eb="6">
      <t>シュッセキ</t>
    </rPh>
    <rPh sb="7" eb="8">
      <t>トモナ</t>
    </rPh>
    <rPh sb="9" eb="11">
      <t>コクナイ</t>
    </rPh>
    <rPh sb="11" eb="13">
      <t>リョヒ</t>
    </rPh>
    <rPh sb="14" eb="16">
      <t>ガイコク</t>
    </rPh>
    <rPh sb="16" eb="18">
      <t>リョヒ</t>
    </rPh>
    <rPh sb="19" eb="20">
      <t>ショウ</t>
    </rPh>
    <rPh sb="22" eb="24">
      <t>リョヒ</t>
    </rPh>
    <rPh sb="25" eb="27">
      <t>フニン</t>
    </rPh>
    <rPh sb="27" eb="29">
      <t>リョヒ</t>
    </rPh>
    <rPh sb="29" eb="30">
      <t>トウ</t>
    </rPh>
    <phoneticPr fontId="5"/>
  </si>
  <si>
    <t>事業実施のために必要な設備備品の調達</t>
    <rPh sb="0" eb="2">
      <t>ジギョウ</t>
    </rPh>
    <rPh sb="2" eb="4">
      <t>ジッシ</t>
    </rPh>
    <rPh sb="8" eb="10">
      <t>ヒツヨウ</t>
    </rPh>
    <rPh sb="11" eb="13">
      <t>セツビ</t>
    </rPh>
    <rPh sb="13" eb="15">
      <t>ビヒン</t>
    </rPh>
    <rPh sb="16" eb="18">
      <t>チョウタツ</t>
    </rPh>
    <phoneticPr fontId="5"/>
  </si>
  <si>
    <t>9,266/1,361</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</si>
  <si>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</si>
  <si>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</si>
  <si>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</si>
  <si>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</si>
  <si>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</si>
  <si>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</si>
  <si>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</si>
  <si>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</si>
  <si>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</si>
  <si>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</si>
  <si>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</si>
  <si>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</si>
  <si>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WPIプログラム委員会内において、「世界トップレベル研究拠点」と評価された拠点は、５拠点のうち全てが目標を達成し、また中間評価においては、９拠点のうち８拠点が目標を達成している。</t>
    <phoneticPr fontId="5"/>
  </si>
  <si>
    <t>本プログラムは、大学等を対象とし、高いレベルの研究者を中核とした拠点形成を目指す構想に集中的な支援を行う。研究対象は、基礎研究分野（基礎から応用への展開を目指す分野を含む。）で、複数の分野にまたがる融合領域とする。５年ごとの評価を経た上で、１拠点当たり年間13～14億円程度（平成24、29年度採択拠点については年間最大7億円程度）の支援を10年間（特に優れた拠点については15年間）行う。本プログラムは研究費を提供するプログラムではなく、拠点形成のための基盤的経費を支援するものであり、各拠点のホスト機関には、国の施策等が時限性により終了したあとも、自主的なリソース確保等により同程度の規模の措置が継続できるよう必要な支援を行うことを求めている。 本補助金は機関に対する定額補助となっている。</t>
    <phoneticPr fontId="5"/>
  </si>
  <si>
    <t>文部科学省調べ</t>
    <rPh sb="0" eb="2">
      <t>モンブ</t>
    </rPh>
    <rPh sb="2" eb="5">
      <t>カガクショウ</t>
    </rPh>
    <rPh sb="5" eb="6">
      <t>シラ</t>
    </rPh>
    <phoneticPr fontId="5"/>
  </si>
  <si>
    <t>文部科学省調べ</t>
    <rPh sb="0" eb="5">
      <t>モンブカガクショウ</t>
    </rPh>
    <rPh sb="5" eb="6">
      <t>シラ</t>
    </rPh>
    <phoneticPr fontId="5"/>
  </si>
  <si>
    <t>9,429/1,303</t>
    <phoneticPr fontId="5"/>
  </si>
  <si>
    <t>9,435/1,343</t>
    <phoneticPr fontId="5"/>
  </si>
  <si>
    <t>支援拠点数</t>
    <rPh sb="0" eb="2">
      <t>シエン</t>
    </rPh>
    <rPh sb="2" eb="4">
      <t>キョテン</t>
    </rPh>
    <rPh sb="4" eb="5">
      <t>スウ</t>
    </rPh>
    <phoneticPr fontId="5"/>
  </si>
  <si>
    <t>採択した拠点の中で、WPIプログラム委員会内において、「世界トップレベル研究拠点」と評価された拠点の割合が全拠点の80％以上を目標値とする</t>
    <phoneticPr fontId="5"/>
  </si>
  <si>
    <t>採択した拠点の中で、WPIプログラム委員会内において、「世界トップレベル研究拠点」と評価された拠点の割合</t>
    <phoneticPr fontId="5"/>
  </si>
  <si>
    <t>　現地調査や実績報告書等により、補助金等の使途や使用状況の把握することで、経費の執行に関して、本事業が効率的・効果的に進められているのかを確認している。</t>
    <phoneticPr fontId="5"/>
  </si>
  <si>
    <t>　現地調査や実績報告書等により、補助金等の使途や使用状況を把握することで、経費の執行に関して、本事業が効率的・効果的に進められているのかを確認している。</t>
    <phoneticPr fontId="5"/>
  </si>
  <si>
    <t>　現地調査や実績報告書等により、コスト水準の妥当性を把握することで、経費の執行に関して、本事業が効率的・効果的に進められているのかを確認している。</t>
    <phoneticPr fontId="5"/>
  </si>
  <si>
    <t>大学の学長や、学長経験者、ノーベル賞受賞者、産業界、そして著名外国人有識者3割以上を含むプログラム委員会（委員長：野依良治[（研）科学技術振興機構　研究開発戦略センター長]）において、プログラム・ディレクター（PD）及び各拠点のプログラム・オフィサー（PO）が行う報告及び各拠点長やホスト機関長等からのヒアリングを基に、毎年厳格な評価を行っており、手厚いフォローアップを実施している。フォローアップは、各拠点による自己評価書の提出、PD及びPOに加えて外国人研究者を半数程度含む専門家から構成される作業部会によって実施されるサイトビジット等を通じた丁寧な進捗状況の把握、そしてそれら全てを踏まえた上で実施される上記のプログラム委員会による専門的な助言及び指導というように、複層的かつきめ細やかに行われている。こうした綿密なフォローアップもあって、本事業はトップ層を伸ばす取組として高く評価されているが、それだけでは、我が国全体の研究機関に及ぼす影響は限定的であるという指摘もある。
事業全体としても、平成29年度に、本プログラムの新たな展開として成果の横展開に係る取組を新たに開始するなど、事業の目的達成に向け、着実に進捗している。
※なお、本事業は事業仕分け第3弾の評価結果を受け、平成23年度予算より非競争的資金として整理されている。</t>
    <rPh sb="358" eb="360">
      <t>メンミツ</t>
    </rPh>
    <rPh sb="373" eb="374">
      <t>ホン</t>
    </rPh>
    <rPh sb="374" eb="376">
      <t>ジギョウ</t>
    </rPh>
    <rPh sb="380" eb="381">
      <t>ソウ</t>
    </rPh>
    <rPh sb="382" eb="383">
      <t>ノ</t>
    </rPh>
    <rPh sb="385" eb="387">
      <t>トリクミ</t>
    </rPh>
    <rPh sb="390" eb="391">
      <t>タカ</t>
    </rPh>
    <rPh sb="392" eb="394">
      <t>ヒョウカ</t>
    </rPh>
    <rPh sb="408" eb="409">
      <t>ワ</t>
    </rPh>
    <rPh sb="410" eb="411">
      <t>クニ</t>
    </rPh>
    <rPh sb="411" eb="413">
      <t>ゼンタイ</t>
    </rPh>
    <rPh sb="414" eb="416">
      <t>ケンキュウ</t>
    </rPh>
    <rPh sb="416" eb="418">
      <t>キカン</t>
    </rPh>
    <rPh sb="419" eb="420">
      <t>オヨ</t>
    </rPh>
    <rPh sb="422" eb="424">
      <t>エイキョウ</t>
    </rPh>
    <rPh sb="425" eb="428">
      <t>ゲンテイテキ</t>
    </rPh>
    <rPh sb="434" eb="436">
      <t>シテキ</t>
    </rPh>
    <rPh sb="473" eb="475">
      <t>セイカ</t>
    </rPh>
    <rPh sb="476" eb="477">
      <t>ヨコ</t>
    </rPh>
    <rPh sb="477" eb="479">
      <t>テンカイ</t>
    </rPh>
    <rPh sb="480" eb="481">
      <t>カカ</t>
    </rPh>
    <rPh sb="482" eb="484">
      <t>トリクミ</t>
    </rPh>
    <rPh sb="485" eb="486">
      <t>アラ</t>
    </rPh>
    <rPh sb="488" eb="490">
      <t>カイシ</t>
    </rPh>
    <phoneticPr fontId="5"/>
  </si>
  <si>
    <t>採択した拠点の中で、WPIプログラム委員会内において、中間評価においてA（現行の努力を継続することによって、当初目的を達成することが可能と判断される）以上の評価を受けた拠点の割合が全拠点の80%以上を目標値とする</t>
    <phoneticPr fontId="5"/>
  </si>
  <si>
    <t>本フォローアップによる助言及び指導等に真摯に対応することにより、毎年の改善に繋げることに成功している。また、経費の執行に関しても、本事業が効率的・効果的に進められているのかを確認すべく、現地調査や実績報告書等により、補助金等の使途や使用状況、事業目的との整合性、コスト水準の妥当性等の把握に努めている。
更に、トップ層を伸ばすだけでなく、トップに次ぐ層の厚みが急速に低下しているという現状と、それを改善するには本事業の推進だけでは不十分であるとの認識の下、本事業の手法・成果を活用しつつ、特定の分野で我が国をリードし、国際的に卓越した潜在力を有する研究組織を対象に、我が国の基礎研究力の強化を図る取組について検討する。</t>
    <rPh sb="152" eb="153">
      <t>サラ</t>
    </rPh>
    <rPh sb="158" eb="159">
      <t>ソウ</t>
    </rPh>
    <rPh sb="160" eb="161">
      <t>ノ</t>
    </rPh>
    <rPh sb="173" eb="174">
      <t>ツ</t>
    </rPh>
    <rPh sb="175" eb="176">
      <t>ソウ</t>
    </rPh>
    <rPh sb="177" eb="178">
      <t>アツ</t>
    </rPh>
    <rPh sb="180" eb="182">
      <t>キュウソク</t>
    </rPh>
    <rPh sb="183" eb="185">
      <t>テイカ</t>
    </rPh>
    <rPh sb="192" eb="194">
      <t>ゲンジョウ</t>
    </rPh>
    <rPh sb="199" eb="201">
      <t>カイゼン</t>
    </rPh>
    <rPh sb="205" eb="206">
      <t>ホン</t>
    </rPh>
    <rPh sb="206" eb="208">
      <t>ジギョウ</t>
    </rPh>
    <rPh sb="209" eb="211">
      <t>スイシン</t>
    </rPh>
    <rPh sb="215" eb="218">
      <t>フジュウブン</t>
    </rPh>
    <rPh sb="223" eb="225">
      <t>ニンシキ</t>
    </rPh>
    <rPh sb="226" eb="227">
      <t>モト</t>
    </rPh>
    <rPh sb="228" eb="229">
      <t>ホン</t>
    </rPh>
    <rPh sb="229" eb="231">
      <t>ジギョウ</t>
    </rPh>
    <rPh sb="232" eb="234">
      <t>シュホウ</t>
    </rPh>
    <rPh sb="235" eb="237">
      <t>セイカ</t>
    </rPh>
    <rPh sb="238" eb="240">
      <t>カツヨウ</t>
    </rPh>
    <rPh sb="244" eb="246">
      <t>トクテイ</t>
    </rPh>
    <rPh sb="247" eb="249">
      <t>ブンヤ</t>
    </rPh>
    <rPh sb="250" eb="251">
      <t>ワ</t>
    </rPh>
    <rPh sb="252" eb="253">
      <t>クニ</t>
    </rPh>
    <rPh sb="259" eb="262">
      <t>コクサイテキ</t>
    </rPh>
    <rPh sb="263" eb="265">
      <t>タクエツ</t>
    </rPh>
    <rPh sb="267" eb="270">
      <t>センザイリョク</t>
    </rPh>
    <rPh sb="271" eb="272">
      <t>ユウ</t>
    </rPh>
    <rPh sb="274" eb="276">
      <t>ケンキュウ</t>
    </rPh>
    <rPh sb="276" eb="278">
      <t>ソシキ</t>
    </rPh>
    <rPh sb="279" eb="281">
      <t>タイショウ</t>
    </rPh>
    <rPh sb="293" eb="295">
      <t>キョウカ</t>
    </rPh>
    <rPh sb="296" eb="297">
      <t>ハカ</t>
    </rPh>
    <rPh sb="298" eb="300">
      <t>トリクミ</t>
    </rPh>
    <rPh sb="304" eb="306">
      <t>ケントウ</t>
    </rPh>
    <phoneticPr fontId="5"/>
  </si>
  <si>
    <t>8 科学技術イノベーションの基盤的な力の強化</t>
    <phoneticPr fontId="5"/>
  </si>
  <si>
    <t>8-2 イノベーションの源泉としての学術研究と基礎研究の推進</t>
    <phoneticPr fontId="5"/>
  </si>
  <si>
    <t>第5期科学技術基本計画（平成28年1月閣議決定）
科学技術イノベーション総合戦略2017（平成29年6月閣議決定）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7">
      <t>カガク</t>
    </rPh>
    <rPh sb="27" eb="29">
      <t>ギジュツ</t>
    </rPh>
    <rPh sb="36" eb="38">
      <t>ソウゴウ</t>
    </rPh>
    <rPh sb="38" eb="40">
      <t>センリャク</t>
    </rPh>
    <rPh sb="45" eb="47">
      <t>ヘイセイ</t>
    </rPh>
    <rPh sb="49" eb="50">
      <t>ネン</t>
    </rPh>
    <rPh sb="51" eb="52">
      <t>ガツ</t>
    </rPh>
    <rPh sb="52" eb="54">
      <t>カクギ</t>
    </rPh>
    <rPh sb="54" eb="56">
      <t>ケッテイ</t>
    </rPh>
    <phoneticPr fontId="5"/>
  </si>
  <si>
    <t>　活動指標である拠点数、研究者数、主任研究者数、研究者に占める外国人研究者の割合は全て当初見込み以上の活動実績となっている。</t>
    <rPh sb="48" eb="50">
      <t>イジョウ</t>
    </rPh>
    <rPh sb="51" eb="53">
      <t>カツドウ</t>
    </rPh>
    <rPh sb="53" eb="55">
      <t>ジッセキ</t>
    </rPh>
    <phoneticPr fontId="5"/>
  </si>
  <si>
    <t>-</t>
    <phoneticPr fontId="5"/>
  </si>
  <si>
    <t>-</t>
    <phoneticPr fontId="5"/>
  </si>
  <si>
    <t>１．事業評価の観点：この事業は、大学等を対象とし、高いレベルの研究者を中核とした拠点形成を目指す構想に集中的な支援を行うものであり、長期継続事業、事業成果等の観点から検証を行った。
２．所見：この事業は、平成19年以降長期に継続している事業であり、各拠点による自己評価書の提出や、ＰＤ、ＰＯや外国人研究者を含む専門家から構成される作業部会による進捗状況の把握や、ノーベル賞受賞者等を含む国内外の有識者等で構成されるプログラム委員会において毎年行われる厳格な評価によって、手厚いフォローアップがなされて実施されていると認められる。
　しかし、外部有識者の所見を踏まえ成果指標、実施方法、競争性の確保に向けた一層の工夫をするべきである。また、長期に継続している事業であることから、既存拠点の合理化に努めるべきである。
　なお、以下の点についてはレビューシートの所要の欄に追記すること。
　○事業の有効性の記載の見直し
　○29年度予算額が減となった理由
　○インフラ整備が完了し二次的更新に向けた計画</t>
    <phoneticPr fontId="5"/>
  </si>
  <si>
    <t>縮減</t>
  </si>
  <si>
    <t xml:space="preserve"> 成果指標は、事業の成果を適切に測るため一層の工夫が必要であり、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
　なお、事業の有効性の記載欄に、「アンダーワンルーフで実施」となっているが、関連性の説明として弱いと感じる。また、学術振興会が一者応札となっている原因を分析し、29年度予算額が大きく減となった理由を記載されたい。サスティナビリティの観点で、インフラ整備が完了し二次的更新に向けた計画が担保されているのか否か評価できない。</t>
    <phoneticPr fontId="5"/>
  </si>
  <si>
    <t>"　【事業仕分け第１弾の評価結果】
事業番号・事業名：
　3-22　競争的資金（外国人研究者招へい）（世界トップレベル研究拠点（WPI)プログラム）
WGの評価結果：
　予算要求の縮減
とりまとめコメント：
　世界トップレベル研究拠点（WPI)プログラムについては、廃止２名、予算計上見送り1名、予算要求通り1名、予算要求の縮減7名で、縮減のうち半額縮減が2名、1/3縮減が4名、その他1名との内訳であった。この中では、新規要求の拠点については実施しないという意見があった。当WGは、予算要求の縮減を結論とする。
【事業仕分け第３弾の評価結果】　※「とりまとめコメント」については、WPIに関するコメントが無いため省略
事業番号・事業名：
　A-24　競争的資金
WGの評価結果：
　（制度）見直しを行う
　（予算）予算要求の縮減（1割程度）
※なお、本事業は事業仕分け第3弾の評価結果を受け、平成23年度予算より非競争的資金として整理されている。
【事業紹介ホームページ（文部科学省ホームページ）】
http://www.mext.go.jp/a_menu/kagaku/toplevel/index.htm
【事業紹介ホームページ（日本学術振興会ホームページ）】
http://www.jsps.go.jp/j-toplevel/index.html" 
*平成29年度予算が減となったのは、平成29年度に2拠点を採択するものの、平成28年度末で4拠点の支援終了になったことになる支援拠点数の減少が理由である。
*インフラ整備が完了した後の二次的更新については、ホスト機関に対し、補助金支援期間中の拠点の活動に必要となるインフラ（施設（研究スペース等）、設備、土地等）の確保・提供と、本プログラムの補助金支援期間の終了後も拠点が「世界トップレベル研究拠点」であり続けるために必要な支援（インフラ面を含む）の実施についてのコミットメントを求めている。</t>
    <rPh sb="584" eb="586">
      <t>ヘイセイ</t>
    </rPh>
    <rPh sb="588" eb="590">
      <t>ネンド</t>
    </rPh>
    <rPh sb="590" eb="592">
      <t>ヨサン</t>
    </rPh>
    <rPh sb="593" eb="594">
      <t>ゲン</t>
    </rPh>
    <rPh sb="601" eb="603">
      <t>ヘイセイ</t>
    </rPh>
    <rPh sb="605" eb="607">
      <t>ネンド</t>
    </rPh>
    <rPh sb="609" eb="611">
      <t>キョテン</t>
    </rPh>
    <rPh sb="612" eb="614">
      <t>サイタク</t>
    </rPh>
    <rPh sb="620" eb="622">
      <t>ヘイセイ</t>
    </rPh>
    <rPh sb="624" eb="626">
      <t>ネンド</t>
    </rPh>
    <rPh sb="626" eb="627">
      <t>マツ</t>
    </rPh>
    <rPh sb="629" eb="631">
      <t>キョテン</t>
    </rPh>
    <rPh sb="632" eb="634">
      <t>シエン</t>
    </rPh>
    <rPh sb="634" eb="636">
      <t>シュウリョウ</t>
    </rPh>
    <rPh sb="645" eb="647">
      <t>シエン</t>
    </rPh>
    <rPh sb="647" eb="649">
      <t>キョテン</t>
    </rPh>
    <rPh sb="649" eb="650">
      <t>スウ</t>
    </rPh>
    <rPh sb="651" eb="653">
      <t>ゲンショウ</t>
    </rPh>
    <rPh sb="654" eb="656">
      <t>リユウ</t>
    </rPh>
    <rPh sb="666" eb="668">
      <t>セイビ</t>
    </rPh>
    <rPh sb="669" eb="671">
      <t>カンリョウ</t>
    </rPh>
    <rPh sb="673" eb="674">
      <t>ノチ</t>
    </rPh>
    <rPh sb="675" eb="678">
      <t>ニジテキ</t>
    </rPh>
    <rPh sb="678" eb="680">
      <t>コウシン</t>
    </rPh>
    <rPh sb="689" eb="691">
      <t>キカン</t>
    </rPh>
    <rPh sb="692" eb="693">
      <t>タイ</t>
    </rPh>
    <rPh sb="695" eb="698">
      <t>ホジョキン</t>
    </rPh>
    <rPh sb="698" eb="700">
      <t>シエン</t>
    </rPh>
    <rPh sb="700" eb="703">
      <t>キカンチュウ</t>
    </rPh>
    <rPh sb="704" eb="706">
      <t>キョテン</t>
    </rPh>
    <rPh sb="707" eb="709">
      <t>カツドウ</t>
    </rPh>
    <rPh sb="710" eb="712">
      <t>ヒツヨウ</t>
    </rPh>
    <rPh sb="720" eb="722">
      <t>シセツ</t>
    </rPh>
    <rPh sb="723" eb="725">
      <t>ケンキュウ</t>
    </rPh>
    <rPh sb="729" eb="730">
      <t>トウ</t>
    </rPh>
    <rPh sb="732" eb="734">
      <t>セツビ</t>
    </rPh>
    <rPh sb="735" eb="737">
      <t>トチ</t>
    </rPh>
    <rPh sb="737" eb="738">
      <t>ナド</t>
    </rPh>
    <rPh sb="740" eb="742">
      <t>カクホ</t>
    </rPh>
    <rPh sb="743" eb="745">
      <t>テイキョウ</t>
    </rPh>
    <rPh sb="747" eb="748">
      <t>ホン</t>
    </rPh>
    <rPh sb="754" eb="757">
      <t>ホジョキン</t>
    </rPh>
    <rPh sb="757" eb="759">
      <t>シエン</t>
    </rPh>
    <rPh sb="759" eb="761">
      <t>キカン</t>
    </rPh>
    <rPh sb="762" eb="765">
      <t>シュウリョウゴ</t>
    </rPh>
    <rPh sb="766" eb="768">
      <t>キョテン</t>
    </rPh>
    <rPh sb="770" eb="772">
      <t>セカイ</t>
    </rPh>
    <rPh sb="778" eb="780">
      <t>ケンキュウ</t>
    </rPh>
    <rPh sb="780" eb="782">
      <t>キョテン</t>
    </rPh>
    <rPh sb="786" eb="787">
      <t>ツヅ</t>
    </rPh>
    <rPh sb="792" eb="794">
      <t>ヒツヨウ</t>
    </rPh>
    <rPh sb="795" eb="797">
      <t>シエン</t>
    </rPh>
    <rPh sb="802" eb="803">
      <t>メン</t>
    </rPh>
    <rPh sb="804" eb="805">
      <t>フク</t>
    </rPh>
    <rPh sb="808" eb="810">
      <t>ジッシ</t>
    </rPh>
    <rPh sb="823" eb="824">
      <t>モト</t>
    </rPh>
    <phoneticPr fontId="5"/>
  </si>
  <si>
    <t>本事業における拠点形成では、融合研究・新領域の創出を進めるため、異なる分野の研究者同士が同じ建物の中に集まり、日常的に研究に関する議論を交わせる状態であることが重要であると捉えている。このため、本事業では、基本的にすべての研究者が同一の建物の中で研究するアンダーワンルーフ型の研究拠点を形成することを求めており、そのために必要な研究拠点の本拠となる建物や、研究に使用する設備・機器等の整備に要する経費を本補助金から支出しており、それらの施設・設備・機器は、拠点において融合領域・新領域の創出を含む最先端の基礎研究を進めるうえで有効に活用されている。</t>
    <rPh sb="0" eb="1">
      <t>ホン</t>
    </rPh>
    <rPh sb="1" eb="3">
      <t>ジギョウ</t>
    </rPh>
    <rPh sb="7" eb="9">
      <t>キョテン</t>
    </rPh>
    <rPh sb="9" eb="11">
      <t>ケイセイ</t>
    </rPh>
    <rPh sb="14" eb="16">
      <t>ユウゴウ</t>
    </rPh>
    <rPh sb="16" eb="18">
      <t>ケンキュウ</t>
    </rPh>
    <rPh sb="19" eb="22">
      <t>シンリョウイキ</t>
    </rPh>
    <rPh sb="23" eb="25">
      <t>ソウシュツ</t>
    </rPh>
    <rPh sb="26" eb="27">
      <t>スス</t>
    </rPh>
    <rPh sb="32" eb="33">
      <t>コト</t>
    </rPh>
    <rPh sb="35" eb="37">
      <t>ブンヤ</t>
    </rPh>
    <rPh sb="38" eb="41">
      <t>ケンキュウシャ</t>
    </rPh>
    <rPh sb="41" eb="43">
      <t>ドウシ</t>
    </rPh>
    <rPh sb="44" eb="45">
      <t>オナ</t>
    </rPh>
    <rPh sb="46" eb="48">
      <t>タテモノ</t>
    </rPh>
    <rPh sb="49" eb="50">
      <t>ナカ</t>
    </rPh>
    <rPh sb="51" eb="52">
      <t>アツ</t>
    </rPh>
    <rPh sb="55" eb="58">
      <t>ニチジョウテキ</t>
    </rPh>
    <rPh sb="59" eb="61">
      <t>ケンキュウ</t>
    </rPh>
    <rPh sb="62" eb="63">
      <t>カン</t>
    </rPh>
    <rPh sb="65" eb="67">
      <t>ギロン</t>
    </rPh>
    <rPh sb="68" eb="69">
      <t>カ</t>
    </rPh>
    <rPh sb="72" eb="74">
      <t>ジョウタイ</t>
    </rPh>
    <rPh sb="80" eb="82">
      <t>ジュウヨウ</t>
    </rPh>
    <rPh sb="86" eb="87">
      <t>トラ</t>
    </rPh>
    <rPh sb="97" eb="98">
      <t>ホン</t>
    </rPh>
    <rPh sb="98" eb="100">
      <t>ジギョウ</t>
    </rPh>
    <rPh sb="103" eb="106">
      <t>キホンテキ</t>
    </rPh>
    <rPh sb="111" eb="114">
      <t>ケンキュウシャ</t>
    </rPh>
    <rPh sb="115" eb="117">
      <t>ドウイツ</t>
    </rPh>
    <rPh sb="118" eb="120">
      <t>タテモノ</t>
    </rPh>
    <rPh sb="121" eb="122">
      <t>ナカ</t>
    </rPh>
    <rPh sb="123" eb="125">
      <t>ケンキュウ</t>
    </rPh>
    <rPh sb="136" eb="137">
      <t>ガタ</t>
    </rPh>
    <rPh sb="138" eb="140">
      <t>ケンキュウ</t>
    </rPh>
    <rPh sb="140" eb="142">
      <t>キョテン</t>
    </rPh>
    <rPh sb="143" eb="145">
      <t>ケイセイ</t>
    </rPh>
    <rPh sb="150" eb="151">
      <t>モト</t>
    </rPh>
    <rPh sb="161" eb="163">
      <t>ヒツヨウ</t>
    </rPh>
    <rPh sb="164" eb="166">
      <t>ケンキュウ</t>
    </rPh>
    <rPh sb="166" eb="168">
      <t>キョテン</t>
    </rPh>
    <rPh sb="169" eb="171">
      <t>ホンキョ</t>
    </rPh>
    <rPh sb="174" eb="176">
      <t>タテモノ</t>
    </rPh>
    <rPh sb="178" eb="180">
      <t>ケンキュウ</t>
    </rPh>
    <rPh sb="181" eb="183">
      <t>シヨウ</t>
    </rPh>
    <rPh sb="185" eb="187">
      <t>セツビ</t>
    </rPh>
    <rPh sb="188" eb="190">
      <t>キキ</t>
    </rPh>
    <rPh sb="190" eb="191">
      <t>トウ</t>
    </rPh>
    <rPh sb="192" eb="194">
      <t>セイビ</t>
    </rPh>
    <rPh sb="195" eb="196">
      <t>ヨウ</t>
    </rPh>
    <rPh sb="198" eb="200">
      <t>ケイヒ</t>
    </rPh>
    <rPh sb="201" eb="202">
      <t>ホン</t>
    </rPh>
    <rPh sb="202" eb="205">
      <t>ホジョキン</t>
    </rPh>
    <rPh sb="207" eb="209">
      <t>シシュツ</t>
    </rPh>
    <rPh sb="218" eb="220">
      <t>シセツ</t>
    </rPh>
    <rPh sb="221" eb="223">
      <t>セツビ</t>
    </rPh>
    <rPh sb="224" eb="226">
      <t>キキ</t>
    </rPh>
    <rPh sb="228" eb="230">
      <t>キョテン</t>
    </rPh>
    <rPh sb="234" eb="236">
      <t>ユウゴウ</t>
    </rPh>
    <rPh sb="236" eb="238">
      <t>リョウイキ</t>
    </rPh>
    <rPh sb="239" eb="242">
      <t>シンリョウイキ</t>
    </rPh>
    <rPh sb="243" eb="245">
      <t>ソウシュツ</t>
    </rPh>
    <rPh sb="246" eb="247">
      <t>フク</t>
    </rPh>
    <rPh sb="248" eb="251">
      <t>サイセンタン</t>
    </rPh>
    <rPh sb="252" eb="254">
      <t>キソ</t>
    </rPh>
    <rPh sb="254" eb="256">
      <t>ケンキュウ</t>
    </rPh>
    <rPh sb="257" eb="258">
      <t>スス</t>
    </rPh>
    <rPh sb="263" eb="265">
      <t>ユウコウ</t>
    </rPh>
    <rPh sb="266" eb="268">
      <t>カツヨウ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</si>
  <si>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</si>
  <si>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</si>
  <si>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</si>
  <si>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</si>
  <si>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</si>
  <si>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</si>
  <si>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</si>
  <si>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</si>
  <si>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</si>
  <si>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</si>
  <si>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ノーベル賞受賞者等を含む国内外の有識者で構成されるプログラム委員会において、本事業のミッションである「世界最高水準の研究」「国際的な研究環境の実現」「研究組織の改革」「融合領域の創出」という4つの観点に基づき各拠点の事業成果を厳しく評価しており、その評価結果を成果指標としていることから、現行の成果指標は、事業成果を適切に測っていると考えられる。ただし、今後プログラム内外での成果の更なる横展開・波及を目指すこととしており、そのような観点から、引き続き事業全体の成果指標について検討を行う。支出先の選定については、補助金の支出先・事業委託の支出先とも公募を実施しており、補助金の支出先については、競争性が確保できている。事業委託については、平成28年度までは単年度委託事業だったが、平成29年度から、5年間の補助金事業とすることで、長期間に渡った計画を立てやすくすることにより、これまで契約していた機関以外も公募に参加しやすいよう改善する等、競争性の確保に努めている。また、既存拠点及びWPI総合支援事業の合理化により、概算要求額に▲201百万円反映した。</t>
    <phoneticPr fontId="5"/>
  </si>
  <si>
    <t>-</t>
    <phoneticPr fontId="5"/>
  </si>
  <si>
    <t>・「新しい日本のための優先課題推進枠」1,400百万円
　平成30年度新規採択2拠点を要望することによる増（1,400百万円）
・既存拠点及びWPI総合支援事業の合理化による減（▲201百万円）</t>
    <rPh sb="2" eb="3">
      <t>アタラ</t>
    </rPh>
    <rPh sb="5" eb="7">
      <t>ニホン</t>
    </rPh>
    <rPh sb="11" eb="13">
      <t>ユウセン</t>
    </rPh>
    <rPh sb="13" eb="15">
      <t>カダイ</t>
    </rPh>
    <rPh sb="15" eb="17">
      <t>スイシン</t>
    </rPh>
    <rPh sb="17" eb="18">
      <t>ワク</t>
    </rPh>
    <rPh sb="24" eb="27">
      <t>ヒャクマンエン</t>
    </rPh>
    <rPh sb="29" eb="31">
      <t>ヘイセイ</t>
    </rPh>
    <rPh sb="33" eb="35">
      <t>ネンド</t>
    </rPh>
    <rPh sb="35" eb="37">
      <t>シンキ</t>
    </rPh>
    <rPh sb="37" eb="39">
      <t>サイタク</t>
    </rPh>
    <rPh sb="40" eb="42">
      <t>キョテン</t>
    </rPh>
    <rPh sb="43" eb="45">
      <t>ヨウボウ</t>
    </rPh>
    <rPh sb="52" eb="53">
      <t>ゾウ</t>
    </rPh>
    <rPh sb="59" eb="62">
      <t>ヒャクマンエン</t>
    </rPh>
    <rPh sb="65" eb="67">
      <t>キソン</t>
    </rPh>
    <rPh sb="67" eb="69">
      <t>キョテン</t>
    </rPh>
    <rPh sb="69" eb="70">
      <t>オヨ</t>
    </rPh>
    <rPh sb="74" eb="76">
      <t>ソウゴウ</t>
    </rPh>
    <rPh sb="76" eb="78">
      <t>シエン</t>
    </rPh>
    <rPh sb="78" eb="80">
      <t>ジギョウ</t>
    </rPh>
    <rPh sb="81" eb="84">
      <t>ゴウリカ</t>
    </rPh>
    <rPh sb="87" eb="88">
      <t>ゲン</t>
    </rPh>
    <rPh sb="93" eb="96">
      <t>ヒャクマンエン</t>
    </rPh>
    <phoneticPr fontId="5"/>
  </si>
  <si>
    <t>5,519/686</t>
    <phoneticPr fontId="5"/>
  </si>
  <si>
    <t>職員旅費</t>
    <rPh sb="0" eb="2">
      <t>ショクイン</t>
    </rPh>
    <rPh sb="2" eb="4">
      <t>リョヒ</t>
    </rPh>
    <phoneticPr fontId="5"/>
  </si>
  <si>
    <t>庁費</t>
    <rPh sb="0" eb="2">
      <t>チョウヒ</t>
    </rPh>
    <phoneticPr fontId="5"/>
  </si>
  <si>
    <t>旅費（国内旅費、外国旅費、外国人等招へい旅費、招へい外国人滞在費）</t>
    <phoneticPr fontId="5"/>
  </si>
  <si>
    <t>旅その他（消耗品、通信運搬費、会議開催費、印刷製本費、雑役務費、消費税相当額）</t>
    <rPh sb="0" eb="1">
      <t>タビ</t>
    </rPh>
    <rPh sb="3" eb="4">
      <t>タ</t>
    </rPh>
    <rPh sb="5" eb="7">
      <t>ショウモウ</t>
    </rPh>
    <rPh sb="7" eb="8">
      <t>ヒン</t>
    </rPh>
    <rPh sb="9" eb="11">
      <t>ツウシン</t>
    </rPh>
    <rPh sb="11" eb="13">
      <t>ウンパン</t>
    </rPh>
    <rPh sb="13" eb="14">
      <t>ヒ</t>
    </rPh>
    <rPh sb="15" eb="17">
      <t>カイギ</t>
    </rPh>
    <rPh sb="17" eb="19">
      <t>カイサイ</t>
    </rPh>
    <rPh sb="19" eb="20">
      <t>ヒ</t>
    </rPh>
    <rPh sb="21" eb="23">
      <t>インサツ</t>
    </rPh>
    <rPh sb="23" eb="25">
      <t>セイホン</t>
    </rPh>
    <rPh sb="25" eb="26">
      <t>ヒ</t>
    </rPh>
    <rPh sb="27" eb="28">
      <t>ザツ</t>
    </rPh>
    <rPh sb="28" eb="31">
      <t>エキムヒ</t>
    </rPh>
    <rPh sb="32" eb="35">
      <t>ショウヒゼイ</t>
    </rPh>
    <rPh sb="35" eb="37">
      <t>ソウトウ</t>
    </rPh>
    <rPh sb="37" eb="38">
      <t>ガク</t>
    </rPh>
    <phoneticPr fontId="5"/>
  </si>
  <si>
    <t>　補助金の支出先の選定にあたっては、外国人3割以上を含む外部有識者から成るプログラム委員会において、厳格な審査を行っている。事業委託の支出先の選定にあたっては、公告期間を十分に確保した上で公募（一般競争入札）を実施しており、十分な競争性を確保している。また、平成２７年度からは、公告期間の延長や仕様書の改訂に取り組み、新規や複数業者が参入しやすい環境整備に取り組んでいる。</t>
    <rPh sb="80" eb="82">
      <t>コウコク</t>
    </rPh>
    <rPh sb="139" eb="141">
      <t>コウコク</t>
    </rPh>
    <phoneticPr fontId="5"/>
  </si>
  <si>
    <t>　現地調査や実績報告書等により、事業目的との整合性を把握することで、経費の執行に関して、本事業が効率的・効果的に進められているのかを確認している。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</si>
</sst>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742</xdr:row>
      <xdr:rowOff>139700</xdr:rowOff>
    </xdr:from>
    <xdr:to>
      <xdr:col>28</xdr:col>
      <xdr:colOff>38100</xdr:colOff>
      <xdr:row>744</xdr:row>
      <xdr:rowOff>330200</xdr:rowOff>
    </xdr:to>
    <xdr:sp macro="" textlink="">
      <xdr:nvSpPr>
        <xdr:cNvPr id="2" name="正方形/長方形 1">
          <a:extLst>
            <a:ext uri="{FF2B5EF4-FFF2-40B4-BE49-F238E27FC236}">
              <a16:creationId xmlns:a16="http://schemas.microsoft.com/office/drawing/2014/main" id="{C1F96519-E53A-47F0-B19C-D91C32376B9A}"/>
            </a:ext>
          </a:extLst>
        </xdr:cNvPr>
        <xdr:cNvSpPr/>
      </xdr:nvSpPr>
      <xdr:spPr>
        <a:xfrm>
          <a:off x="2844800" y="57950100"/>
          <a:ext cx="2882900" cy="901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rPr>
            <a:t>文部科学省</a:t>
          </a:r>
          <a:endParaRPr kumimoji="1" lang="en-US" altLang="ja-JP" sz="2000">
            <a:solidFill>
              <a:sysClr val="windowText" lastClr="000000"/>
            </a:solidFill>
          </a:endParaRPr>
        </a:p>
        <a:p>
          <a:pPr algn="ctr"/>
          <a:r>
            <a:rPr kumimoji="1" lang="en-US" altLang="ja-JP" sz="2000">
              <a:solidFill>
                <a:sysClr val="windowText" lastClr="000000"/>
              </a:solidFill>
            </a:rPr>
            <a:t>9,432</a:t>
          </a:r>
          <a:r>
            <a:rPr kumimoji="1" lang="ja-JP" altLang="en-US" sz="2000">
              <a:solidFill>
                <a:sysClr val="windowText" lastClr="000000"/>
              </a:solidFill>
            </a:rPr>
            <a:t>百万円</a:t>
          </a:r>
        </a:p>
      </xdr:txBody>
    </xdr:sp>
    <xdr:clientData/>
  </xdr:twoCellAnchor>
  <xdr:oneCellAnchor>
    <xdr:from>
      <xdr:col>31</xdr:col>
      <xdr:colOff>0</xdr:colOff>
      <xdr:row>743</xdr:row>
      <xdr:rowOff>165100</xdr:rowOff>
    </xdr:from>
    <xdr:ext cx="2260875" cy="275717"/>
    <xdr:sp macro="" textlink="">
      <xdr:nvSpPr>
        <xdr:cNvPr id="3" name="テキスト ボックス 2">
          <a:extLst>
            <a:ext uri="{FF2B5EF4-FFF2-40B4-BE49-F238E27FC236}">
              <a16:creationId xmlns:a16="http://schemas.microsoft.com/office/drawing/2014/main" id="{7A21A798-26D8-4E29-B47D-6D78CE5EB935}"/>
            </a:ext>
          </a:extLst>
        </xdr:cNvPr>
        <xdr:cNvSpPr txBox="1"/>
      </xdr:nvSpPr>
      <xdr:spPr>
        <a:xfrm>
          <a:off x="6200775" y="58801000"/>
          <a:ext cx="2260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職員旅費・庁費　</a:t>
          </a:r>
          <a:r>
            <a:rPr kumimoji="1" lang="en-US" altLang="ja-JP" sz="1100"/>
            <a:t>3</a:t>
          </a:r>
          <a:r>
            <a:rPr kumimoji="1" lang="ja-JP" altLang="en-US" sz="1100"/>
            <a:t>百万円　を含む</a:t>
          </a:r>
        </a:p>
      </xdr:txBody>
    </xdr:sp>
    <xdr:clientData/>
  </xdr:oneCellAnchor>
  <xdr:oneCellAnchor>
    <xdr:from>
      <xdr:col>13</xdr:col>
      <xdr:colOff>139700</xdr:colOff>
      <xdr:row>745</xdr:row>
      <xdr:rowOff>12700</xdr:rowOff>
    </xdr:from>
    <xdr:ext cx="2898775" cy="1092928"/>
    <xdr:sp macro="" textlink="">
      <xdr:nvSpPr>
        <xdr:cNvPr id="4" name="テキスト ボックス 3">
          <a:extLst>
            <a:ext uri="{FF2B5EF4-FFF2-40B4-BE49-F238E27FC236}">
              <a16:creationId xmlns:a16="http://schemas.microsoft.com/office/drawing/2014/main" id="{2A77C6B3-CC7C-4C06-A312-2D653C872AD1}"/>
            </a:ext>
          </a:extLst>
        </xdr:cNvPr>
        <xdr:cNvSpPr txBox="1"/>
      </xdr:nvSpPr>
      <xdr:spPr>
        <a:xfrm>
          <a:off x="2740025" y="60458350"/>
          <a:ext cx="2898775" cy="1092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世界的な著名研究者を拠点長として位置付け、その下に高いレベルの研究者が結集する、優れた研究環境と高い研究水準を誇る世界トップレベルの研究拠点を形成することを目指す。</a:t>
          </a:r>
        </a:p>
      </xdr:txBody>
    </xdr:sp>
    <xdr:clientData/>
  </xdr:oneCellAnchor>
  <xdr:twoCellAnchor>
    <xdr:from>
      <xdr:col>19</xdr:col>
      <xdr:colOff>190500</xdr:colOff>
      <xdr:row>748</xdr:row>
      <xdr:rowOff>38100</xdr:rowOff>
    </xdr:from>
    <xdr:to>
      <xdr:col>19</xdr:col>
      <xdr:colOff>190501</xdr:colOff>
      <xdr:row>755</xdr:row>
      <xdr:rowOff>19051</xdr:rowOff>
    </xdr:to>
    <xdr:cxnSp macro="">
      <xdr:nvCxnSpPr>
        <xdr:cNvPr id="6" name="直線矢印コネクタ 5">
          <a:extLst>
            <a:ext uri="{FF2B5EF4-FFF2-40B4-BE49-F238E27FC236}">
              <a16:creationId xmlns:a16="http://schemas.microsoft.com/office/drawing/2014/main" id="{7EC1466C-1B6F-4E8D-AFB4-E486EFDD7B86}"/>
            </a:ext>
          </a:extLst>
        </xdr:cNvPr>
        <xdr:cNvCxnSpPr>
          <a:endCxn id="14" idx="0"/>
        </xdr:cNvCxnSpPr>
      </xdr:nvCxnSpPr>
      <xdr:spPr>
        <a:xfrm>
          <a:off x="3990975" y="61541025"/>
          <a:ext cx="1" cy="24479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xdr:colOff>
      <xdr:row>751</xdr:row>
      <xdr:rowOff>333375</xdr:rowOff>
    </xdr:from>
    <xdr:to>
      <xdr:col>37</xdr:col>
      <xdr:colOff>14288</xdr:colOff>
      <xdr:row>755</xdr:row>
      <xdr:rowOff>19049</xdr:rowOff>
    </xdr:to>
    <xdr:cxnSp macro="">
      <xdr:nvCxnSpPr>
        <xdr:cNvPr id="8" name="コネクタ: カギ線 7">
          <a:extLst>
            <a:ext uri="{FF2B5EF4-FFF2-40B4-BE49-F238E27FC236}">
              <a16:creationId xmlns:a16="http://schemas.microsoft.com/office/drawing/2014/main" id="{A9815292-0661-445D-A3F0-0D6786568E45}"/>
            </a:ext>
          </a:extLst>
        </xdr:cNvPr>
        <xdr:cNvCxnSpPr>
          <a:endCxn id="15" idx="0"/>
        </xdr:cNvCxnSpPr>
      </xdr:nvCxnSpPr>
      <xdr:spPr>
        <a:xfrm>
          <a:off x="4010025" y="62893575"/>
          <a:ext cx="3405188" cy="109537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xdr:colOff>
      <xdr:row>755</xdr:row>
      <xdr:rowOff>19051</xdr:rowOff>
    </xdr:from>
    <xdr:to>
      <xdr:col>27</xdr:col>
      <xdr:colOff>180976</xdr:colOff>
      <xdr:row>758</xdr:row>
      <xdr:rowOff>240242</xdr:rowOff>
    </xdr:to>
    <xdr:sp macro="" textlink="">
      <xdr:nvSpPr>
        <xdr:cNvPr id="14" name="正方形/長方形 13">
          <a:extLst>
            <a:ext uri="{FF2B5EF4-FFF2-40B4-BE49-F238E27FC236}">
              <a16:creationId xmlns:a16="http://schemas.microsoft.com/office/drawing/2014/main" id="{C9788478-2804-4AEE-AFB8-0A60D6AA39A3}"/>
            </a:ext>
          </a:extLst>
        </xdr:cNvPr>
        <xdr:cNvSpPr/>
      </xdr:nvSpPr>
      <xdr:spPr>
        <a:xfrm>
          <a:off x="2400301" y="63988951"/>
          <a:ext cx="3181350" cy="19071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Ａ．世界トップレベル研究拠点プログラム事業</a:t>
          </a:r>
          <a:endParaRPr kumimoji="1" lang="en-US" altLang="ja-JP" sz="2000">
            <a:solidFill>
              <a:sysClr val="windowText" lastClr="000000"/>
            </a:solidFill>
          </a:endParaRPr>
        </a:p>
        <a:p>
          <a:pPr algn="ctr"/>
          <a:r>
            <a:rPr kumimoji="1" lang="ja-JP" altLang="en-US" sz="2000">
              <a:solidFill>
                <a:sysClr val="windowText" lastClr="000000"/>
              </a:solidFill>
            </a:rPr>
            <a:t>大学、研究開発法人</a:t>
          </a:r>
          <a:endParaRPr kumimoji="1" lang="en-US" altLang="ja-JP" sz="2000">
            <a:solidFill>
              <a:sysClr val="windowText" lastClr="000000"/>
            </a:solidFill>
          </a:endParaRPr>
        </a:p>
        <a:p>
          <a:pPr algn="ctr"/>
          <a:r>
            <a:rPr kumimoji="1" lang="en-US" altLang="ja-JP" sz="2000">
              <a:solidFill>
                <a:sysClr val="windowText" lastClr="000000"/>
              </a:solidFill>
            </a:rPr>
            <a:t>9</a:t>
          </a:r>
          <a:r>
            <a:rPr kumimoji="1" lang="ja-JP" altLang="en-US" sz="2000">
              <a:solidFill>
                <a:sysClr val="windowText" lastClr="000000"/>
              </a:solidFill>
            </a:rPr>
            <a:t>機関：</a:t>
          </a:r>
          <a:r>
            <a:rPr kumimoji="1" lang="en-US" altLang="ja-JP" sz="2000">
              <a:solidFill>
                <a:sysClr val="windowText" lastClr="000000"/>
              </a:solidFill>
            </a:rPr>
            <a:t>9,266</a:t>
          </a:r>
          <a:r>
            <a:rPr kumimoji="1" lang="ja-JP" altLang="en-US" sz="2000">
              <a:solidFill>
                <a:sysClr val="windowText" lastClr="000000"/>
              </a:solidFill>
            </a:rPr>
            <a:t>百万円</a:t>
          </a:r>
        </a:p>
      </xdr:txBody>
    </xdr:sp>
    <xdr:clientData/>
  </xdr:twoCellAnchor>
  <xdr:twoCellAnchor>
    <xdr:from>
      <xdr:col>29</xdr:col>
      <xdr:colOff>1</xdr:colOff>
      <xdr:row>755</xdr:row>
      <xdr:rowOff>19049</xdr:rowOff>
    </xdr:from>
    <xdr:to>
      <xdr:col>45</xdr:col>
      <xdr:colOff>28575</xdr:colOff>
      <xdr:row>758</xdr:row>
      <xdr:rowOff>221191</xdr:rowOff>
    </xdr:to>
    <xdr:sp macro="" textlink="">
      <xdr:nvSpPr>
        <xdr:cNvPr id="15" name="正方形/長方形 14">
          <a:extLst>
            <a:ext uri="{FF2B5EF4-FFF2-40B4-BE49-F238E27FC236}">
              <a16:creationId xmlns:a16="http://schemas.microsoft.com/office/drawing/2014/main" id="{FE6ED8AB-6473-4283-9B97-3F9B1299937C}"/>
            </a:ext>
          </a:extLst>
        </xdr:cNvPr>
        <xdr:cNvSpPr/>
      </xdr:nvSpPr>
      <xdr:spPr>
        <a:xfrm>
          <a:off x="5800726" y="63988949"/>
          <a:ext cx="3228974" cy="18880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Ｂ．世界トップレベル研究拠点プログラム支援事務</a:t>
          </a:r>
          <a:endParaRPr kumimoji="1" lang="en-US" altLang="ja-JP" sz="2000">
            <a:solidFill>
              <a:sysClr val="windowText" lastClr="000000"/>
            </a:solidFill>
          </a:endParaRPr>
        </a:p>
        <a:p>
          <a:pPr algn="ctr"/>
          <a:r>
            <a:rPr kumimoji="1" lang="ja-JP" altLang="en-US" sz="2000">
              <a:solidFill>
                <a:sysClr val="windowText" lastClr="000000"/>
              </a:solidFill>
            </a:rPr>
            <a:t>日本学術振興会</a:t>
          </a:r>
          <a:endParaRPr kumimoji="1" lang="en-US" altLang="ja-JP" sz="2000">
            <a:solidFill>
              <a:sysClr val="windowText" lastClr="000000"/>
            </a:solidFill>
          </a:endParaRPr>
        </a:p>
        <a:p>
          <a:pPr algn="ctr"/>
          <a:r>
            <a:rPr kumimoji="1" lang="en-US" altLang="ja-JP" sz="2000">
              <a:solidFill>
                <a:sysClr val="windowText" lastClr="000000"/>
              </a:solidFill>
            </a:rPr>
            <a:t>164</a:t>
          </a:r>
          <a:r>
            <a:rPr kumimoji="1" lang="ja-JP" altLang="en-US" sz="2000">
              <a:solidFill>
                <a:sysClr val="windowText" lastClr="000000"/>
              </a:solidFill>
            </a:rPr>
            <a:t>百万円</a:t>
          </a:r>
        </a:p>
      </xdr:txBody>
    </xdr:sp>
    <xdr:clientData/>
  </xdr:twoCellAnchor>
  <xdr:twoCellAnchor>
    <xdr:from>
      <xdr:col>13</xdr:col>
      <xdr:colOff>19050</xdr:colOff>
      <xdr:row>745</xdr:row>
      <xdr:rowOff>42334</xdr:rowOff>
    </xdr:from>
    <xdr:to>
      <xdr:col>29</xdr:col>
      <xdr:colOff>76200</xdr:colOff>
      <xdr:row>748</xdr:row>
      <xdr:rowOff>38101</xdr:rowOff>
    </xdr:to>
    <xdr:sp macro="" textlink="">
      <xdr:nvSpPr>
        <xdr:cNvPr id="17" name="大かっこ 16">
          <a:extLst>
            <a:ext uri="{FF2B5EF4-FFF2-40B4-BE49-F238E27FC236}">
              <a16:creationId xmlns:a16="http://schemas.microsoft.com/office/drawing/2014/main" id="{9195FEB6-B7AA-42BB-9D19-F263E0262062}"/>
            </a:ext>
          </a:extLst>
        </xdr:cNvPr>
        <xdr:cNvSpPr/>
      </xdr:nvSpPr>
      <xdr:spPr>
        <a:xfrm>
          <a:off x="2619375" y="60487984"/>
          <a:ext cx="3257550" cy="1053042"/>
        </a:xfrm>
        <a:prstGeom prst="bracketPair">
          <a:avLst>
            <a:gd name="adj" fmla="val 56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129116</xdr:colOff>
      <xdr:row>758</xdr:row>
      <xdr:rowOff>287867</xdr:rowOff>
    </xdr:from>
    <xdr:ext cx="2804584" cy="692690"/>
    <xdr:sp macro="" textlink="">
      <xdr:nvSpPr>
        <xdr:cNvPr id="18" name="テキスト ボックス 17">
          <a:extLst>
            <a:ext uri="{FF2B5EF4-FFF2-40B4-BE49-F238E27FC236}">
              <a16:creationId xmlns:a16="http://schemas.microsoft.com/office/drawing/2014/main" id="{791FF900-A322-4E25-8F98-C9B58256EF42}"/>
            </a:ext>
          </a:extLst>
        </xdr:cNvPr>
        <xdr:cNvSpPr txBox="1"/>
      </xdr:nvSpPr>
      <xdr:spPr>
        <a:xfrm>
          <a:off x="2529416" y="65943692"/>
          <a:ext cx="2804584"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採択された大学及び研究開発法人へ、世界トップレベルの「目に見える」研究拠点の形成に必要な補助金を交付する。</a:t>
          </a:r>
        </a:p>
      </xdr:txBody>
    </xdr:sp>
    <xdr:clientData/>
  </xdr:oneCellAnchor>
  <xdr:oneCellAnchor>
    <xdr:from>
      <xdr:col>29</xdr:col>
      <xdr:colOff>103716</xdr:colOff>
      <xdr:row>758</xdr:row>
      <xdr:rowOff>262467</xdr:rowOff>
    </xdr:from>
    <xdr:ext cx="2944284" cy="1293046"/>
    <xdr:sp macro="" textlink="">
      <xdr:nvSpPr>
        <xdr:cNvPr id="19" name="テキスト ボックス 18">
          <a:extLst>
            <a:ext uri="{FF2B5EF4-FFF2-40B4-BE49-F238E27FC236}">
              <a16:creationId xmlns:a16="http://schemas.microsoft.com/office/drawing/2014/main" id="{7FC090D2-8CE7-4A9F-A565-3F585F90CBC8}"/>
            </a:ext>
          </a:extLst>
        </xdr:cNvPr>
        <xdr:cNvSpPr txBox="1"/>
      </xdr:nvSpPr>
      <xdr:spPr>
        <a:xfrm>
          <a:off x="5904441" y="65918292"/>
          <a:ext cx="2944284" cy="1293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プログラムを効率的・効果的に推進するにあたり必要な拠点の審査、評価（フォローアップ）、アウトリーチを含めた管理業務の実施を通じて、プログラムの在り方、問題点等に関する分析・考察などの調査を委託する。</a:t>
          </a:r>
        </a:p>
      </xdr:txBody>
    </xdr:sp>
    <xdr:clientData/>
  </xdr:oneCellAnchor>
  <xdr:twoCellAnchor>
    <xdr:from>
      <xdr:col>12</xdr:col>
      <xdr:colOff>28576</xdr:colOff>
      <xdr:row>758</xdr:row>
      <xdr:rowOff>275167</xdr:rowOff>
    </xdr:from>
    <xdr:to>
      <xdr:col>27</xdr:col>
      <xdr:colOff>190501</xdr:colOff>
      <xdr:row>759</xdr:row>
      <xdr:rowOff>323850</xdr:rowOff>
    </xdr:to>
    <xdr:sp macro="" textlink="">
      <xdr:nvSpPr>
        <xdr:cNvPr id="20" name="大かっこ 19">
          <a:extLst>
            <a:ext uri="{FF2B5EF4-FFF2-40B4-BE49-F238E27FC236}">
              <a16:creationId xmlns:a16="http://schemas.microsoft.com/office/drawing/2014/main" id="{4614892E-0618-4E4E-BAC4-6EF959A20E84}"/>
            </a:ext>
          </a:extLst>
        </xdr:cNvPr>
        <xdr:cNvSpPr/>
      </xdr:nvSpPr>
      <xdr:spPr>
        <a:xfrm>
          <a:off x="2428876" y="65930992"/>
          <a:ext cx="3162300" cy="715433"/>
        </a:xfrm>
        <a:prstGeom prst="bracketPair">
          <a:avLst>
            <a:gd name="adj" fmla="val 72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161924</xdr:colOff>
      <xdr:row>758</xdr:row>
      <xdr:rowOff>258233</xdr:rowOff>
    </xdr:from>
    <xdr:to>
      <xdr:col>45</xdr:col>
      <xdr:colOff>85724</xdr:colOff>
      <xdr:row>761</xdr:row>
      <xdr:rowOff>257175</xdr:rowOff>
    </xdr:to>
    <xdr:sp macro="" textlink="">
      <xdr:nvSpPr>
        <xdr:cNvPr id="21" name="大かっこ 20">
          <a:extLst>
            <a:ext uri="{FF2B5EF4-FFF2-40B4-BE49-F238E27FC236}">
              <a16:creationId xmlns:a16="http://schemas.microsoft.com/office/drawing/2014/main" id="{4B464BDA-7928-4A44-8022-5A35B728B761}"/>
            </a:ext>
          </a:extLst>
        </xdr:cNvPr>
        <xdr:cNvSpPr/>
      </xdr:nvSpPr>
      <xdr:spPr>
        <a:xfrm>
          <a:off x="5762624" y="65914058"/>
          <a:ext cx="3324225" cy="1265767"/>
        </a:xfrm>
        <a:prstGeom prst="bracketPair">
          <a:avLst>
            <a:gd name="adj" fmla="val 72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190500</xdr:colOff>
      <xdr:row>753</xdr:row>
      <xdr:rowOff>295275</xdr:rowOff>
    </xdr:from>
    <xdr:to>
      <xdr:col>19</xdr:col>
      <xdr:colOff>114300</xdr:colOff>
      <xdr:row>755</xdr:row>
      <xdr:rowOff>59949</xdr:rowOff>
    </xdr:to>
    <xdr:sp macro="" textlink="">
      <xdr:nvSpPr>
        <xdr:cNvPr id="22" name="Text Box 24">
          <a:extLst>
            <a:ext uri="{FF2B5EF4-FFF2-40B4-BE49-F238E27FC236}">
              <a16:creationId xmlns:a16="http://schemas.microsoft.com/office/drawing/2014/main" id="{F3D4FA86-D2BD-4271-B569-0F0C68142894}"/>
            </a:ext>
          </a:extLst>
        </xdr:cNvPr>
        <xdr:cNvSpPr txBox="1">
          <a:spLocks noChangeArrowheads="1"/>
        </xdr:cNvSpPr>
      </xdr:nvSpPr>
      <xdr:spPr bwMode="auto">
        <a:xfrm>
          <a:off x="1590675" y="63560325"/>
          <a:ext cx="2324100" cy="469524"/>
        </a:xfrm>
        <a:prstGeom prst="rect">
          <a:avLst/>
        </a:prstGeom>
        <a:noFill/>
        <a:ln>
          <a:noFill/>
        </a:ln>
        <a:extLst/>
      </xdr:spPr>
      <xdr:txBody>
        <a:bodyPr wrap="none" lIns="18288" tIns="18288" rIns="0" bIns="0" anchor="t" upright="1">
          <a:noAutofit/>
        </a:bodyPr>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補助金等交付 ］</a:t>
          </a:r>
          <a:endParaRPr lang="ja-JP" altLang="en-US" sz="1600" b="0" i="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0</xdr:colOff>
      <xdr:row>753</xdr:row>
      <xdr:rowOff>285750</xdr:rowOff>
    </xdr:from>
    <xdr:to>
      <xdr:col>48</xdr:col>
      <xdr:colOff>123825</xdr:colOff>
      <xdr:row>755</xdr:row>
      <xdr:rowOff>50424</xdr:rowOff>
    </xdr:to>
    <xdr:sp macro="" textlink="">
      <xdr:nvSpPr>
        <xdr:cNvPr id="23" name="Text Box 24">
          <a:extLst>
            <a:ext uri="{FF2B5EF4-FFF2-40B4-BE49-F238E27FC236}">
              <a16:creationId xmlns:a16="http://schemas.microsoft.com/office/drawing/2014/main" id="{9D004978-F382-4EA8-B917-2F66027FD2A5}"/>
            </a:ext>
          </a:extLst>
        </xdr:cNvPr>
        <xdr:cNvSpPr txBox="1">
          <a:spLocks noChangeArrowheads="1"/>
        </xdr:cNvSpPr>
      </xdr:nvSpPr>
      <xdr:spPr bwMode="auto">
        <a:xfrm>
          <a:off x="7400925" y="63550800"/>
          <a:ext cx="2324100" cy="469524"/>
        </a:xfrm>
        <a:prstGeom prst="rect">
          <a:avLst/>
        </a:prstGeom>
        <a:noFill/>
        <a:ln>
          <a:noFill/>
        </a:ln>
        <a:extLst/>
      </xdr:spPr>
      <xdr:txBody>
        <a:bodyPr wrap="none" lIns="18288" tIns="18288" rIns="0" bIns="0" anchor="t" upright="1">
          <a:noAutofit/>
        </a:bodyPr>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 一般競争入札 ］</a:t>
          </a:r>
          <a:endParaRPr lang="ja-JP" altLang="en-US" sz="1600" b="0" i="0" baseline="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8" zoomScale="75" zoomScaleNormal="75" zoomScaleSheetLayoutView="75" zoomScalePageLayoutView="85" workbookViewId="0">
      <selection activeCell="AG712" sqref="AG712:AX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t="s">
        <v>494</v>
      </c>
      <c r="AP2" s="964"/>
      <c r="AQ2" s="964"/>
      <c r="AR2" s="86" t="str">
        <f>IF(OR(AO2="　", AO2=""), "", "-")</f>
        <v/>
      </c>
      <c r="AS2" s="965">
        <v>209</v>
      </c>
      <c r="AT2" s="965"/>
      <c r="AU2" s="965"/>
      <c r="AV2" s="52" t="str">
        <f>IF(AW2="", "", "-")</f>
        <v/>
      </c>
      <c r="AW2" s="937"/>
      <c r="AX2" s="937"/>
    </row>
    <row r="3" spans="1:50" ht="21" customHeight="1" thickBot="1" x14ac:dyDescent="0.2">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557</v>
      </c>
      <c r="AK3" s="896"/>
      <c r="AL3" s="896"/>
      <c r="AM3" s="896"/>
      <c r="AN3" s="896"/>
      <c r="AO3" s="896"/>
      <c r="AP3" s="896"/>
      <c r="AQ3" s="896"/>
      <c r="AR3" s="896"/>
      <c r="AS3" s="896"/>
      <c r="AT3" s="896"/>
      <c r="AU3" s="896"/>
      <c r="AV3" s="896"/>
      <c r="AW3" s="896"/>
      <c r="AX3" s="24" t="s">
        <v>66</v>
      </c>
    </row>
    <row r="4" spans="1:50" ht="24.75" customHeight="1" x14ac:dyDescent="0.15">
      <c r="A4" s="731" t="s">
        <v>26</v>
      </c>
      <c r="B4" s="732"/>
      <c r="C4" s="732"/>
      <c r="D4" s="732"/>
      <c r="E4" s="732"/>
      <c r="F4" s="732"/>
      <c r="G4" s="709" t="s">
        <v>545</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546</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69" t="s">
        <v>183</v>
      </c>
      <c r="H5" s="870"/>
      <c r="I5" s="870"/>
      <c r="J5" s="870"/>
      <c r="K5" s="870"/>
      <c r="L5" s="870"/>
      <c r="M5" s="871" t="s">
        <v>67</v>
      </c>
      <c r="N5" s="872"/>
      <c r="O5" s="872"/>
      <c r="P5" s="872"/>
      <c r="Q5" s="872"/>
      <c r="R5" s="873"/>
      <c r="S5" s="874" t="s">
        <v>132</v>
      </c>
      <c r="T5" s="870"/>
      <c r="U5" s="870"/>
      <c r="V5" s="870"/>
      <c r="W5" s="870"/>
      <c r="X5" s="875"/>
      <c r="Y5" s="725" t="s">
        <v>3</v>
      </c>
      <c r="Z5" s="554"/>
      <c r="AA5" s="554"/>
      <c r="AB5" s="554"/>
      <c r="AC5" s="554"/>
      <c r="AD5" s="555"/>
      <c r="AE5" s="726" t="s">
        <v>547</v>
      </c>
      <c r="AF5" s="726"/>
      <c r="AG5" s="726"/>
      <c r="AH5" s="726"/>
      <c r="AI5" s="726"/>
      <c r="AJ5" s="726"/>
      <c r="AK5" s="726"/>
      <c r="AL5" s="726"/>
      <c r="AM5" s="726"/>
      <c r="AN5" s="726"/>
      <c r="AO5" s="726"/>
      <c r="AP5" s="727"/>
      <c r="AQ5" s="728" t="s">
        <v>548</v>
      </c>
      <c r="AR5" s="729"/>
      <c r="AS5" s="729"/>
      <c r="AT5" s="729"/>
      <c r="AU5" s="729"/>
      <c r="AV5" s="729"/>
      <c r="AW5" s="729"/>
      <c r="AX5" s="730"/>
    </row>
    <row r="6" spans="1:50" ht="39" customHeight="1" x14ac:dyDescent="0.15">
      <c r="A6" s="733" t="s">
        <v>4</v>
      </c>
      <c r="B6" s="734"/>
      <c r="C6" s="734"/>
      <c r="D6" s="734"/>
      <c r="E6" s="734"/>
      <c r="F6" s="734"/>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8" t="s">
        <v>5</v>
      </c>
      <c r="Z7" s="477"/>
      <c r="AA7" s="477"/>
      <c r="AB7" s="477"/>
      <c r="AC7" s="477"/>
      <c r="AD7" s="949"/>
      <c r="AE7" s="938" t="s">
        <v>663</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1" t="s">
        <v>391</v>
      </c>
      <c r="B8" s="512"/>
      <c r="C8" s="512"/>
      <c r="D8" s="512"/>
      <c r="E8" s="512"/>
      <c r="F8" s="513"/>
      <c r="G8" s="966" t="str">
        <f>入力規則等!A26</f>
        <v>科学技術・イノベーション</v>
      </c>
      <c r="H8" s="747"/>
      <c r="I8" s="747"/>
      <c r="J8" s="747"/>
      <c r="K8" s="747"/>
      <c r="L8" s="747"/>
      <c r="M8" s="747"/>
      <c r="N8" s="747"/>
      <c r="O8" s="747"/>
      <c r="P8" s="747"/>
      <c r="Q8" s="747"/>
      <c r="R8" s="747"/>
      <c r="S8" s="747"/>
      <c r="T8" s="747"/>
      <c r="U8" s="747"/>
      <c r="V8" s="747"/>
      <c r="W8" s="747"/>
      <c r="X8" s="967"/>
      <c r="Y8" s="876" t="s">
        <v>392</v>
      </c>
      <c r="Z8" s="877"/>
      <c r="AA8" s="877"/>
      <c r="AB8" s="877"/>
      <c r="AC8" s="877"/>
      <c r="AD8" s="878"/>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9" t="s">
        <v>24</v>
      </c>
      <c r="B9" s="880"/>
      <c r="C9" s="880"/>
      <c r="D9" s="880"/>
      <c r="E9" s="880"/>
      <c r="F9" s="880"/>
      <c r="G9" s="776" t="s">
        <v>556</v>
      </c>
      <c r="H9" s="777"/>
      <c r="I9" s="777"/>
      <c r="J9" s="777"/>
      <c r="K9" s="777"/>
      <c r="L9" s="777"/>
      <c r="M9" s="777"/>
      <c r="N9" s="777"/>
      <c r="O9" s="777"/>
      <c r="P9" s="777"/>
      <c r="Q9" s="777"/>
      <c r="R9" s="777"/>
      <c r="S9" s="777"/>
      <c r="T9" s="777"/>
      <c r="U9" s="777"/>
      <c r="V9" s="777"/>
      <c r="W9" s="777"/>
      <c r="X9" s="777"/>
      <c r="Y9" s="777"/>
      <c r="Z9" s="777"/>
      <c r="AA9" s="777"/>
      <c r="AB9" s="777"/>
      <c r="AC9" s="777"/>
      <c r="AD9" s="777"/>
      <c r="AE9" s="777"/>
      <c r="AF9" s="777"/>
      <c r="AG9" s="777"/>
      <c r="AH9" s="777"/>
      <c r="AI9" s="777"/>
      <c r="AJ9" s="777"/>
      <c r="AK9" s="777"/>
      <c r="AL9" s="777"/>
      <c r="AM9" s="777"/>
      <c r="AN9" s="777"/>
      <c r="AO9" s="777"/>
      <c r="AP9" s="777"/>
      <c r="AQ9" s="777"/>
      <c r="AR9" s="777"/>
      <c r="AS9" s="777"/>
      <c r="AT9" s="777"/>
      <c r="AU9" s="777"/>
      <c r="AV9" s="777"/>
      <c r="AW9" s="777"/>
      <c r="AX9" s="778"/>
    </row>
    <row r="10" spans="1:50" ht="97.5" customHeight="1" x14ac:dyDescent="0.15">
      <c r="A10" s="683" t="s">
        <v>31</v>
      </c>
      <c r="B10" s="684"/>
      <c r="C10" s="684"/>
      <c r="D10" s="684"/>
      <c r="E10" s="684"/>
      <c r="F10" s="684"/>
      <c r="G10" s="776" t="s">
        <v>647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3" t="s">
        <v>6</v>
      </c>
      <c r="B11" s="684"/>
      <c r="C11" s="684"/>
      <c r="D11" s="684"/>
      <c r="E11" s="684"/>
      <c r="F11" s="685"/>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0" t="s">
        <v>25</v>
      </c>
      <c r="B12" s="971"/>
      <c r="C12" s="971"/>
      <c r="D12" s="971"/>
      <c r="E12" s="971"/>
      <c r="F12" s="972"/>
      <c r="G12" s="784"/>
      <c r="H12" s="785"/>
      <c r="I12" s="785"/>
      <c r="J12" s="785"/>
      <c r="K12" s="785"/>
      <c r="L12" s="785"/>
      <c r="M12" s="785"/>
      <c r="N12" s="785"/>
      <c r="O12" s="785"/>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9"/>
    </row>
    <row r="13" spans="1:50" ht="21" customHeight="1" x14ac:dyDescent="0.15">
      <c r="A13" s="637"/>
      <c r="B13" s="638"/>
      <c r="C13" s="638"/>
      <c r="D13" s="638"/>
      <c r="E13" s="638"/>
      <c r="F13" s="639"/>
      <c r="G13" s="750" t="s">
        <v>7</v>
      </c>
      <c r="H13" s="751"/>
      <c r="I13" s="792" t="s">
        <v>8</v>
      </c>
      <c r="J13" s="793"/>
      <c r="K13" s="793"/>
      <c r="L13" s="793"/>
      <c r="M13" s="793"/>
      <c r="N13" s="793"/>
      <c r="O13" s="794"/>
      <c r="P13" s="680">
        <v>9610</v>
      </c>
      <c r="Q13" s="681"/>
      <c r="R13" s="681"/>
      <c r="S13" s="681"/>
      <c r="T13" s="681"/>
      <c r="U13" s="681"/>
      <c r="V13" s="682"/>
      <c r="W13" s="680">
        <v>9610</v>
      </c>
      <c r="X13" s="681"/>
      <c r="Y13" s="681"/>
      <c r="Z13" s="681"/>
      <c r="AA13" s="681"/>
      <c r="AB13" s="681"/>
      <c r="AC13" s="682"/>
      <c r="AD13" s="680">
        <v>9441</v>
      </c>
      <c r="AE13" s="681"/>
      <c r="AF13" s="681"/>
      <c r="AG13" s="681"/>
      <c r="AH13" s="681"/>
      <c r="AI13" s="681"/>
      <c r="AJ13" s="682"/>
      <c r="AK13" s="680">
        <v>6001</v>
      </c>
      <c r="AL13" s="681"/>
      <c r="AM13" s="681"/>
      <c r="AN13" s="681"/>
      <c r="AO13" s="681"/>
      <c r="AP13" s="681"/>
      <c r="AQ13" s="682"/>
      <c r="AR13" s="945">
        <v>7200</v>
      </c>
      <c r="AS13" s="946"/>
      <c r="AT13" s="946"/>
      <c r="AU13" s="946"/>
      <c r="AV13" s="946"/>
      <c r="AW13" s="946"/>
      <c r="AX13" s="947"/>
    </row>
    <row r="14" spans="1:50" ht="21" customHeight="1" x14ac:dyDescent="0.15">
      <c r="A14" s="637"/>
      <c r="B14" s="638"/>
      <c r="C14" s="638"/>
      <c r="D14" s="638"/>
      <c r="E14" s="638"/>
      <c r="F14" s="639"/>
      <c r="G14" s="752"/>
      <c r="H14" s="753"/>
      <c r="I14" s="738" t="s">
        <v>9</v>
      </c>
      <c r="J14" s="787"/>
      <c r="K14" s="787"/>
      <c r="L14" s="787"/>
      <c r="M14" s="787"/>
      <c r="N14" s="787"/>
      <c r="O14" s="788"/>
      <c r="P14" s="680" t="s">
        <v>468</v>
      </c>
      <c r="Q14" s="681"/>
      <c r="R14" s="681"/>
      <c r="S14" s="681"/>
      <c r="T14" s="681"/>
      <c r="U14" s="681"/>
      <c r="V14" s="682"/>
      <c r="W14" s="680" t="s">
        <v>468</v>
      </c>
      <c r="X14" s="681"/>
      <c r="Y14" s="681"/>
      <c r="Z14" s="681"/>
      <c r="AA14" s="681"/>
      <c r="AB14" s="681"/>
      <c r="AC14" s="682"/>
      <c r="AD14" s="680" t="s">
        <v>468</v>
      </c>
      <c r="AE14" s="681"/>
      <c r="AF14" s="681"/>
      <c r="AG14" s="681"/>
      <c r="AH14" s="681"/>
      <c r="AI14" s="681"/>
      <c r="AJ14" s="682"/>
      <c r="AK14" s="680" t="s">
        <v>468</v>
      </c>
      <c r="AL14" s="681"/>
      <c r="AM14" s="681"/>
      <c r="AN14" s="681"/>
      <c r="AO14" s="681"/>
      <c r="AP14" s="681"/>
      <c r="AQ14" s="682"/>
      <c r="AR14" s="816"/>
      <c r="AS14" s="816"/>
      <c r="AT14" s="816"/>
      <c r="AU14" s="816"/>
      <c r="AV14" s="816"/>
      <c r="AW14" s="816"/>
      <c r="AX14" s="817"/>
    </row>
    <row r="15" spans="1:50" ht="21" customHeight="1" x14ac:dyDescent="0.15">
      <c r="A15" s="637"/>
      <c r="B15" s="638"/>
      <c r="C15" s="638"/>
      <c r="D15" s="638"/>
      <c r="E15" s="638"/>
      <c r="F15" s="639"/>
      <c r="G15" s="752"/>
      <c r="H15" s="753"/>
      <c r="I15" s="738" t="s">
        <v>52</v>
      </c>
      <c r="J15" s="739"/>
      <c r="K15" s="739"/>
      <c r="L15" s="739"/>
      <c r="M15" s="739"/>
      <c r="N15" s="739"/>
      <c r="O15" s="740"/>
      <c r="P15" s="680" t="s">
        <v>554</v>
      </c>
      <c r="Q15" s="681"/>
      <c r="R15" s="681"/>
      <c r="S15" s="681"/>
      <c r="T15" s="681"/>
      <c r="U15" s="681"/>
      <c r="V15" s="682"/>
      <c r="W15" s="680" t="s">
        <v>468</v>
      </c>
      <c r="X15" s="681"/>
      <c r="Y15" s="681"/>
      <c r="Z15" s="681"/>
      <c r="AA15" s="681"/>
      <c r="AB15" s="681"/>
      <c r="AC15" s="682"/>
      <c r="AD15" s="680" t="s">
        <v>554</v>
      </c>
      <c r="AE15" s="681"/>
      <c r="AF15" s="681"/>
      <c r="AG15" s="681"/>
      <c r="AH15" s="681"/>
      <c r="AI15" s="681"/>
      <c r="AJ15" s="682"/>
      <c r="AK15" s="680" t="s">
        <v>468</v>
      </c>
      <c r="AL15" s="681"/>
      <c r="AM15" s="681"/>
      <c r="AN15" s="681"/>
      <c r="AO15" s="681"/>
      <c r="AP15" s="681"/>
      <c r="AQ15" s="682"/>
      <c r="AR15" s="680" t="s">
        <v>683</v>
      </c>
      <c r="AS15" s="681"/>
      <c r="AT15" s="681"/>
      <c r="AU15" s="681"/>
      <c r="AV15" s="681"/>
      <c r="AW15" s="681"/>
      <c r="AX15" s="786"/>
    </row>
    <row r="16" spans="1:50" ht="21" customHeight="1" x14ac:dyDescent="0.15">
      <c r="A16" s="637"/>
      <c r="B16" s="638"/>
      <c r="C16" s="638"/>
      <c r="D16" s="638"/>
      <c r="E16" s="638"/>
      <c r="F16" s="639"/>
      <c r="G16" s="752"/>
      <c r="H16" s="753"/>
      <c r="I16" s="738" t="s">
        <v>53</v>
      </c>
      <c r="J16" s="739"/>
      <c r="K16" s="739"/>
      <c r="L16" s="739"/>
      <c r="M16" s="739"/>
      <c r="N16" s="739"/>
      <c r="O16" s="740"/>
      <c r="P16" s="680" t="s">
        <v>554</v>
      </c>
      <c r="Q16" s="681"/>
      <c r="R16" s="681"/>
      <c r="S16" s="681"/>
      <c r="T16" s="681"/>
      <c r="U16" s="681"/>
      <c r="V16" s="682"/>
      <c r="W16" s="680" t="s">
        <v>468</v>
      </c>
      <c r="X16" s="681"/>
      <c r="Y16" s="681"/>
      <c r="Z16" s="681"/>
      <c r="AA16" s="681"/>
      <c r="AB16" s="681"/>
      <c r="AC16" s="682"/>
      <c r="AD16" s="680" t="s">
        <v>554</v>
      </c>
      <c r="AE16" s="681"/>
      <c r="AF16" s="681"/>
      <c r="AG16" s="681"/>
      <c r="AH16" s="681"/>
      <c r="AI16" s="681"/>
      <c r="AJ16" s="682"/>
      <c r="AK16" s="680" t="s">
        <v>468</v>
      </c>
      <c r="AL16" s="681"/>
      <c r="AM16" s="681"/>
      <c r="AN16" s="681"/>
      <c r="AO16" s="681"/>
      <c r="AP16" s="681"/>
      <c r="AQ16" s="682"/>
      <c r="AR16" s="779"/>
      <c r="AS16" s="780"/>
      <c r="AT16" s="780"/>
      <c r="AU16" s="780"/>
      <c r="AV16" s="780"/>
      <c r="AW16" s="780"/>
      <c r="AX16" s="781"/>
    </row>
    <row r="17" spans="1:50" ht="24.75" customHeight="1" x14ac:dyDescent="0.15">
      <c r="A17" s="637"/>
      <c r="B17" s="638"/>
      <c r="C17" s="638"/>
      <c r="D17" s="638"/>
      <c r="E17" s="638"/>
      <c r="F17" s="639"/>
      <c r="G17" s="752"/>
      <c r="H17" s="753"/>
      <c r="I17" s="738" t="s">
        <v>51</v>
      </c>
      <c r="J17" s="787"/>
      <c r="K17" s="787"/>
      <c r="L17" s="787"/>
      <c r="M17" s="787"/>
      <c r="N17" s="787"/>
      <c r="O17" s="788"/>
      <c r="P17" s="680" t="s">
        <v>554</v>
      </c>
      <c r="Q17" s="681"/>
      <c r="R17" s="681"/>
      <c r="S17" s="681"/>
      <c r="T17" s="681"/>
      <c r="U17" s="681"/>
      <c r="V17" s="682"/>
      <c r="W17" s="680" t="s">
        <v>468</v>
      </c>
      <c r="X17" s="681"/>
      <c r="Y17" s="681"/>
      <c r="Z17" s="681"/>
      <c r="AA17" s="681"/>
      <c r="AB17" s="681"/>
      <c r="AC17" s="682"/>
      <c r="AD17" s="680" t="s">
        <v>468</v>
      </c>
      <c r="AE17" s="681"/>
      <c r="AF17" s="681"/>
      <c r="AG17" s="681"/>
      <c r="AH17" s="681"/>
      <c r="AI17" s="681"/>
      <c r="AJ17" s="682"/>
      <c r="AK17" s="680" t="s">
        <v>468</v>
      </c>
      <c r="AL17" s="681"/>
      <c r="AM17" s="681"/>
      <c r="AN17" s="681"/>
      <c r="AO17" s="681"/>
      <c r="AP17" s="681"/>
      <c r="AQ17" s="682"/>
      <c r="AR17" s="943"/>
      <c r="AS17" s="943"/>
      <c r="AT17" s="943"/>
      <c r="AU17" s="943"/>
      <c r="AV17" s="943"/>
      <c r="AW17" s="943"/>
      <c r="AX17" s="944"/>
    </row>
    <row r="18" spans="1:50" ht="24.75" customHeight="1" x14ac:dyDescent="0.15">
      <c r="A18" s="637"/>
      <c r="B18" s="638"/>
      <c r="C18" s="638"/>
      <c r="D18" s="638"/>
      <c r="E18" s="638"/>
      <c r="F18" s="639"/>
      <c r="G18" s="754"/>
      <c r="H18" s="755"/>
      <c r="I18" s="743" t="s">
        <v>21</v>
      </c>
      <c r="J18" s="744"/>
      <c r="K18" s="744"/>
      <c r="L18" s="744"/>
      <c r="M18" s="744"/>
      <c r="N18" s="744"/>
      <c r="O18" s="745"/>
      <c r="P18" s="905">
        <f>SUM(P13:V17)</f>
        <v>9610</v>
      </c>
      <c r="Q18" s="906"/>
      <c r="R18" s="906"/>
      <c r="S18" s="906"/>
      <c r="T18" s="906"/>
      <c r="U18" s="906"/>
      <c r="V18" s="907"/>
      <c r="W18" s="905">
        <f>SUM(W13:AC17)</f>
        <v>9610</v>
      </c>
      <c r="X18" s="906"/>
      <c r="Y18" s="906"/>
      <c r="Z18" s="906"/>
      <c r="AA18" s="906"/>
      <c r="AB18" s="906"/>
      <c r="AC18" s="907"/>
      <c r="AD18" s="905">
        <f>SUM(AD13:AJ17)</f>
        <v>9441</v>
      </c>
      <c r="AE18" s="906"/>
      <c r="AF18" s="906"/>
      <c r="AG18" s="906"/>
      <c r="AH18" s="906"/>
      <c r="AI18" s="906"/>
      <c r="AJ18" s="907"/>
      <c r="AK18" s="905">
        <f>SUM(AK13:AQ17)</f>
        <v>6001</v>
      </c>
      <c r="AL18" s="906"/>
      <c r="AM18" s="906"/>
      <c r="AN18" s="906"/>
      <c r="AO18" s="906"/>
      <c r="AP18" s="906"/>
      <c r="AQ18" s="907"/>
      <c r="AR18" s="905">
        <f>SUM(AR13:AX17)</f>
        <v>7200</v>
      </c>
      <c r="AS18" s="906"/>
      <c r="AT18" s="906"/>
      <c r="AU18" s="906"/>
      <c r="AV18" s="906"/>
      <c r="AW18" s="906"/>
      <c r="AX18" s="908"/>
    </row>
    <row r="19" spans="1:50" ht="24.75" customHeight="1" x14ac:dyDescent="0.15">
      <c r="A19" s="637"/>
      <c r="B19" s="638"/>
      <c r="C19" s="638"/>
      <c r="D19" s="638"/>
      <c r="E19" s="638"/>
      <c r="F19" s="639"/>
      <c r="G19" s="903" t="s">
        <v>10</v>
      </c>
      <c r="H19" s="904"/>
      <c r="I19" s="904"/>
      <c r="J19" s="904"/>
      <c r="K19" s="904"/>
      <c r="L19" s="904"/>
      <c r="M19" s="904"/>
      <c r="N19" s="904"/>
      <c r="O19" s="904"/>
      <c r="P19" s="680">
        <v>9597</v>
      </c>
      <c r="Q19" s="681"/>
      <c r="R19" s="681"/>
      <c r="S19" s="681"/>
      <c r="T19" s="681"/>
      <c r="U19" s="681"/>
      <c r="V19" s="682"/>
      <c r="W19" s="680">
        <v>9598</v>
      </c>
      <c r="X19" s="681"/>
      <c r="Y19" s="681"/>
      <c r="Z19" s="681"/>
      <c r="AA19" s="681"/>
      <c r="AB19" s="681"/>
      <c r="AC19" s="682"/>
      <c r="AD19" s="680">
        <v>9432</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3" t="s">
        <v>11</v>
      </c>
      <c r="H20" s="904"/>
      <c r="I20" s="904"/>
      <c r="J20" s="904"/>
      <c r="K20" s="904"/>
      <c r="L20" s="904"/>
      <c r="M20" s="904"/>
      <c r="N20" s="904"/>
      <c r="O20" s="904"/>
      <c r="P20" s="351">
        <f>IF(P18=0, "-", SUM(P19)/P18)</f>
        <v>0.99864724245577519</v>
      </c>
      <c r="Q20" s="351"/>
      <c r="R20" s="351"/>
      <c r="S20" s="351"/>
      <c r="T20" s="351"/>
      <c r="U20" s="351"/>
      <c r="V20" s="351"/>
      <c r="W20" s="351">
        <f>IF(W18=0, "-", SUM(W19)/W18)</f>
        <v>0.9987513007284079</v>
      </c>
      <c r="X20" s="351"/>
      <c r="Y20" s="351"/>
      <c r="Z20" s="351"/>
      <c r="AA20" s="351"/>
      <c r="AB20" s="351"/>
      <c r="AC20" s="351"/>
      <c r="AD20" s="351">
        <f>IF(AD18=0, "-", SUM(AD19)/AD18)</f>
        <v>0.99904671115347954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9"/>
      <c r="B21" s="880"/>
      <c r="C21" s="880"/>
      <c r="D21" s="880"/>
      <c r="E21" s="880"/>
      <c r="F21" s="973"/>
      <c r="G21" s="349" t="s">
        <v>508</v>
      </c>
      <c r="H21" s="350"/>
      <c r="I21" s="350"/>
      <c r="J21" s="350"/>
      <c r="K21" s="350"/>
      <c r="L21" s="350"/>
      <c r="M21" s="350"/>
      <c r="N21" s="350"/>
      <c r="O21" s="350"/>
      <c r="P21" s="351">
        <f>IF(P19=0, "-", SUM(P19)/SUM(P13,P14))</f>
        <v>0.99864724245577519</v>
      </c>
      <c r="Q21" s="351"/>
      <c r="R21" s="351"/>
      <c r="S21" s="351"/>
      <c r="T21" s="351"/>
      <c r="U21" s="351"/>
      <c r="V21" s="351"/>
      <c r="W21" s="351">
        <f>IF(W19=0, "-", SUM(W19)/SUM(W13,W14))</f>
        <v>0.9987513007284079</v>
      </c>
      <c r="X21" s="351"/>
      <c r="Y21" s="351"/>
      <c r="Z21" s="351"/>
      <c r="AA21" s="351"/>
      <c r="AB21" s="351"/>
      <c r="AC21" s="351"/>
      <c r="AD21" s="351">
        <f>IF(AD19=0, "-", SUM(AD19)/SUM(AD13,AD14))</f>
        <v>0.99904671115347954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1" t="s">
        <v>485</v>
      </c>
      <c r="B22" s="992"/>
      <c r="C22" s="992"/>
      <c r="D22" s="992"/>
      <c r="E22" s="992"/>
      <c r="F22" s="993"/>
      <c r="G22" s="978"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39.75" customHeight="1" x14ac:dyDescent="0.15">
      <c r="A23" s="994"/>
      <c r="B23" s="995"/>
      <c r="C23" s="995"/>
      <c r="D23" s="995"/>
      <c r="E23" s="995"/>
      <c r="F23" s="996"/>
      <c r="G23" s="979" t="s">
        <v>555</v>
      </c>
      <c r="H23" s="980"/>
      <c r="I23" s="980"/>
      <c r="J23" s="980"/>
      <c r="K23" s="980"/>
      <c r="L23" s="980"/>
      <c r="M23" s="980"/>
      <c r="N23" s="980"/>
      <c r="O23" s="981"/>
      <c r="P23" s="945">
        <v>5998</v>
      </c>
      <c r="Q23" s="946"/>
      <c r="R23" s="946"/>
      <c r="S23" s="946"/>
      <c r="T23" s="946"/>
      <c r="U23" s="946"/>
      <c r="V23" s="969"/>
      <c r="W23" s="945">
        <v>7197</v>
      </c>
      <c r="X23" s="946"/>
      <c r="Y23" s="946"/>
      <c r="Z23" s="946"/>
      <c r="AA23" s="946"/>
      <c r="AB23" s="946"/>
      <c r="AC23" s="969"/>
      <c r="AD23" s="1001" t="s">
        <v>684</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686</v>
      </c>
      <c r="H24" s="983"/>
      <c r="I24" s="983"/>
      <c r="J24" s="983"/>
      <c r="K24" s="983"/>
      <c r="L24" s="983"/>
      <c r="M24" s="983"/>
      <c r="N24" s="983"/>
      <c r="O24" s="984"/>
      <c r="P24" s="680">
        <v>3</v>
      </c>
      <c r="Q24" s="681"/>
      <c r="R24" s="681"/>
      <c r="S24" s="681"/>
      <c r="T24" s="681"/>
      <c r="U24" s="681"/>
      <c r="V24" s="682"/>
      <c r="W24" s="680">
        <v>3</v>
      </c>
      <c r="X24" s="681"/>
      <c r="Y24" s="681"/>
      <c r="Z24" s="681"/>
      <c r="AA24" s="681"/>
      <c r="AB24" s="681"/>
      <c r="AC24" s="682"/>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687</v>
      </c>
      <c r="H25" s="983"/>
      <c r="I25" s="983"/>
      <c r="J25" s="983"/>
      <c r="K25" s="983"/>
      <c r="L25" s="983"/>
      <c r="M25" s="983"/>
      <c r="N25" s="983"/>
      <c r="O25" s="984"/>
      <c r="P25" s="680">
        <v>0</v>
      </c>
      <c r="Q25" s="681"/>
      <c r="R25" s="681"/>
      <c r="S25" s="681"/>
      <c r="T25" s="681"/>
      <c r="U25" s="681"/>
      <c r="V25" s="682"/>
      <c r="W25" s="680">
        <v>0</v>
      </c>
      <c r="X25" s="681"/>
      <c r="Y25" s="681"/>
      <c r="Z25" s="681"/>
      <c r="AA25" s="681"/>
      <c r="AB25" s="681"/>
      <c r="AC25" s="682"/>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hidden="1" customHeight="1" x14ac:dyDescent="0.15">
      <c r="A26" s="994"/>
      <c r="B26" s="995"/>
      <c r="C26" s="995"/>
      <c r="D26" s="995"/>
      <c r="E26" s="995"/>
      <c r="F26" s="996"/>
      <c r="G26" s="982"/>
      <c r="H26" s="983"/>
      <c r="I26" s="983"/>
      <c r="J26" s="983"/>
      <c r="K26" s="983"/>
      <c r="L26" s="983"/>
      <c r="M26" s="983"/>
      <c r="N26" s="983"/>
      <c r="O26" s="984"/>
      <c r="P26" s="680"/>
      <c r="Q26" s="681"/>
      <c r="R26" s="681"/>
      <c r="S26" s="681"/>
      <c r="T26" s="681"/>
      <c r="U26" s="681"/>
      <c r="V26" s="682"/>
      <c r="W26" s="680"/>
      <c r="X26" s="681"/>
      <c r="Y26" s="681"/>
      <c r="Z26" s="681"/>
      <c r="AA26" s="681"/>
      <c r="AB26" s="681"/>
      <c r="AC26" s="682"/>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x14ac:dyDescent="0.15">
      <c r="A27" s="994"/>
      <c r="B27" s="995"/>
      <c r="C27" s="995"/>
      <c r="D27" s="995"/>
      <c r="E27" s="995"/>
      <c r="F27" s="996"/>
      <c r="G27" s="982"/>
      <c r="H27" s="983"/>
      <c r="I27" s="983"/>
      <c r="J27" s="983"/>
      <c r="K27" s="983"/>
      <c r="L27" s="983"/>
      <c r="M27" s="983"/>
      <c r="N27" s="983"/>
      <c r="O27" s="984"/>
      <c r="P27" s="680"/>
      <c r="Q27" s="681"/>
      <c r="R27" s="681"/>
      <c r="S27" s="681"/>
      <c r="T27" s="681"/>
      <c r="U27" s="681"/>
      <c r="V27" s="682"/>
      <c r="W27" s="680"/>
      <c r="X27" s="681"/>
      <c r="Y27" s="681"/>
      <c r="Z27" s="681"/>
      <c r="AA27" s="681"/>
      <c r="AB27" s="681"/>
      <c r="AC27" s="682"/>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488</v>
      </c>
      <c r="H28" s="986"/>
      <c r="I28" s="986"/>
      <c r="J28" s="986"/>
      <c r="K28" s="986"/>
      <c r="L28" s="986"/>
      <c r="M28" s="986"/>
      <c r="N28" s="986"/>
      <c r="O28" s="987"/>
      <c r="P28" s="905">
        <f>P29-SUM(P23:P27)</f>
        <v>0</v>
      </c>
      <c r="Q28" s="906"/>
      <c r="R28" s="906"/>
      <c r="S28" s="906"/>
      <c r="T28" s="906"/>
      <c r="U28" s="906"/>
      <c r="V28" s="907"/>
      <c r="W28" s="905">
        <f>W29-SUM(W23:W27)</f>
        <v>0</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60">
        <f>AK13</f>
        <v>6001</v>
      </c>
      <c r="Q29" s="961"/>
      <c r="R29" s="961"/>
      <c r="S29" s="961"/>
      <c r="T29" s="961"/>
      <c r="U29" s="961"/>
      <c r="V29" s="962"/>
      <c r="W29" s="960">
        <f>AR13</f>
        <v>7200</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8" t="s">
        <v>501</v>
      </c>
      <c r="B30" s="889"/>
      <c r="C30" s="889"/>
      <c r="D30" s="889"/>
      <c r="E30" s="889"/>
      <c r="F30" s="890"/>
      <c r="G30" s="801" t="s">
        <v>266</v>
      </c>
      <c r="H30" s="802"/>
      <c r="I30" s="802"/>
      <c r="J30" s="802"/>
      <c r="K30" s="802"/>
      <c r="L30" s="802"/>
      <c r="M30" s="802"/>
      <c r="N30" s="802"/>
      <c r="O30" s="803"/>
      <c r="P30" s="884" t="s">
        <v>60</v>
      </c>
      <c r="Q30" s="802"/>
      <c r="R30" s="802"/>
      <c r="S30" s="802"/>
      <c r="T30" s="802"/>
      <c r="U30" s="802"/>
      <c r="V30" s="802"/>
      <c r="W30" s="802"/>
      <c r="X30" s="803"/>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5" t="s">
        <v>356</v>
      </c>
      <c r="AR30" s="796"/>
      <c r="AS30" s="796"/>
      <c r="AT30" s="797"/>
      <c r="AU30" s="802" t="s">
        <v>254</v>
      </c>
      <c r="AV30" s="802"/>
      <c r="AW30" s="802"/>
      <c r="AX30" s="94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t="s">
        <v>560</v>
      </c>
      <c r="AV31" s="186"/>
      <c r="AW31" s="429" t="s">
        <v>301</v>
      </c>
      <c r="AX31" s="430"/>
    </row>
    <row r="32" spans="1:50" ht="23.25" customHeight="1" x14ac:dyDescent="0.15">
      <c r="A32" s="434"/>
      <c r="B32" s="432"/>
      <c r="C32" s="432"/>
      <c r="D32" s="432"/>
      <c r="E32" s="432"/>
      <c r="F32" s="433"/>
      <c r="G32" s="575" t="s">
        <v>653</v>
      </c>
      <c r="H32" s="576"/>
      <c r="I32" s="576"/>
      <c r="J32" s="576"/>
      <c r="K32" s="576"/>
      <c r="L32" s="576"/>
      <c r="M32" s="576"/>
      <c r="N32" s="576"/>
      <c r="O32" s="577"/>
      <c r="P32" s="123" t="s">
        <v>654</v>
      </c>
      <c r="Q32" s="100"/>
      <c r="R32" s="100"/>
      <c r="S32" s="100"/>
      <c r="T32" s="100"/>
      <c r="U32" s="100"/>
      <c r="V32" s="100"/>
      <c r="W32" s="100"/>
      <c r="X32" s="101"/>
      <c r="Y32" s="497" t="s">
        <v>13</v>
      </c>
      <c r="Z32" s="544"/>
      <c r="AA32" s="545"/>
      <c r="AB32" s="482" t="s">
        <v>15</v>
      </c>
      <c r="AC32" s="482"/>
      <c r="AD32" s="482"/>
      <c r="AE32" s="239">
        <v>100</v>
      </c>
      <c r="AF32" s="240"/>
      <c r="AG32" s="240"/>
      <c r="AH32" s="240"/>
      <c r="AI32" s="239">
        <v>100</v>
      </c>
      <c r="AJ32" s="240"/>
      <c r="AK32" s="240"/>
      <c r="AL32" s="240"/>
      <c r="AM32" s="239">
        <v>100</v>
      </c>
      <c r="AN32" s="240"/>
      <c r="AO32" s="240"/>
      <c r="AP32" s="240"/>
      <c r="AQ32" s="359" t="s">
        <v>562</v>
      </c>
      <c r="AR32" s="194"/>
      <c r="AS32" s="194"/>
      <c r="AT32" s="360"/>
      <c r="AU32" s="240" t="s">
        <v>468</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34"/>
      <c r="Q33" s="103"/>
      <c r="R33" s="103"/>
      <c r="S33" s="103"/>
      <c r="T33" s="103"/>
      <c r="U33" s="103"/>
      <c r="V33" s="103"/>
      <c r="W33" s="103"/>
      <c r="X33" s="104"/>
      <c r="Y33" s="419" t="s">
        <v>55</v>
      </c>
      <c r="Z33" s="420"/>
      <c r="AA33" s="421"/>
      <c r="AB33" s="536" t="s">
        <v>559</v>
      </c>
      <c r="AC33" s="536"/>
      <c r="AD33" s="536"/>
      <c r="AE33" s="239">
        <v>80</v>
      </c>
      <c r="AF33" s="240"/>
      <c r="AG33" s="240"/>
      <c r="AH33" s="240"/>
      <c r="AI33" s="239">
        <v>80</v>
      </c>
      <c r="AJ33" s="240"/>
      <c r="AK33" s="240"/>
      <c r="AL33" s="240"/>
      <c r="AM33" s="239">
        <v>80</v>
      </c>
      <c r="AN33" s="240"/>
      <c r="AO33" s="240"/>
      <c r="AP33" s="240"/>
      <c r="AQ33" s="359">
        <v>80</v>
      </c>
      <c r="AR33" s="194"/>
      <c r="AS33" s="194"/>
      <c r="AT33" s="360"/>
      <c r="AU33" s="240" t="s">
        <v>468</v>
      </c>
      <c r="AV33" s="240"/>
      <c r="AW33" s="240"/>
      <c r="AX33" s="242"/>
    </row>
    <row r="34" spans="1:50" ht="42" customHeight="1" x14ac:dyDescent="0.15">
      <c r="A34" s="434"/>
      <c r="B34" s="432"/>
      <c r="C34" s="432"/>
      <c r="D34" s="432"/>
      <c r="E34" s="432"/>
      <c r="F34" s="433"/>
      <c r="G34" s="581"/>
      <c r="H34" s="582"/>
      <c r="I34" s="582"/>
      <c r="J34" s="582"/>
      <c r="K34" s="582"/>
      <c r="L34" s="582"/>
      <c r="M34" s="582"/>
      <c r="N34" s="582"/>
      <c r="O34" s="583"/>
      <c r="P34" s="125"/>
      <c r="Q34" s="106"/>
      <c r="R34" s="106"/>
      <c r="S34" s="106"/>
      <c r="T34" s="106"/>
      <c r="U34" s="106"/>
      <c r="V34" s="106"/>
      <c r="W34" s="106"/>
      <c r="X34" s="107"/>
      <c r="Y34" s="419" t="s">
        <v>14</v>
      </c>
      <c r="Z34" s="420"/>
      <c r="AA34" s="421"/>
      <c r="AB34" s="570" t="s">
        <v>302</v>
      </c>
      <c r="AC34" s="570"/>
      <c r="AD34" s="570"/>
      <c r="AE34" s="239">
        <f>AE32/AE33*100</f>
        <v>125</v>
      </c>
      <c r="AF34" s="240"/>
      <c r="AG34" s="240"/>
      <c r="AH34" s="240"/>
      <c r="AI34" s="239">
        <f>AI32/AI33*100</f>
        <v>125</v>
      </c>
      <c r="AJ34" s="240"/>
      <c r="AK34" s="240"/>
      <c r="AL34" s="240"/>
      <c r="AM34" s="239">
        <f>AM32/AM33*100</f>
        <v>125</v>
      </c>
      <c r="AN34" s="240"/>
      <c r="AO34" s="240"/>
      <c r="AP34" s="240"/>
      <c r="AQ34" s="359" t="s">
        <v>468</v>
      </c>
      <c r="AR34" s="194"/>
      <c r="AS34" s="194"/>
      <c r="AT34" s="360"/>
      <c r="AU34" s="240" t="s">
        <v>561</v>
      </c>
      <c r="AV34" s="240"/>
      <c r="AW34" s="240"/>
      <c r="AX34" s="242"/>
    </row>
    <row r="35" spans="1:50" ht="23.25" customHeight="1" x14ac:dyDescent="0.15">
      <c r="A35" s="225" t="s">
        <v>538</v>
      </c>
      <c r="B35" s="226"/>
      <c r="C35" s="226"/>
      <c r="D35" s="226"/>
      <c r="E35" s="226"/>
      <c r="F35" s="227"/>
      <c r="G35" s="231" t="s">
        <v>648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8" t="s">
        <v>501</v>
      </c>
      <c r="B37" s="799"/>
      <c r="C37" s="799"/>
      <c r="D37" s="799"/>
      <c r="E37" s="799"/>
      <c r="F37" s="800"/>
      <c r="G37" s="447" t="s">
        <v>266</v>
      </c>
      <c r="H37" s="448"/>
      <c r="I37" s="448"/>
      <c r="J37" s="448"/>
      <c r="K37" s="448"/>
      <c r="L37" s="448"/>
      <c r="M37" s="448"/>
      <c r="N37" s="448"/>
      <c r="O37" s="449"/>
      <c r="P37" s="782" t="s">
        <v>60</v>
      </c>
      <c r="Q37" s="448"/>
      <c r="R37" s="448"/>
      <c r="S37" s="448"/>
      <c r="T37" s="448"/>
      <c r="U37" s="448"/>
      <c r="V37" s="448"/>
      <c r="W37" s="448"/>
      <c r="X37" s="449"/>
      <c r="Y37" s="588"/>
      <c r="Z37" s="589"/>
      <c r="AA37" s="590"/>
      <c r="AB37" s="789" t="s">
        <v>12</v>
      </c>
      <c r="AC37" s="790"/>
      <c r="AD37" s="791"/>
      <c r="AE37" s="783" t="s">
        <v>358</v>
      </c>
      <c r="AF37" s="783"/>
      <c r="AG37" s="783"/>
      <c r="AH37" s="783"/>
      <c r="AI37" s="783" t="s">
        <v>359</v>
      </c>
      <c r="AJ37" s="783"/>
      <c r="AK37" s="783"/>
      <c r="AL37" s="783"/>
      <c r="AM37" s="783" t="s">
        <v>365</v>
      </c>
      <c r="AN37" s="783"/>
      <c r="AO37" s="783"/>
      <c r="AP37" s="789"/>
      <c r="AQ37" s="180" t="s">
        <v>356</v>
      </c>
      <c r="AR37" s="172"/>
      <c r="AS37" s="172"/>
      <c r="AT37" s="173"/>
      <c r="AU37" s="448" t="s">
        <v>254</v>
      </c>
      <c r="AV37" s="448"/>
      <c r="AW37" s="448"/>
      <c r="AX37" s="936"/>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29</v>
      </c>
      <c r="AR38" s="187"/>
      <c r="AS38" s="131" t="s">
        <v>357</v>
      </c>
      <c r="AT38" s="132"/>
      <c r="AU38" s="186" t="s">
        <v>563</v>
      </c>
      <c r="AV38" s="186"/>
      <c r="AW38" s="429" t="s">
        <v>301</v>
      </c>
      <c r="AX38" s="430"/>
    </row>
    <row r="39" spans="1:50" ht="23.25" customHeight="1" x14ac:dyDescent="0.15">
      <c r="A39" s="434"/>
      <c r="B39" s="432"/>
      <c r="C39" s="432"/>
      <c r="D39" s="432"/>
      <c r="E39" s="432"/>
      <c r="F39" s="433"/>
      <c r="G39" s="575" t="s">
        <v>659</v>
      </c>
      <c r="H39" s="576"/>
      <c r="I39" s="576"/>
      <c r="J39" s="576"/>
      <c r="K39" s="576"/>
      <c r="L39" s="576"/>
      <c r="M39" s="576"/>
      <c r="N39" s="576"/>
      <c r="O39" s="577"/>
      <c r="P39" s="123" t="s">
        <v>565</v>
      </c>
      <c r="Q39" s="100"/>
      <c r="R39" s="100"/>
      <c r="S39" s="100"/>
      <c r="T39" s="100"/>
      <c r="U39" s="100"/>
      <c r="V39" s="100"/>
      <c r="W39" s="100"/>
      <c r="X39" s="101"/>
      <c r="Y39" s="497" t="s">
        <v>13</v>
      </c>
      <c r="Z39" s="544"/>
      <c r="AA39" s="545"/>
      <c r="AB39" s="482" t="s">
        <v>564</v>
      </c>
      <c r="AC39" s="482"/>
      <c r="AD39" s="482"/>
      <c r="AE39" s="239">
        <v>83</v>
      </c>
      <c r="AF39" s="240"/>
      <c r="AG39" s="240"/>
      <c r="AH39" s="240"/>
      <c r="AI39" s="239">
        <v>83</v>
      </c>
      <c r="AJ39" s="240"/>
      <c r="AK39" s="240"/>
      <c r="AL39" s="240"/>
      <c r="AM39" s="239">
        <v>89</v>
      </c>
      <c r="AN39" s="240"/>
      <c r="AO39" s="240"/>
      <c r="AP39" s="240"/>
      <c r="AQ39" s="359" t="s">
        <v>562</v>
      </c>
      <c r="AR39" s="194"/>
      <c r="AS39" s="194"/>
      <c r="AT39" s="360"/>
      <c r="AU39" s="240" t="s">
        <v>563</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34"/>
      <c r="Q40" s="103"/>
      <c r="R40" s="103"/>
      <c r="S40" s="103"/>
      <c r="T40" s="103"/>
      <c r="U40" s="103"/>
      <c r="V40" s="103"/>
      <c r="W40" s="103"/>
      <c r="X40" s="104"/>
      <c r="Y40" s="419" t="s">
        <v>55</v>
      </c>
      <c r="Z40" s="420"/>
      <c r="AA40" s="421"/>
      <c r="AB40" s="536" t="s">
        <v>559</v>
      </c>
      <c r="AC40" s="536"/>
      <c r="AD40" s="536"/>
      <c r="AE40" s="239">
        <v>80</v>
      </c>
      <c r="AF40" s="240"/>
      <c r="AG40" s="240"/>
      <c r="AH40" s="240"/>
      <c r="AI40" s="239">
        <v>80</v>
      </c>
      <c r="AJ40" s="240"/>
      <c r="AK40" s="240"/>
      <c r="AL40" s="240"/>
      <c r="AM40" s="239">
        <v>80</v>
      </c>
      <c r="AN40" s="240"/>
      <c r="AO40" s="240"/>
      <c r="AP40" s="240"/>
      <c r="AQ40" s="359">
        <v>80</v>
      </c>
      <c r="AR40" s="194"/>
      <c r="AS40" s="194"/>
      <c r="AT40" s="360"/>
      <c r="AU40" s="240" t="s">
        <v>554</v>
      </c>
      <c r="AV40" s="240"/>
      <c r="AW40" s="240"/>
      <c r="AX40" s="242"/>
    </row>
    <row r="41" spans="1:50" ht="98.25" customHeight="1" x14ac:dyDescent="0.15">
      <c r="A41" s="438"/>
      <c r="B41" s="439"/>
      <c r="C41" s="439"/>
      <c r="D41" s="439"/>
      <c r="E41" s="439"/>
      <c r="F41" s="440"/>
      <c r="G41" s="581"/>
      <c r="H41" s="582"/>
      <c r="I41" s="582"/>
      <c r="J41" s="582"/>
      <c r="K41" s="582"/>
      <c r="L41" s="582"/>
      <c r="M41" s="582"/>
      <c r="N41" s="582"/>
      <c r="O41" s="583"/>
      <c r="P41" s="125"/>
      <c r="Q41" s="106"/>
      <c r="R41" s="106"/>
      <c r="S41" s="106"/>
      <c r="T41" s="106"/>
      <c r="U41" s="106"/>
      <c r="V41" s="106"/>
      <c r="W41" s="106"/>
      <c r="X41" s="107"/>
      <c r="Y41" s="419" t="s">
        <v>14</v>
      </c>
      <c r="Z41" s="420"/>
      <c r="AA41" s="421"/>
      <c r="AB41" s="570" t="s">
        <v>302</v>
      </c>
      <c r="AC41" s="570"/>
      <c r="AD41" s="570"/>
      <c r="AE41" s="239">
        <f>ROUND(AE39/AE40*100, 0)</f>
        <v>104</v>
      </c>
      <c r="AF41" s="240"/>
      <c r="AG41" s="240"/>
      <c r="AH41" s="240"/>
      <c r="AI41" s="239">
        <f t="shared" ref="AI41" si="0">ROUND(AI39/AI40*100, 0)</f>
        <v>104</v>
      </c>
      <c r="AJ41" s="240"/>
      <c r="AK41" s="240"/>
      <c r="AL41" s="240"/>
      <c r="AM41" s="239">
        <f t="shared" ref="AM41" si="1">ROUND(AM39/AM40*100, 0)</f>
        <v>111</v>
      </c>
      <c r="AN41" s="240"/>
      <c r="AO41" s="240"/>
      <c r="AP41" s="240"/>
      <c r="AQ41" s="359" t="s">
        <v>468</v>
      </c>
      <c r="AR41" s="194"/>
      <c r="AS41" s="194"/>
      <c r="AT41" s="360"/>
      <c r="AU41" s="240" t="s">
        <v>468</v>
      </c>
      <c r="AV41" s="240"/>
      <c r="AW41" s="240"/>
      <c r="AX41" s="242"/>
    </row>
    <row r="42" spans="1:50" ht="23.25" customHeight="1" x14ac:dyDescent="0.15">
      <c r="A42" s="225" t="s">
        <v>538</v>
      </c>
      <c r="B42" s="226"/>
      <c r="C42" s="226"/>
      <c r="D42" s="226"/>
      <c r="E42" s="226"/>
      <c r="F42" s="227"/>
      <c r="G42" s="231" t="s">
        <v>649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501</v>
      </c>
      <c r="B44" s="799"/>
      <c r="C44" s="799"/>
      <c r="D44" s="799"/>
      <c r="E44" s="799"/>
      <c r="F44" s="800"/>
      <c r="G44" s="447" t="s">
        <v>266</v>
      </c>
      <c r="H44" s="448"/>
      <c r="I44" s="448"/>
      <c r="J44" s="448"/>
      <c r="K44" s="448"/>
      <c r="L44" s="448"/>
      <c r="M44" s="448"/>
      <c r="N44" s="448"/>
      <c r="O44" s="449"/>
      <c r="P44" s="782" t="s">
        <v>60</v>
      </c>
      <c r="Q44" s="448"/>
      <c r="R44" s="448"/>
      <c r="S44" s="448"/>
      <c r="T44" s="448"/>
      <c r="U44" s="448"/>
      <c r="V44" s="448"/>
      <c r="W44" s="448"/>
      <c r="X44" s="449"/>
      <c r="Y44" s="588"/>
      <c r="Z44" s="589"/>
      <c r="AA44" s="590"/>
      <c r="AB44" s="789" t="s">
        <v>12</v>
      </c>
      <c r="AC44" s="790"/>
      <c r="AD44" s="791"/>
      <c r="AE44" s="783" t="s">
        <v>358</v>
      </c>
      <c r="AF44" s="783"/>
      <c r="AG44" s="783"/>
      <c r="AH44" s="783"/>
      <c r="AI44" s="783" t="s">
        <v>359</v>
      </c>
      <c r="AJ44" s="783"/>
      <c r="AK44" s="783"/>
      <c r="AL44" s="783"/>
      <c r="AM44" s="783" t="s">
        <v>365</v>
      </c>
      <c r="AN44" s="783"/>
      <c r="AO44" s="783"/>
      <c r="AP44" s="789"/>
      <c r="AQ44" s="180" t="s">
        <v>356</v>
      </c>
      <c r="AR44" s="172"/>
      <c r="AS44" s="172"/>
      <c r="AT44" s="173"/>
      <c r="AU44" s="448" t="s">
        <v>254</v>
      </c>
      <c r="AV44" s="448"/>
      <c r="AW44" s="448"/>
      <c r="AX44" s="936"/>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4"/>
    </row>
    <row r="80" spans="1:50" ht="18.75" hidden="1" customHeight="1" x14ac:dyDescent="0.15">
      <c r="A80" s="891"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2"/>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2"/>
      <c r="B82" s="540"/>
      <c r="C82" s="462"/>
      <c r="D82" s="462"/>
      <c r="E82" s="462"/>
      <c r="F82" s="463"/>
      <c r="G82" s="703"/>
      <c r="H82" s="703"/>
      <c r="I82" s="703"/>
      <c r="J82" s="703"/>
      <c r="K82" s="703"/>
      <c r="L82" s="703"/>
      <c r="M82" s="703"/>
      <c r="N82" s="703"/>
      <c r="O82" s="703"/>
      <c r="P82" s="703"/>
      <c r="Q82" s="703"/>
      <c r="R82" s="703"/>
      <c r="S82" s="703"/>
      <c r="T82" s="703"/>
      <c r="U82" s="703"/>
      <c r="V82" s="703"/>
      <c r="W82" s="703"/>
      <c r="X82" s="703"/>
      <c r="Y82" s="703"/>
      <c r="Z82" s="703"/>
      <c r="AA82" s="704"/>
      <c r="AB82" s="911"/>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2"/>
    </row>
    <row r="83" spans="1:60" ht="22.5" hidden="1" customHeight="1" x14ac:dyDescent="0.15">
      <c r="A83" s="892"/>
      <c r="B83" s="540"/>
      <c r="C83" s="462"/>
      <c r="D83" s="462"/>
      <c r="E83" s="462"/>
      <c r="F83" s="463"/>
      <c r="G83" s="705"/>
      <c r="H83" s="705"/>
      <c r="I83" s="705"/>
      <c r="J83" s="705"/>
      <c r="K83" s="705"/>
      <c r="L83" s="705"/>
      <c r="M83" s="705"/>
      <c r="N83" s="705"/>
      <c r="O83" s="705"/>
      <c r="P83" s="705"/>
      <c r="Q83" s="705"/>
      <c r="R83" s="705"/>
      <c r="S83" s="705"/>
      <c r="T83" s="705"/>
      <c r="U83" s="705"/>
      <c r="V83" s="705"/>
      <c r="W83" s="705"/>
      <c r="X83" s="705"/>
      <c r="Y83" s="705"/>
      <c r="Z83" s="705"/>
      <c r="AA83" s="706"/>
      <c r="AB83" s="913"/>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4"/>
    </row>
    <row r="84" spans="1:60" ht="19.5" hidden="1" customHeight="1" x14ac:dyDescent="0.15">
      <c r="A84" s="892"/>
      <c r="B84" s="541"/>
      <c r="C84" s="542"/>
      <c r="D84" s="542"/>
      <c r="E84" s="542"/>
      <c r="F84" s="543"/>
      <c r="G84" s="707"/>
      <c r="H84" s="707"/>
      <c r="I84" s="707"/>
      <c r="J84" s="707"/>
      <c r="K84" s="707"/>
      <c r="L84" s="707"/>
      <c r="M84" s="707"/>
      <c r="N84" s="707"/>
      <c r="O84" s="707"/>
      <c r="P84" s="707"/>
      <c r="Q84" s="707"/>
      <c r="R84" s="707"/>
      <c r="S84" s="707"/>
      <c r="T84" s="707"/>
      <c r="U84" s="707"/>
      <c r="V84" s="707"/>
      <c r="W84" s="707"/>
      <c r="X84" s="707"/>
      <c r="Y84" s="707"/>
      <c r="Z84" s="707"/>
      <c r="AA84" s="708"/>
      <c r="AB84" s="915"/>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6"/>
    </row>
    <row r="85" spans="1:60" ht="18.75" hidden="1" customHeight="1" x14ac:dyDescent="0.15">
      <c r="A85" s="892"/>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2"/>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2"/>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2"/>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2"/>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2"/>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2"/>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2" t="s">
        <v>14</v>
      </c>
      <c r="Z99" s="923"/>
      <c r="AA99" s="924"/>
      <c r="AB99" s="919" t="s">
        <v>15</v>
      </c>
      <c r="AC99" s="920"/>
      <c r="AD99" s="921"/>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1"/>
      <c r="Z100" s="882"/>
      <c r="AA100" s="883"/>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652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570</v>
      </c>
      <c r="AC101" s="482"/>
      <c r="AD101" s="482"/>
      <c r="AE101" s="239">
        <v>9</v>
      </c>
      <c r="AF101" s="240"/>
      <c r="AG101" s="240"/>
      <c r="AH101" s="241"/>
      <c r="AI101" s="239">
        <v>9</v>
      </c>
      <c r="AJ101" s="240"/>
      <c r="AK101" s="240"/>
      <c r="AL101" s="241"/>
      <c r="AM101" s="239">
        <v>9</v>
      </c>
      <c r="AN101" s="240"/>
      <c r="AO101" s="240"/>
      <c r="AP101" s="241"/>
      <c r="AQ101" s="239" t="s">
        <v>572</v>
      </c>
      <c r="AR101" s="240"/>
      <c r="AS101" s="240"/>
      <c r="AT101" s="241"/>
      <c r="AU101" s="239" t="s">
        <v>562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570</v>
      </c>
      <c r="AC102" s="482"/>
      <c r="AD102" s="482"/>
      <c r="AE102" s="452">
        <v>9</v>
      </c>
      <c r="AF102" s="452"/>
      <c r="AG102" s="452"/>
      <c r="AH102" s="452"/>
      <c r="AI102" s="452">
        <v>9</v>
      </c>
      <c r="AJ102" s="452"/>
      <c r="AK102" s="452"/>
      <c r="AL102" s="452"/>
      <c r="AM102" s="452">
        <v>9</v>
      </c>
      <c r="AN102" s="452"/>
      <c r="AO102" s="452"/>
      <c r="AP102" s="452"/>
      <c r="AQ102" s="237">
        <v>7</v>
      </c>
      <c r="AR102" s="238"/>
      <c r="AS102" s="238"/>
      <c r="AT102" s="334"/>
      <c r="AU102" s="237">
        <v>7</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566</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569</v>
      </c>
      <c r="AC104" s="557"/>
      <c r="AD104" s="558"/>
      <c r="AE104" s="452">
        <v>1303</v>
      </c>
      <c r="AF104" s="452"/>
      <c r="AG104" s="452"/>
      <c r="AH104" s="452"/>
      <c r="AI104" s="452">
        <v>1343</v>
      </c>
      <c r="AJ104" s="452"/>
      <c r="AK104" s="452"/>
      <c r="AL104" s="452"/>
      <c r="AM104" s="452">
        <v>1361</v>
      </c>
      <c r="AN104" s="452"/>
      <c r="AO104" s="452"/>
      <c r="AP104" s="452"/>
      <c r="AQ104" s="239" t="s">
        <v>562</v>
      </c>
      <c r="AR104" s="240"/>
      <c r="AS104" s="240"/>
      <c r="AT104" s="241"/>
      <c r="AU104" s="239" t="s">
        <v>563</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569</v>
      </c>
      <c r="AC105" s="495"/>
      <c r="AD105" s="496"/>
      <c r="AE105" s="452">
        <v>750</v>
      </c>
      <c r="AF105" s="452"/>
      <c r="AG105" s="452"/>
      <c r="AH105" s="452"/>
      <c r="AI105" s="452">
        <v>750</v>
      </c>
      <c r="AJ105" s="452"/>
      <c r="AK105" s="452"/>
      <c r="AL105" s="452"/>
      <c r="AM105" s="452">
        <v>750</v>
      </c>
      <c r="AN105" s="452"/>
      <c r="AO105" s="452"/>
      <c r="AP105" s="452"/>
      <c r="AQ105" s="239">
        <v>750</v>
      </c>
      <c r="AR105" s="240"/>
      <c r="AS105" s="240"/>
      <c r="AT105" s="241"/>
      <c r="AU105" s="237">
        <v>750</v>
      </c>
      <c r="AV105" s="238"/>
      <c r="AW105" s="238"/>
      <c r="AX105" s="334"/>
    </row>
    <row r="106" spans="1:60" ht="31.5"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customHeight="1" x14ac:dyDescent="0.15">
      <c r="A107" s="456"/>
      <c r="B107" s="457"/>
      <c r="C107" s="457"/>
      <c r="D107" s="457"/>
      <c r="E107" s="457"/>
      <c r="F107" s="458"/>
      <c r="G107" s="100" t="s">
        <v>567</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t="s">
        <v>569</v>
      </c>
      <c r="AC107" s="557"/>
      <c r="AD107" s="558"/>
      <c r="AE107" s="452">
        <v>178</v>
      </c>
      <c r="AF107" s="452"/>
      <c r="AG107" s="452"/>
      <c r="AH107" s="452"/>
      <c r="AI107" s="452">
        <v>189</v>
      </c>
      <c r="AJ107" s="452"/>
      <c r="AK107" s="452"/>
      <c r="AL107" s="452"/>
      <c r="AM107" s="452">
        <v>203</v>
      </c>
      <c r="AN107" s="452"/>
      <c r="AO107" s="452"/>
      <c r="AP107" s="452"/>
      <c r="AQ107" s="239" t="s">
        <v>468</v>
      </c>
      <c r="AR107" s="240"/>
      <c r="AS107" s="240"/>
      <c r="AT107" s="241"/>
      <c r="AU107" s="239" t="s">
        <v>562</v>
      </c>
      <c r="AV107" s="240"/>
      <c r="AW107" s="240"/>
      <c r="AX107" s="241"/>
    </row>
    <row r="108" spans="1:60" ht="23.2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t="s">
        <v>569</v>
      </c>
      <c r="AC108" s="495"/>
      <c r="AD108" s="496"/>
      <c r="AE108" s="452">
        <v>81</v>
      </c>
      <c r="AF108" s="452"/>
      <c r="AG108" s="452"/>
      <c r="AH108" s="452"/>
      <c r="AI108" s="452">
        <v>81</v>
      </c>
      <c r="AJ108" s="452"/>
      <c r="AK108" s="452"/>
      <c r="AL108" s="452"/>
      <c r="AM108" s="452">
        <v>81</v>
      </c>
      <c r="AN108" s="452"/>
      <c r="AO108" s="452"/>
      <c r="AP108" s="452"/>
      <c r="AQ108" s="239">
        <v>81</v>
      </c>
      <c r="AR108" s="240"/>
      <c r="AS108" s="240"/>
      <c r="AT108" s="241"/>
      <c r="AU108" s="237">
        <v>81</v>
      </c>
      <c r="AV108" s="238"/>
      <c r="AW108" s="238"/>
      <c r="AX108" s="334"/>
    </row>
    <row r="109" spans="1:60" ht="31.5"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customHeight="1" x14ac:dyDescent="0.15">
      <c r="A110" s="456"/>
      <c r="B110" s="457"/>
      <c r="C110" s="457"/>
      <c r="D110" s="457"/>
      <c r="E110" s="457"/>
      <c r="F110" s="458"/>
      <c r="G110" s="100" t="s">
        <v>568</v>
      </c>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t="s">
        <v>571</v>
      </c>
      <c r="AC110" s="557"/>
      <c r="AD110" s="558"/>
      <c r="AE110" s="452">
        <v>40</v>
      </c>
      <c r="AF110" s="452"/>
      <c r="AG110" s="452"/>
      <c r="AH110" s="452"/>
      <c r="AI110" s="452">
        <v>41</v>
      </c>
      <c r="AJ110" s="452"/>
      <c r="AK110" s="452"/>
      <c r="AL110" s="452"/>
      <c r="AM110" s="452">
        <v>41</v>
      </c>
      <c r="AN110" s="452"/>
      <c r="AO110" s="452"/>
      <c r="AP110" s="452"/>
      <c r="AQ110" s="239" t="s">
        <v>554</v>
      </c>
      <c r="AR110" s="240"/>
      <c r="AS110" s="240"/>
      <c r="AT110" s="241"/>
      <c r="AU110" s="239" t="s">
        <v>468</v>
      </c>
      <c r="AV110" s="240"/>
      <c r="AW110" s="240"/>
      <c r="AX110" s="241"/>
    </row>
    <row r="111" spans="1:60" ht="23.25"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t="s">
        <v>559</v>
      </c>
      <c r="AC111" s="495"/>
      <c r="AD111" s="496"/>
      <c r="AE111" s="452">
        <v>30</v>
      </c>
      <c r="AF111" s="452"/>
      <c r="AG111" s="452"/>
      <c r="AH111" s="452"/>
      <c r="AI111" s="452">
        <v>30</v>
      </c>
      <c r="AJ111" s="452"/>
      <c r="AK111" s="452"/>
      <c r="AL111" s="452"/>
      <c r="AM111" s="452">
        <v>30</v>
      </c>
      <c r="AN111" s="452"/>
      <c r="AO111" s="452"/>
      <c r="AP111" s="452"/>
      <c r="AQ111" s="239">
        <v>30</v>
      </c>
      <c r="AR111" s="240"/>
      <c r="AS111" s="240"/>
      <c r="AT111" s="241"/>
      <c r="AU111" s="237">
        <v>30</v>
      </c>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0" t="s">
        <v>504</v>
      </c>
      <c r="AR112" s="951"/>
      <c r="AS112" s="951"/>
      <c r="AT112" s="952"/>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574</v>
      </c>
      <c r="AC116" s="484"/>
      <c r="AD116" s="485"/>
      <c r="AE116" s="452">
        <f>ROUND(942921.3/AE104, 0)</f>
        <v>724</v>
      </c>
      <c r="AF116" s="452"/>
      <c r="AG116" s="452"/>
      <c r="AH116" s="452"/>
      <c r="AI116" s="452">
        <f>ROUND(943530/AI104, 0)</f>
        <v>703</v>
      </c>
      <c r="AJ116" s="452"/>
      <c r="AK116" s="452"/>
      <c r="AL116" s="452"/>
      <c r="AM116" s="452">
        <f>ROUND(926586.2/AM104, 0)</f>
        <v>681</v>
      </c>
      <c r="AN116" s="452"/>
      <c r="AO116" s="452"/>
      <c r="AP116" s="452"/>
      <c r="AQ116" s="239">
        <v>804</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575</v>
      </c>
      <c r="AC117" s="499"/>
      <c r="AD117" s="500"/>
      <c r="AE117" s="548" t="s">
        <v>650</v>
      </c>
      <c r="AF117" s="548"/>
      <c r="AG117" s="548"/>
      <c r="AH117" s="548"/>
      <c r="AI117" s="548" t="s">
        <v>651</v>
      </c>
      <c r="AJ117" s="548"/>
      <c r="AK117" s="548"/>
      <c r="AL117" s="548"/>
      <c r="AM117" s="548" t="s">
        <v>633</v>
      </c>
      <c r="AN117" s="548"/>
      <c r="AO117" s="548"/>
      <c r="AP117" s="548"/>
      <c r="AQ117" s="548" t="s">
        <v>685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6"/>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7"/>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3"/>
      <c r="Z127" s="954"/>
      <c r="AA127" s="955"/>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357</v>
      </c>
      <c r="AT133" s="132"/>
      <c r="AU133" s="187" t="s">
        <v>634</v>
      </c>
      <c r="AV133" s="187"/>
      <c r="AW133" s="131" t="s">
        <v>301</v>
      </c>
      <c r="AX133" s="170"/>
    </row>
    <row r="134" spans="1:50" ht="39.75" customHeight="1" x14ac:dyDescent="0.15">
      <c r="A134" s="144"/>
      <c r="B134" s="140"/>
      <c r="C134" s="139"/>
      <c r="D134" s="140"/>
      <c r="E134" s="139"/>
      <c r="F134" s="213"/>
      <c r="G134" s="99" t="s">
        <v>558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636</v>
      </c>
      <c r="AC134" s="192"/>
      <c r="AD134" s="192"/>
      <c r="AE134" s="193">
        <v>100</v>
      </c>
      <c r="AF134" s="194"/>
      <c r="AG134" s="194"/>
      <c r="AH134" s="194"/>
      <c r="AI134" s="193">
        <v>100</v>
      </c>
      <c r="AJ134" s="194"/>
      <c r="AK134" s="194"/>
      <c r="AL134" s="194"/>
      <c r="AM134" s="193">
        <v>100</v>
      </c>
      <c r="AN134" s="194"/>
      <c r="AO134" s="194"/>
      <c r="AP134" s="194"/>
      <c r="AQ134" s="193" t="s">
        <v>634</v>
      </c>
      <c r="AR134" s="194"/>
      <c r="AS134" s="194"/>
      <c r="AT134" s="194"/>
      <c r="AU134" s="193" t="s">
        <v>634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638</v>
      </c>
      <c r="AC135" s="200"/>
      <c r="AD135" s="200"/>
      <c r="AE135" s="193">
        <v>80</v>
      </c>
      <c r="AF135" s="194"/>
      <c r="AG135" s="194"/>
      <c r="AH135" s="194"/>
      <c r="AI135" s="193">
        <v>80</v>
      </c>
      <c r="AJ135" s="194"/>
      <c r="AK135" s="194"/>
      <c r="AL135" s="194"/>
      <c r="AM135" s="193">
        <v>80</v>
      </c>
      <c r="AN135" s="194"/>
      <c r="AO135" s="194"/>
      <c r="AP135" s="194"/>
      <c r="AQ135" s="193">
        <v>80</v>
      </c>
      <c r="AR135" s="194"/>
      <c r="AS135" s="194"/>
      <c r="AT135" s="194"/>
      <c r="AU135" s="193" t="s">
        <v>639</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v>29</v>
      </c>
      <c r="AR137" s="186"/>
      <c r="AS137" s="131" t="s">
        <v>357</v>
      </c>
      <c r="AT137" s="132"/>
      <c r="AU137" s="187" t="s">
        <v>640</v>
      </c>
      <c r="AV137" s="187"/>
      <c r="AW137" s="131" t="s">
        <v>301</v>
      </c>
      <c r="AX137" s="170"/>
    </row>
    <row r="138" spans="1:50" ht="39.75" customHeight="1" x14ac:dyDescent="0.15">
      <c r="A138" s="144"/>
      <c r="B138" s="140"/>
      <c r="C138" s="139"/>
      <c r="D138" s="140"/>
      <c r="E138" s="139"/>
      <c r="F138" s="213"/>
      <c r="G138" s="99" t="s">
        <v>659</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637</v>
      </c>
      <c r="AC138" s="192"/>
      <c r="AD138" s="192"/>
      <c r="AE138" s="193">
        <v>83</v>
      </c>
      <c r="AF138" s="194"/>
      <c r="AG138" s="194"/>
      <c r="AH138" s="194"/>
      <c r="AI138" s="193">
        <v>83</v>
      </c>
      <c r="AJ138" s="194"/>
      <c r="AK138" s="194"/>
      <c r="AL138" s="194"/>
      <c r="AM138" s="193">
        <v>89</v>
      </c>
      <c r="AN138" s="194"/>
      <c r="AO138" s="194"/>
      <c r="AP138" s="194"/>
      <c r="AQ138" s="193" t="s">
        <v>634</v>
      </c>
      <c r="AR138" s="194"/>
      <c r="AS138" s="194"/>
      <c r="AT138" s="194"/>
      <c r="AU138" s="193" t="s">
        <v>634</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302</v>
      </c>
      <c r="AC139" s="200"/>
      <c r="AD139" s="200"/>
      <c r="AE139" s="193">
        <v>80</v>
      </c>
      <c r="AF139" s="194"/>
      <c r="AG139" s="194"/>
      <c r="AH139" s="194"/>
      <c r="AI139" s="193">
        <v>80</v>
      </c>
      <c r="AJ139" s="194"/>
      <c r="AK139" s="194"/>
      <c r="AL139" s="194"/>
      <c r="AM139" s="193">
        <v>80</v>
      </c>
      <c r="AN139" s="194"/>
      <c r="AO139" s="194"/>
      <c r="AP139" s="194"/>
      <c r="AQ139" s="193">
        <v>80</v>
      </c>
      <c r="AR139" s="194"/>
      <c r="AS139" s="194"/>
      <c r="AT139" s="194"/>
      <c r="AU139" s="193" t="s">
        <v>634</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v>29</v>
      </c>
      <c r="AR141" s="186"/>
      <c r="AS141" s="131" t="s">
        <v>357</v>
      </c>
      <c r="AT141" s="132"/>
      <c r="AU141" s="187" t="s">
        <v>641</v>
      </c>
      <c r="AV141" s="187"/>
      <c r="AW141" s="131" t="s">
        <v>301</v>
      </c>
      <c r="AX141" s="170"/>
    </row>
    <row r="142" spans="1:50" ht="39.75" customHeight="1" x14ac:dyDescent="0.15">
      <c r="A142" s="144"/>
      <c r="B142" s="140"/>
      <c r="C142" s="139"/>
      <c r="D142" s="140"/>
      <c r="E142" s="139"/>
      <c r="F142" s="213"/>
      <c r="G142" s="99" t="s">
        <v>576</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635</v>
      </c>
      <c r="AC142" s="192"/>
      <c r="AD142" s="192"/>
      <c r="AE142" s="193">
        <v>1303</v>
      </c>
      <c r="AF142" s="194"/>
      <c r="AG142" s="194"/>
      <c r="AH142" s="194"/>
      <c r="AI142" s="193">
        <v>1343</v>
      </c>
      <c r="AJ142" s="194"/>
      <c r="AK142" s="194"/>
      <c r="AL142" s="194"/>
      <c r="AM142" s="193">
        <v>1361</v>
      </c>
      <c r="AN142" s="194"/>
      <c r="AO142" s="194"/>
      <c r="AP142" s="194"/>
      <c r="AQ142" s="193" t="s">
        <v>634</v>
      </c>
      <c r="AR142" s="194"/>
      <c r="AS142" s="194"/>
      <c r="AT142" s="194"/>
      <c r="AU142" s="193" t="s">
        <v>642</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569</v>
      </c>
      <c r="AC143" s="200"/>
      <c r="AD143" s="200"/>
      <c r="AE143" s="193">
        <v>750</v>
      </c>
      <c r="AF143" s="194"/>
      <c r="AG143" s="194"/>
      <c r="AH143" s="194"/>
      <c r="AI143" s="193">
        <v>750</v>
      </c>
      <c r="AJ143" s="194"/>
      <c r="AK143" s="194"/>
      <c r="AL143" s="194"/>
      <c r="AM143" s="193">
        <v>750</v>
      </c>
      <c r="AN143" s="194"/>
      <c r="AO143" s="194"/>
      <c r="AP143" s="194"/>
      <c r="AQ143" s="193">
        <v>750</v>
      </c>
      <c r="AR143" s="194"/>
      <c r="AS143" s="194"/>
      <c r="AT143" s="194"/>
      <c r="AU143" s="193" t="s">
        <v>643</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v>29</v>
      </c>
      <c r="AR145" s="186"/>
      <c r="AS145" s="131" t="s">
        <v>357</v>
      </c>
      <c r="AT145" s="132"/>
      <c r="AU145" s="187" t="s">
        <v>634</v>
      </c>
      <c r="AV145" s="187"/>
      <c r="AW145" s="131" t="s">
        <v>301</v>
      </c>
      <c r="AX145" s="170"/>
    </row>
    <row r="146" spans="1:50" ht="39.75" customHeight="1" x14ac:dyDescent="0.15">
      <c r="A146" s="144"/>
      <c r="B146" s="140"/>
      <c r="C146" s="139"/>
      <c r="D146" s="140"/>
      <c r="E146" s="139"/>
      <c r="F146" s="213"/>
      <c r="G146" s="99" t="s">
        <v>577</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569</v>
      </c>
      <c r="AC146" s="192"/>
      <c r="AD146" s="192"/>
      <c r="AE146" s="193">
        <v>178</v>
      </c>
      <c r="AF146" s="194"/>
      <c r="AG146" s="194"/>
      <c r="AH146" s="194"/>
      <c r="AI146" s="193">
        <v>189</v>
      </c>
      <c r="AJ146" s="194"/>
      <c r="AK146" s="194"/>
      <c r="AL146" s="194"/>
      <c r="AM146" s="193">
        <v>203</v>
      </c>
      <c r="AN146" s="194"/>
      <c r="AO146" s="194"/>
      <c r="AP146" s="194"/>
      <c r="AQ146" s="193" t="s">
        <v>644</v>
      </c>
      <c r="AR146" s="194"/>
      <c r="AS146" s="194"/>
      <c r="AT146" s="194"/>
      <c r="AU146" s="193" t="s">
        <v>634</v>
      </c>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569</v>
      </c>
      <c r="AC147" s="200"/>
      <c r="AD147" s="200"/>
      <c r="AE147" s="193">
        <v>81</v>
      </c>
      <c r="AF147" s="194"/>
      <c r="AG147" s="194"/>
      <c r="AH147" s="194"/>
      <c r="AI147" s="193">
        <v>81</v>
      </c>
      <c r="AJ147" s="194"/>
      <c r="AK147" s="194"/>
      <c r="AL147" s="194"/>
      <c r="AM147" s="193">
        <v>81</v>
      </c>
      <c r="AN147" s="194"/>
      <c r="AO147" s="194"/>
      <c r="AP147" s="194"/>
      <c r="AQ147" s="193">
        <v>81</v>
      </c>
      <c r="AR147" s="194"/>
      <c r="AS147" s="194"/>
      <c r="AT147" s="194"/>
      <c r="AU147" s="193" t="s">
        <v>634</v>
      </c>
      <c r="AV147" s="194"/>
      <c r="AW147" s="194"/>
      <c r="AX147" s="195"/>
    </row>
    <row r="148" spans="1:50" ht="18.75"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t="s">
        <v>634</v>
      </c>
      <c r="AR149" s="186"/>
      <c r="AS149" s="131" t="s">
        <v>357</v>
      </c>
      <c r="AT149" s="132"/>
      <c r="AU149" s="187" t="s">
        <v>645</v>
      </c>
      <c r="AV149" s="187"/>
      <c r="AW149" s="131" t="s">
        <v>301</v>
      </c>
      <c r="AX149" s="170"/>
    </row>
    <row r="150" spans="1:50" ht="39.75" customHeight="1" x14ac:dyDescent="0.15">
      <c r="A150" s="144"/>
      <c r="B150" s="140"/>
      <c r="C150" s="139"/>
      <c r="D150" s="140"/>
      <c r="E150" s="139"/>
      <c r="F150" s="213"/>
      <c r="G150" s="99" t="s">
        <v>578</v>
      </c>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t="s">
        <v>636</v>
      </c>
      <c r="AC150" s="192"/>
      <c r="AD150" s="192"/>
      <c r="AE150" s="193">
        <v>40</v>
      </c>
      <c r="AF150" s="194"/>
      <c r="AG150" s="194"/>
      <c r="AH150" s="194"/>
      <c r="AI150" s="193">
        <v>41</v>
      </c>
      <c r="AJ150" s="194"/>
      <c r="AK150" s="194"/>
      <c r="AL150" s="194"/>
      <c r="AM150" s="193">
        <v>41</v>
      </c>
      <c r="AN150" s="194"/>
      <c r="AO150" s="194"/>
      <c r="AP150" s="194"/>
      <c r="AQ150" s="193" t="s">
        <v>634</v>
      </c>
      <c r="AR150" s="194"/>
      <c r="AS150" s="194"/>
      <c r="AT150" s="194"/>
      <c r="AU150" s="193" t="s">
        <v>634</v>
      </c>
      <c r="AV150" s="194"/>
      <c r="AW150" s="194"/>
      <c r="AX150" s="195"/>
    </row>
    <row r="151" spans="1:50" ht="39.75"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t="s">
        <v>637</v>
      </c>
      <c r="AC151" s="200"/>
      <c r="AD151" s="200"/>
      <c r="AE151" s="193">
        <v>30</v>
      </c>
      <c r="AF151" s="194"/>
      <c r="AG151" s="194"/>
      <c r="AH151" s="194"/>
      <c r="AI151" s="193">
        <v>30</v>
      </c>
      <c r="AJ151" s="194"/>
      <c r="AK151" s="194"/>
      <c r="AL151" s="194"/>
      <c r="AM151" s="193">
        <v>30</v>
      </c>
      <c r="AN151" s="194"/>
      <c r="AO151" s="194"/>
      <c r="AP151" s="194"/>
      <c r="AQ151" s="193">
        <v>30</v>
      </c>
      <c r="AR151" s="194"/>
      <c r="AS151" s="194"/>
      <c r="AT151" s="194"/>
      <c r="AU151" s="193" t="s">
        <v>634</v>
      </c>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0.75" customHeight="1" x14ac:dyDescent="0.15">
      <c r="A188" s="144"/>
      <c r="B188" s="140"/>
      <c r="C188" s="139"/>
      <c r="D188" s="140"/>
      <c r="E188" s="123" t="s">
        <v>579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0.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idden="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idden="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idden="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idden="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idden="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idden="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idden="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idden="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idden="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idden="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idden="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idden="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idden="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idden="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idden="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idden="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idden="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idden="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idden="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idden="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idden="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idden="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idden="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idden="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idden="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idden="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idden="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idden="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idden="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idden="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idden="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idden="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idden="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idden="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idden="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idden="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idden="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idden="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idden="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idden="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idden="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idden="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idden="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idden="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idden="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idden="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idden="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idden="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idden="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idden="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idden="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idden="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idden="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idden="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idden="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idden="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idden="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idden="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idden="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14.25" hidden="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idden="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idden="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idden="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idden="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idden="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idden="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idden="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idden="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idden="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idden="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idden="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idden="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idden="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idden="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idden="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idden="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idden="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idden="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idden="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idden="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idden="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idden="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idden="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idden="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idden="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idden="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idden="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idden="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idden="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idden="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idden="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idden="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idden="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idden="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idden="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idden="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idden="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idden="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idden="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idden="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idden="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idden="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idden="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idden="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idden="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idden="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idden="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idden="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idden="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idden="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idden="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idden="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idden="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idden="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idden="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idden="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idden="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idden="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idden="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14.25" hidden="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idden="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idden="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idden="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idden="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idden="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idden="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idden="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idden="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idden="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idden="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idden="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idden="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idden="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idden="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idden="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idden="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idden="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idden="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idden="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idden="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idden="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idden="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idden="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idden="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idden="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idden="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idden="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idden="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idden="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idden="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idden="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idden="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idden="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idden="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idden="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idden="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idden="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idden="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idden="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idden="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idden="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idden="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idden="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idden="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idden="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idden="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idden="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idden="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idden="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idden="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idden="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idden="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idden="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idden="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idden="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idden="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idden="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idden="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idden="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14.25" hidden="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idden="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idden="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idden="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idden="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idden="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idden="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idden="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idden="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idden="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idden="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idden="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idden="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idden="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idden="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idden="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idden="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idden="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idden="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idden="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idden="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idden="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idden="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idden="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idden="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idden="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idden="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idden="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idden="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idden="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idden="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idden="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idden="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idden="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idden="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idden="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idden="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idden="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idden="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idden="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idden="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idden="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idden="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idden="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idden="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idden="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idden="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idden="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idden="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idden="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idden="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idden="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idden="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idden="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idden="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idden="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idden="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idden="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idden="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idden="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idden="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9.75" customHeight="1" x14ac:dyDescent="0.15">
      <c r="A430" s="144"/>
      <c r="B430" s="140"/>
      <c r="C430" s="211" t="s">
        <v>370</v>
      </c>
      <c r="D430" s="958"/>
      <c r="E430" s="207" t="s">
        <v>390</v>
      </c>
      <c r="F430" s="208"/>
      <c r="G430" s="925" t="s">
        <v>386</v>
      </c>
      <c r="H430" s="121"/>
      <c r="I430" s="121"/>
      <c r="J430" s="926" t="s">
        <v>553</v>
      </c>
      <c r="K430" s="927"/>
      <c r="L430" s="927"/>
      <c r="M430" s="927"/>
      <c r="N430" s="927"/>
      <c r="O430" s="927"/>
      <c r="P430" s="927"/>
      <c r="Q430" s="927"/>
      <c r="R430" s="927"/>
      <c r="S430" s="927"/>
      <c r="T430" s="928"/>
      <c r="U430" s="602" t="s">
        <v>580</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9"/>
    </row>
    <row r="431" spans="1:50" ht="18"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673</v>
      </c>
      <c r="AF432" s="187"/>
      <c r="AG432" s="131" t="s">
        <v>357</v>
      </c>
      <c r="AH432" s="132"/>
      <c r="AI432" s="182"/>
      <c r="AJ432" s="182"/>
      <c r="AK432" s="182"/>
      <c r="AL432" s="160"/>
      <c r="AM432" s="182"/>
      <c r="AN432" s="182"/>
      <c r="AO432" s="182"/>
      <c r="AP432" s="160"/>
      <c r="AQ432" s="604" t="s">
        <v>674</v>
      </c>
      <c r="AR432" s="187"/>
      <c r="AS432" s="131" t="s">
        <v>357</v>
      </c>
      <c r="AT432" s="132"/>
      <c r="AU432" s="187" t="s">
        <v>675</v>
      </c>
      <c r="AV432" s="187"/>
      <c r="AW432" s="131" t="s">
        <v>301</v>
      </c>
      <c r="AX432" s="170"/>
    </row>
    <row r="433" spans="1:50" ht="23.25" customHeight="1" x14ac:dyDescent="0.15">
      <c r="A433" s="144"/>
      <c r="B433" s="140"/>
      <c r="C433" s="139"/>
      <c r="D433" s="140"/>
      <c r="E433" s="361"/>
      <c r="F433" s="362"/>
      <c r="G433" s="99" t="s">
        <v>468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676</v>
      </c>
      <c r="AC433" s="200"/>
      <c r="AD433" s="200"/>
      <c r="AE433" s="359" t="s">
        <v>677</v>
      </c>
      <c r="AF433" s="194"/>
      <c r="AG433" s="194"/>
      <c r="AH433" s="194"/>
      <c r="AI433" s="359" t="s">
        <v>678</v>
      </c>
      <c r="AJ433" s="194"/>
      <c r="AK433" s="194"/>
      <c r="AL433" s="194"/>
      <c r="AM433" s="359" t="s">
        <v>676</v>
      </c>
      <c r="AN433" s="194"/>
      <c r="AO433" s="194"/>
      <c r="AP433" s="360"/>
      <c r="AQ433" s="359" t="s">
        <v>674</v>
      </c>
      <c r="AR433" s="194"/>
      <c r="AS433" s="194"/>
      <c r="AT433" s="360"/>
      <c r="AU433" s="194" t="s">
        <v>676</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673</v>
      </c>
      <c r="AC434" s="192"/>
      <c r="AD434" s="192"/>
      <c r="AE434" s="359" t="s">
        <v>679</v>
      </c>
      <c r="AF434" s="194"/>
      <c r="AG434" s="194"/>
      <c r="AH434" s="360"/>
      <c r="AI434" s="359" t="s">
        <v>673</v>
      </c>
      <c r="AJ434" s="194"/>
      <c r="AK434" s="194"/>
      <c r="AL434" s="194"/>
      <c r="AM434" s="359" t="s">
        <v>673</v>
      </c>
      <c r="AN434" s="194"/>
      <c r="AO434" s="194"/>
      <c r="AP434" s="360"/>
      <c r="AQ434" s="359" t="s">
        <v>674</v>
      </c>
      <c r="AR434" s="194"/>
      <c r="AS434" s="194"/>
      <c r="AT434" s="360"/>
      <c r="AU434" s="194" t="s">
        <v>672</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678</v>
      </c>
      <c r="AF435" s="194"/>
      <c r="AG435" s="194"/>
      <c r="AH435" s="360"/>
      <c r="AI435" s="359" t="s">
        <v>675</v>
      </c>
      <c r="AJ435" s="194"/>
      <c r="AK435" s="194"/>
      <c r="AL435" s="194"/>
      <c r="AM435" s="359" t="s">
        <v>674</v>
      </c>
      <c r="AN435" s="194"/>
      <c r="AO435" s="194"/>
      <c r="AP435" s="360"/>
      <c r="AQ435" s="359" t="s">
        <v>674</v>
      </c>
      <c r="AR435" s="194"/>
      <c r="AS435" s="194"/>
      <c r="AT435" s="360"/>
      <c r="AU435" s="194" t="s">
        <v>675</v>
      </c>
      <c r="AV435" s="194"/>
      <c r="AW435" s="194"/>
      <c r="AX435" s="195"/>
    </row>
    <row r="436" spans="1:50" hidden="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idden="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idden="1" x14ac:dyDescent="0.15">
      <c r="A438" s="144"/>
      <c r="B438" s="140"/>
      <c r="C438" s="139"/>
      <c r="D438" s="140"/>
      <c r="E438" s="361"/>
      <c r="F438" s="362"/>
      <c r="G438" s="99" t="s">
        <v>468</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idden="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idden="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idden="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idden="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idden="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idden="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idden="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idden="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idden="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idden="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idden="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idden="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idden="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idden="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idden="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idden="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idden="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20.2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20.2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672</v>
      </c>
      <c r="AF457" s="187"/>
      <c r="AG457" s="131" t="s">
        <v>357</v>
      </c>
      <c r="AH457" s="132"/>
      <c r="AI457" s="182"/>
      <c r="AJ457" s="182"/>
      <c r="AK457" s="182"/>
      <c r="AL457" s="160"/>
      <c r="AM457" s="182"/>
      <c r="AN457" s="182"/>
      <c r="AO457" s="182"/>
      <c r="AP457" s="160"/>
      <c r="AQ457" s="604" t="s">
        <v>674</v>
      </c>
      <c r="AR457" s="187"/>
      <c r="AS457" s="131" t="s">
        <v>357</v>
      </c>
      <c r="AT457" s="132"/>
      <c r="AU457" s="187" t="s">
        <v>676</v>
      </c>
      <c r="AV457" s="187"/>
      <c r="AW457" s="131" t="s">
        <v>301</v>
      </c>
      <c r="AX457" s="170"/>
    </row>
    <row r="458" spans="1:50" ht="21" customHeight="1" x14ac:dyDescent="0.15">
      <c r="A458" s="144"/>
      <c r="B458" s="140"/>
      <c r="C458" s="139"/>
      <c r="D458" s="140"/>
      <c r="E458" s="361"/>
      <c r="F458" s="362"/>
      <c r="G458" s="99" t="s">
        <v>672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674</v>
      </c>
      <c r="AC458" s="200"/>
      <c r="AD458" s="200"/>
      <c r="AE458" s="359" t="s">
        <v>674</v>
      </c>
      <c r="AF458" s="194"/>
      <c r="AG458" s="194"/>
      <c r="AH458" s="194"/>
      <c r="AI458" s="359" t="s">
        <v>675</v>
      </c>
      <c r="AJ458" s="194"/>
      <c r="AK458" s="194"/>
      <c r="AL458" s="194"/>
      <c r="AM458" s="359" t="s">
        <v>674</v>
      </c>
      <c r="AN458" s="194"/>
      <c r="AO458" s="194"/>
      <c r="AP458" s="360"/>
      <c r="AQ458" s="359" t="s">
        <v>679</v>
      </c>
      <c r="AR458" s="194"/>
      <c r="AS458" s="194"/>
      <c r="AT458" s="360"/>
      <c r="AU458" s="194" t="s">
        <v>674</v>
      </c>
      <c r="AV458" s="194"/>
      <c r="AW458" s="194"/>
      <c r="AX458" s="195"/>
    </row>
    <row r="459" spans="1:50" ht="2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675</v>
      </c>
      <c r="AC459" s="192"/>
      <c r="AD459" s="192"/>
      <c r="AE459" s="359" t="s">
        <v>674</v>
      </c>
      <c r="AF459" s="194"/>
      <c r="AG459" s="194"/>
      <c r="AH459" s="360"/>
      <c r="AI459" s="359" t="s">
        <v>674</v>
      </c>
      <c r="AJ459" s="194"/>
      <c r="AK459" s="194"/>
      <c r="AL459" s="194"/>
      <c r="AM459" s="359" t="s">
        <v>679</v>
      </c>
      <c r="AN459" s="194"/>
      <c r="AO459" s="194"/>
      <c r="AP459" s="360"/>
      <c r="AQ459" s="359" t="s">
        <v>675</v>
      </c>
      <c r="AR459" s="194"/>
      <c r="AS459" s="194"/>
      <c r="AT459" s="360"/>
      <c r="AU459" s="194" t="s">
        <v>674</v>
      </c>
      <c r="AV459" s="194"/>
      <c r="AW459" s="194"/>
      <c r="AX459" s="195"/>
    </row>
    <row r="460" spans="1:50" ht="2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674</v>
      </c>
      <c r="AF460" s="194"/>
      <c r="AG460" s="194"/>
      <c r="AH460" s="360"/>
      <c r="AI460" s="359" t="s">
        <v>680</v>
      </c>
      <c r="AJ460" s="194"/>
      <c r="AK460" s="194"/>
      <c r="AL460" s="194"/>
      <c r="AM460" s="359" t="s">
        <v>680</v>
      </c>
      <c r="AN460" s="194"/>
      <c r="AO460" s="194"/>
      <c r="AP460" s="360"/>
      <c r="AQ460" s="359" t="s">
        <v>681</v>
      </c>
      <c r="AR460" s="194"/>
      <c r="AS460" s="194"/>
      <c r="AT460" s="360"/>
      <c r="AU460" s="194" t="s">
        <v>681</v>
      </c>
      <c r="AV460" s="194"/>
      <c r="AW460" s="194"/>
      <c r="AX460" s="195"/>
    </row>
    <row r="461" spans="1:50" hidden="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idden="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idden="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idden="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idden="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idden="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idden="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idden="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idden="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idden="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idden="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idden="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idden="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idden="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idden="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idden="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idden="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idden="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idden="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idden="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0.2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x14ac:dyDescent="0.15">
      <c r="A482" s="144"/>
      <c r="B482" s="140"/>
      <c r="C482" s="139"/>
      <c r="D482" s="140"/>
      <c r="E482" s="123" t="s">
        <v>673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4.25"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idden="1" x14ac:dyDescent="0.15">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9"/>
    </row>
    <row r="485" spans="1:50" hidden="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idden="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idden="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idden="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idden="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idden="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idden="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idden="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idden="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idden="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idden="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idden="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idden="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idden="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idden="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idden="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idden="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idden="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idden="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idden="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idden="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idden="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idden="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idden="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idden="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idden="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idden="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idden="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idden="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idden="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idden="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idden="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idden="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idden="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idden="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idden="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idden="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idden="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idden="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idden="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idden="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idden="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idden="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idden="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idden="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idden="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idden="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idden="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idden="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idden="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idden="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idden="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idden="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idden="1" x14ac:dyDescent="0.15">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9"/>
    </row>
    <row r="539" spans="1:50" hidden="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idden="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idden="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idden="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idden="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idden="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idden="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idden="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idden="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idden="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idden="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idden="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idden="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idden="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idden="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idden="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idden="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idden="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idden="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idden="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idden="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idden="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idden="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idden="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idden="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idden="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idden="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idden="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idden="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idden="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idden="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idden="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idden="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idden="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idden="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idden="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idden="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idden="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idden="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idden="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idden="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idden="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idden="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idden="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idden="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idden="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idden="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idden="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idden="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idden="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idden="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idden="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idden="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idden="1" x14ac:dyDescent="0.15">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9"/>
    </row>
    <row r="593" spans="1:50" hidden="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idden="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idden="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idden="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idden="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idden="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idden="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idden="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idden="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idden="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idden="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idden="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idden="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idden="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idden="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idden="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idden="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idden="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idden="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idden="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idden="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idden="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idden="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idden="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idden="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idden="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idden="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idden="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idden="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idden="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idden="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idden="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idden="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idden="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idden="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idden="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idden="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idden="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idden="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idden="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idden="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idden="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idden="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idden="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idden="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idden="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idden="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idden="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idden="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idden="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idden="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idden="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idden="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idden="1" x14ac:dyDescent="0.15">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9"/>
    </row>
    <row r="647" spans="1:50" hidden="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idden="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idden="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idden="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idden="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idden="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idden="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idden="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idden="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idden="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idden="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idden="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idden="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idden="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idden="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idden="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idden="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idden="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idden="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idden="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idden="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idden="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idden="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idden="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idden="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idden="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idden="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idden="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idden="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idden="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idden="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idden="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idden="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idden="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idden="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idden="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idden="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idden="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idden="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idden="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idden="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idden="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idden="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idden="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idden="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idden="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idden="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idden="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idden="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idden="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idden="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idden="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14.25" hidden="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14.25"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2" t="s">
        <v>32</v>
      </c>
      <c r="AH701" s="407"/>
      <c r="AI701" s="407"/>
      <c r="AJ701" s="407"/>
      <c r="AK701" s="407"/>
      <c r="AL701" s="407"/>
      <c r="AM701" s="407"/>
      <c r="AN701" s="407"/>
      <c r="AO701" s="407"/>
      <c r="AP701" s="407"/>
      <c r="AQ701" s="407"/>
      <c r="AR701" s="407"/>
      <c r="AS701" s="407"/>
      <c r="AT701" s="407"/>
      <c r="AU701" s="407"/>
      <c r="AV701" s="407"/>
      <c r="AW701" s="407"/>
      <c r="AX701" s="853"/>
    </row>
    <row r="702" spans="1:50" ht="85.5" customHeight="1" x14ac:dyDescent="0.15">
      <c r="A702" s="897" t="s">
        <v>260</v>
      </c>
      <c r="B702" s="898"/>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7" t="s">
        <v>549</v>
      </c>
      <c r="AE702" s="368"/>
      <c r="AF702" s="368"/>
      <c r="AG702" s="410" t="s">
        <v>595</v>
      </c>
      <c r="AH702" s="411"/>
      <c r="AI702" s="411"/>
      <c r="AJ702" s="411"/>
      <c r="AK702" s="411"/>
      <c r="AL702" s="411"/>
      <c r="AM702" s="411"/>
      <c r="AN702" s="411"/>
      <c r="AO702" s="411"/>
      <c r="AP702" s="411"/>
      <c r="AQ702" s="411"/>
      <c r="AR702" s="411"/>
      <c r="AS702" s="411"/>
      <c r="AT702" s="411"/>
      <c r="AU702" s="411"/>
      <c r="AV702" s="411"/>
      <c r="AW702" s="411"/>
      <c r="AX702" s="412"/>
    </row>
    <row r="703" spans="1:50" ht="54.75" customHeight="1" x14ac:dyDescent="0.15">
      <c r="A703" s="899"/>
      <c r="B703" s="900"/>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3"/>
      <c r="AD703" s="347" t="s">
        <v>549</v>
      </c>
      <c r="AE703" s="348"/>
      <c r="AF703" s="348"/>
      <c r="AG703" s="117" t="s">
        <v>596</v>
      </c>
      <c r="AH703" s="118"/>
      <c r="AI703" s="118"/>
      <c r="AJ703" s="118"/>
      <c r="AK703" s="118"/>
      <c r="AL703" s="118"/>
      <c r="AM703" s="118"/>
      <c r="AN703" s="118"/>
      <c r="AO703" s="118"/>
      <c r="AP703" s="118"/>
      <c r="AQ703" s="118"/>
      <c r="AR703" s="118"/>
      <c r="AS703" s="118"/>
      <c r="AT703" s="118"/>
      <c r="AU703" s="118"/>
      <c r="AV703" s="118"/>
      <c r="AW703" s="118"/>
      <c r="AX703" s="119"/>
    </row>
    <row r="704" spans="1:50" ht="135" customHeight="1" x14ac:dyDescent="0.15">
      <c r="A704" s="901"/>
      <c r="B704" s="902"/>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549</v>
      </c>
      <c r="AE704" s="811"/>
      <c r="AF704" s="811"/>
      <c r="AG704" s="134" t="s">
        <v>597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7" t="s">
        <v>40</v>
      </c>
      <c r="B705" s="668"/>
      <c r="C705" s="849" t="s">
        <v>42</v>
      </c>
      <c r="D705" s="850"/>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1"/>
      <c r="AD705" s="741" t="s">
        <v>549</v>
      </c>
      <c r="AE705" s="742"/>
      <c r="AF705" s="742"/>
      <c r="AG705" s="123" t="s">
        <v>690</v>
      </c>
      <c r="AH705" s="100"/>
      <c r="AI705" s="100"/>
      <c r="AJ705" s="100"/>
      <c r="AK705" s="100"/>
      <c r="AL705" s="100"/>
      <c r="AM705" s="100"/>
      <c r="AN705" s="100"/>
      <c r="AO705" s="100"/>
      <c r="AP705" s="100"/>
      <c r="AQ705" s="100"/>
      <c r="AR705" s="100"/>
      <c r="AS705" s="100"/>
      <c r="AT705" s="100"/>
      <c r="AU705" s="100"/>
      <c r="AV705" s="100"/>
      <c r="AW705" s="100"/>
      <c r="AX705" s="124"/>
    </row>
    <row r="706" spans="1:50" ht="62.25" customHeight="1" x14ac:dyDescent="0.15">
      <c r="A706" s="669"/>
      <c r="B706" s="670"/>
      <c r="C706" s="822"/>
      <c r="D706" s="823"/>
      <c r="E706" s="758" t="s">
        <v>539</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7" t="s">
        <v>581</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38.25" customHeight="1" x14ac:dyDescent="0.15">
      <c r="A707" s="669"/>
      <c r="B707" s="670"/>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5" t="s">
        <v>582</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51" customHeight="1" x14ac:dyDescent="0.15">
      <c r="A708" s="669"/>
      <c r="B708" s="671"/>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7" t="s">
        <v>549</v>
      </c>
      <c r="AE708" s="628"/>
      <c r="AF708" s="628"/>
      <c r="AG708" s="770" t="s">
        <v>655</v>
      </c>
      <c r="AH708" s="771"/>
      <c r="AI708" s="771"/>
      <c r="AJ708" s="771"/>
      <c r="AK708" s="771"/>
      <c r="AL708" s="771"/>
      <c r="AM708" s="771"/>
      <c r="AN708" s="771"/>
      <c r="AO708" s="771"/>
      <c r="AP708" s="771"/>
      <c r="AQ708" s="771"/>
      <c r="AR708" s="771"/>
      <c r="AS708" s="771"/>
      <c r="AT708" s="771"/>
      <c r="AU708" s="771"/>
      <c r="AV708" s="771"/>
      <c r="AW708" s="771"/>
      <c r="AX708" s="772"/>
    </row>
    <row r="709" spans="1:50" ht="52.5"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657</v>
      </c>
      <c r="AH709" s="118"/>
      <c r="AI709" s="118"/>
      <c r="AJ709" s="118"/>
      <c r="AK709" s="118"/>
      <c r="AL709" s="118"/>
      <c r="AM709" s="118"/>
      <c r="AN709" s="118"/>
      <c r="AO709" s="118"/>
      <c r="AP709" s="118"/>
      <c r="AQ709" s="118"/>
      <c r="AR709" s="118"/>
      <c r="AS709" s="118"/>
      <c r="AT709" s="118"/>
      <c r="AU709" s="118"/>
      <c r="AV709" s="118"/>
      <c r="AW709" s="118"/>
      <c r="AX709" s="119"/>
    </row>
    <row r="710" spans="1:50" ht="53.25"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549</v>
      </c>
      <c r="AE710" s="348"/>
      <c r="AF710" s="348"/>
      <c r="AG710" s="117" t="s">
        <v>656</v>
      </c>
      <c r="AH710" s="118"/>
      <c r="AI710" s="118"/>
      <c r="AJ710" s="118"/>
      <c r="AK710" s="118"/>
      <c r="AL710" s="118"/>
      <c r="AM710" s="118"/>
      <c r="AN710" s="118"/>
      <c r="AO710" s="118"/>
      <c r="AP710" s="118"/>
      <c r="AQ710" s="118"/>
      <c r="AR710" s="118"/>
      <c r="AS710" s="118"/>
      <c r="AT710" s="118"/>
      <c r="AU710" s="118"/>
      <c r="AV710" s="118"/>
      <c r="AW710" s="118"/>
      <c r="AX710" s="119"/>
    </row>
    <row r="711" spans="1:50" ht="52.5"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691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10" t="s">
        <v>583</v>
      </c>
      <c r="AE712" s="811"/>
      <c r="AF712" s="811"/>
      <c r="AG712" s="838" t="s">
        <v>665</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69"/>
      <c r="B713" s="671"/>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583</v>
      </c>
      <c r="AE713" s="348"/>
      <c r="AF713" s="686"/>
      <c r="AG713" s="117" t="s">
        <v>666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5" t="s">
        <v>549</v>
      </c>
      <c r="AE714" s="836"/>
      <c r="AF714" s="837"/>
      <c r="AG714" s="764" t="s">
        <v>598</v>
      </c>
      <c r="AH714" s="765"/>
      <c r="AI714" s="765"/>
      <c r="AJ714" s="765"/>
      <c r="AK714" s="765"/>
      <c r="AL714" s="765"/>
      <c r="AM714" s="765"/>
      <c r="AN714" s="765"/>
      <c r="AO714" s="765"/>
      <c r="AP714" s="765"/>
      <c r="AQ714" s="765"/>
      <c r="AR714" s="765"/>
      <c r="AS714" s="765"/>
      <c r="AT714" s="765"/>
      <c r="AU714" s="765"/>
      <c r="AV714" s="765"/>
      <c r="AW714" s="765"/>
      <c r="AX714" s="766"/>
    </row>
    <row r="715" spans="1:50" ht="62.25" customHeight="1" x14ac:dyDescent="0.15">
      <c r="A715" s="667"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7" t="s">
        <v>549</v>
      </c>
      <c r="AE715" s="628"/>
      <c r="AF715" s="756"/>
      <c r="AG715" s="770" t="s">
        <v>646</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69"/>
      <c r="B716" s="671"/>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583</v>
      </c>
      <c r="AE716" s="652"/>
      <c r="AF716" s="652"/>
      <c r="AG716" s="117" t="s">
        <v>599</v>
      </c>
      <c r="AH716" s="118"/>
      <c r="AI716" s="118"/>
      <c r="AJ716" s="118"/>
      <c r="AK716" s="118"/>
      <c r="AL716" s="118"/>
      <c r="AM716" s="118"/>
      <c r="AN716" s="118"/>
      <c r="AO716" s="118"/>
      <c r="AP716" s="118"/>
      <c r="AQ716" s="118"/>
      <c r="AR716" s="118"/>
      <c r="AS716" s="118"/>
      <c r="AT716" s="118"/>
      <c r="AU716" s="118"/>
      <c r="AV716" s="118"/>
      <c r="AW716" s="118"/>
      <c r="AX716" s="119"/>
    </row>
    <row r="717" spans="1:50" ht="49.5" customHeight="1" x14ac:dyDescent="0.15">
      <c r="A717" s="669"/>
      <c r="B717" s="671"/>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664</v>
      </c>
      <c r="AH717" s="118"/>
      <c r="AI717" s="118"/>
      <c r="AJ717" s="118"/>
      <c r="AK717" s="118"/>
      <c r="AL717" s="118"/>
      <c r="AM717" s="118"/>
      <c r="AN717" s="118"/>
      <c r="AO717" s="118"/>
      <c r="AP717" s="118"/>
      <c r="AQ717" s="118"/>
      <c r="AR717" s="118"/>
      <c r="AS717" s="118"/>
      <c r="AT717" s="118"/>
      <c r="AU717" s="118"/>
      <c r="AV717" s="118"/>
      <c r="AW717" s="118"/>
      <c r="AX717" s="119"/>
    </row>
    <row r="718" spans="1:50" ht="145.5"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671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583</v>
      </c>
      <c r="AE719" s="628"/>
      <c r="AF719" s="628"/>
      <c r="AG719" s="123" t="s">
        <v>550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x14ac:dyDescent="0.15">
      <c r="A721" s="806"/>
      <c r="B721" s="80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x14ac:dyDescent="0.15">
      <c r="A722" s="806"/>
      <c r="B722" s="807"/>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x14ac:dyDescent="0.15">
      <c r="A723" s="806"/>
      <c r="B723" s="807"/>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x14ac:dyDescent="0.15">
      <c r="A724" s="806"/>
      <c r="B724" s="807"/>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x14ac:dyDescent="0.15">
      <c r="A725" s="808"/>
      <c r="B725" s="809"/>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65.75" customHeight="1" x14ac:dyDescent="0.15">
      <c r="A726" s="667" t="s">
        <v>49</v>
      </c>
      <c r="B726" s="830"/>
      <c r="C726" s="843" t="s">
        <v>54</v>
      </c>
      <c r="D726" s="867"/>
      <c r="E726" s="867"/>
      <c r="F726" s="868"/>
      <c r="G726" s="613" t="s">
        <v>658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93" customHeight="1" thickBot="1" x14ac:dyDescent="0.2">
      <c r="A727" s="831"/>
      <c r="B727" s="832"/>
      <c r="C727" s="608" t="s">
        <v>58</v>
      </c>
      <c r="D727" s="609"/>
      <c r="E727" s="609"/>
      <c r="F727" s="610"/>
      <c r="G727" s="611" t="s">
        <v>660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84" customHeight="1" thickBot="1" x14ac:dyDescent="0.2">
      <c r="A729" s="661" t="s">
        <v>669</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188.25" customHeight="1" thickBot="1" x14ac:dyDescent="0.2">
      <c r="A731" s="827" t="s">
        <v>257</v>
      </c>
      <c r="B731" s="828"/>
      <c r="C731" s="828"/>
      <c r="D731" s="828"/>
      <c r="E731" s="829"/>
      <c r="F731" s="757" t="s">
        <v>667</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114" customHeight="1" thickBot="1" x14ac:dyDescent="0.2">
      <c r="A733" s="700" t="s">
        <v>668</v>
      </c>
      <c r="B733" s="701"/>
      <c r="C733" s="701"/>
      <c r="D733" s="701"/>
      <c r="E733" s="702"/>
      <c r="F733" s="664" t="s">
        <v>682</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375" customHeight="1" thickBot="1" x14ac:dyDescent="0.2">
      <c r="A735" s="818" t="s">
        <v>670</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4" t="s">
        <v>433</v>
      </c>
      <c r="B737" s="326"/>
      <c r="C737" s="326"/>
      <c r="D737" s="326"/>
      <c r="E737" s="326"/>
      <c r="F737" s="326"/>
      <c r="G737" s="313">
        <v>207</v>
      </c>
      <c r="H737" s="314"/>
      <c r="I737" s="314"/>
      <c r="J737" s="314"/>
      <c r="K737" s="314"/>
      <c r="L737" s="314"/>
      <c r="M737" s="314"/>
      <c r="N737" s="314"/>
      <c r="O737" s="314"/>
      <c r="P737" s="315"/>
      <c r="Q737" s="326" t="s">
        <v>360</v>
      </c>
      <c r="R737" s="326"/>
      <c r="S737" s="326"/>
      <c r="T737" s="326"/>
      <c r="U737" s="326"/>
      <c r="V737" s="326"/>
      <c r="W737" s="313">
        <v>222</v>
      </c>
      <c r="X737" s="314"/>
      <c r="Y737" s="314"/>
      <c r="Z737" s="314"/>
      <c r="AA737" s="314"/>
      <c r="AB737" s="314"/>
      <c r="AC737" s="314"/>
      <c r="AD737" s="314"/>
      <c r="AE737" s="314"/>
      <c r="AF737" s="315"/>
      <c r="AG737" s="326" t="s">
        <v>361</v>
      </c>
      <c r="AH737" s="326"/>
      <c r="AI737" s="326"/>
      <c r="AJ737" s="326"/>
      <c r="AK737" s="326"/>
      <c r="AL737" s="326"/>
      <c r="AM737" s="313">
        <v>239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208</v>
      </c>
      <c r="H738" s="314"/>
      <c r="I738" s="314"/>
      <c r="J738" s="314"/>
      <c r="K738" s="314"/>
      <c r="L738" s="314"/>
      <c r="M738" s="314"/>
      <c r="N738" s="314"/>
      <c r="O738" s="314"/>
      <c r="P738" s="314"/>
      <c r="Q738" s="326" t="s">
        <v>363</v>
      </c>
      <c r="R738" s="326"/>
      <c r="S738" s="326"/>
      <c r="T738" s="326"/>
      <c r="U738" s="326"/>
      <c r="V738" s="326"/>
      <c r="W738" s="313">
        <v>205</v>
      </c>
      <c r="X738" s="314"/>
      <c r="Y738" s="314"/>
      <c r="Z738" s="314"/>
      <c r="AA738" s="314"/>
      <c r="AB738" s="314"/>
      <c r="AC738" s="314"/>
      <c r="AD738" s="314"/>
      <c r="AE738" s="314"/>
      <c r="AF738" s="315"/>
      <c r="AG738" s="279" t="s">
        <v>364</v>
      </c>
      <c r="AH738" s="279"/>
      <c r="AI738" s="279"/>
      <c r="AJ738" s="279"/>
      <c r="AK738" s="279"/>
      <c r="AL738" s="279"/>
      <c r="AM738" s="313">
        <v>195</v>
      </c>
      <c r="AN738" s="314"/>
      <c r="AO738" s="314"/>
      <c r="AP738" s="314"/>
      <c r="AQ738" s="314"/>
      <c r="AR738" s="314"/>
      <c r="AS738" s="314"/>
      <c r="AT738" s="314"/>
      <c r="AU738" s="314"/>
      <c r="AV738" s="315"/>
      <c r="AW738" s="87"/>
      <c r="AX738" s="88"/>
    </row>
    <row r="739" spans="1:50" ht="24.75" customHeight="1" thickBot="1" x14ac:dyDescent="0.2">
      <c r="A739" s="687" t="s">
        <v>492</v>
      </c>
      <c r="B739" s="688"/>
      <c r="C739" s="688"/>
      <c r="D739" s="688"/>
      <c r="E739" s="688"/>
      <c r="F739" s="688"/>
      <c r="G739" s="316">
        <v>201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584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585</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1"/>
    </row>
    <row r="780" spans="1:50" ht="24.75" customHeight="1" x14ac:dyDescent="0.15">
      <c r="A780" s="656"/>
      <c r="B780" s="657"/>
      <c r="C780" s="657"/>
      <c r="D780" s="657"/>
      <c r="E780" s="657"/>
      <c r="F780" s="658"/>
      <c r="G780" s="843" t="s">
        <v>18</v>
      </c>
      <c r="H780" s="695"/>
      <c r="I780" s="695"/>
      <c r="J780" s="695"/>
      <c r="K780" s="695"/>
      <c r="L780" s="694" t="s">
        <v>19</v>
      </c>
      <c r="M780" s="695"/>
      <c r="N780" s="695"/>
      <c r="O780" s="695"/>
      <c r="P780" s="695"/>
      <c r="Q780" s="695"/>
      <c r="R780" s="695"/>
      <c r="S780" s="695"/>
      <c r="T780" s="695"/>
      <c r="U780" s="695"/>
      <c r="V780" s="695"/>
      <c r="W780" s="695"/>
      <c r="X780" s="696"/>
      <c r="Y780" s="615" t="s">
        <v>20</v>
      </c>
      <c r="Z780" s="616"/>
      <c r="AA780" s="616"/>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5" t="s">
        <v>20</v>
      </c>
      <c r="AV780" s="616"/>
      <c r="AW780" s="616"/>
      <c r="AX780" s="617"/>
    </row>
    <row r="781" spans="1:50" ht="24.75" customHeight="1" x14ac:dyDescent="0.15">
      <c r="A781" s="656"/>
      <c r="B781" s="657"/>
      <c r="C781" s="657"/>
      <c r="D781" s="657"/>
      <c r="E781" s="657"/>
      <c r="F781" s="658"/>
      <c r="G781" s="697" t="s">
        <v>625</v>
      </c>
      <c r="H781" s="698"/>
      <c r="I781" s="698"/>
      <c r="J781" s="698"/>
      <c r="K781" s="699"/>
      <c r="L781" s="689" t="s">
        <v>629</v>
      </c>
      <c r="M781" s="863"/>
      <c r="N781" s="863"/>
      <c r="O781" s="863"/>
      <c r="P781" s="863"/>
      <c r="Q781" s="863"/>
      <c r="R781" s="863"/>
      <c r="S781" s="863"/>
      <c r="T781" s="863"/>
      <c r="U781" s="863"/>
      <c r="V781" s="863"/>
      <c r="W781" s="863"/>
      <c r="X781" s="864"/>
      <c r="Y781" s="413">
        <v>636</v>
      </c>
      <c r="Z781" s="414"/>
      <c r="AA781" s="414"/>
      <c r="AB781" s="833"/>
      <c r="AC781" s="697" t="s">
        <v>621</v>
      </c>
      <c r="AD781" s="698"/>
      <c r="AE781" s="698"/>
      <c r="AF781" s="698"/>
      <c r="AG781" s="699"/>
      <c r="AH781" s="689" t="s">
        <v>689</v>
      </c>
      <c r="AI781" s="690"/>
      <c r="AJ781" s="690"/>
      <c r="AK781" s="690"/>
      <c r="AL781" s="690"/>
      <c r="AM781" s="690"/>
      <c r="AN781" s="690"/>
      <c r="AO781" s="690"/>
      <c r="AP781" s="690"/>
      <c r="AQ781" s="690"/>
      <c r="AR781" s="690"/>
      <c r="AS781" s="690"/>
      <c r="AT781" s="691"/>
      <c r="AU781" s="413">
        <v>45</v>
      </c>
      <c r="AV781" s="414"/>
      <c r="AW781" s="414"/>
      <c r="AX781" s="415"/>
    </row>
    <row r="782" spans="1:50" ht="24.75" customHeight="1" x14ac:dyDescent="0.15">
      <c r="A782" s="656"/>
      <c r="B782" s="657"/>
      <c r="C782" s="657"/>
      <c r="D782" s="657"/>
      <c r="E782" s="657"/>
      <c r="F782" s="658"/>
      <c r="G782" s="598" t="s">
        <v>626</v>
      </c>
      <c r="H782" s="599"/>
      <c r="I782" s="599"/>
      <c r="J782" s="599"/>
      <c r="K782" s="600"/>
      <c r="L782" s="621" t="s">
        <v>630</v>
      </c>
      <c r="M782" s="622"/>
      <c r="N782" s="622"/>
      <c r="O782" s="622"/>
      <c r="P782" s="622"/>
      <c r="Q782" s="622"/>
      <c r="R782" s="622"/>
      <c r="S782" s="622"/>
      <c r="T782" s="622"/>
      <c r="U782" s="622"/>
      <c r="V782" s="622"/>
      <c r="W782" s="622"/>
      <c r="X782" s="623"/>
      <c r="Y782" s="624">
        <v>472</v>
      </c>
      <c r="Z782" s="625"/>
      <c r="AA782" s="625"/>
      <c r="AB782" s="632"/>
      <c r="AC782" s="598" t="s">
        <v>621</v>
      </c>
      <c r="AD782" s="692"/>
      <c r="AE782" s="692"/>
      <c r="AF782" s="692"/>
      <c r="AG782" s="693"/>
      <c r="AH782" s="621" t="s">
        <v>622</v>
      </c>
      <c r="AI782" s="622"/>
      <c r="AJ782" s="622"/>
      <c r="AK782" s="622"/>
      <c r="AL782" s="622"/>
      <c r="AM782" s="622"/>
      <c r="AN782" s="622"/>
      <c r="AO782" s="622"/>
      <c r="AP782" s="622"/>
      <c r="AQ782" s="622"/>
      <c r="AR782" s="622"/>
      <c r="AS782" s="622"/>
      <c r="AT782" s="623"/>
      <c r="AU782" s="624">
        <v>41</v>
      </c>
      <c r="AV782" s="625"/>
      <c r="AW782" s="625"/>
      <c r="AX782" s="626"/>
    </row>
    <row r="783" spans="1:50" ht="24.75" customHeight="1" x14ac:dyDescent="0.15">
      <c r="A783" s="656"/>
      <c r="B783" s="657"/>
      <c r="C783" s="657"/>
      <c r="D783" s="657"/>
      <c r="E783" s="657"/>
      <c r="F783" s="658"/>
      <c r="G783" s="598" t="s">
        <v>627</v>
      </c>
      <c r="H783" s="599"/>
      <c r="I783" s="599"/>
      <c r="J783" s="599"/>
      <c r="K783" s="600"/>
      <c r="L783" s="621" t="s">
        <v>631</v>
      </c>
      <c r="M783" s="622"/>
      <c r="N783" s="622"/>
      <c r="O783" s="622"/>
      <c r="P783" s="622"/>
      <c r="Q783" s="622"/>
      <c r="R783" s="622"/>
      <c r="S783" s="622"/>
      <c r="T783" s="622"/>
      <c r="U783" s="622"/>
      <c r="V783" s="622"/>
      <c r="W783" s="622"/>
      <c r="X783" s="623"/>
      <c r="Y783" s="624">
        <v>82</v>
      </c>
      <c r="Z783" s="625"/>
      <c r="AA783" s="625"/>
      <c r="AB783" s="632"/>
      <c r="AC783" s="598" t="s">
        <v>621</v>
      </c>
      <c r="AD783" s="692"/>
      <c r="AE783" s="692"/>
      <c r="AF783" s="692"/>
      <c r="AG783" s="693"/>
      <c r="AH783" s="621" t="s">
        <v>688</v>
      </c>
      <c r="AI783" s="659"/>
      <c r="AJ783" s="659"/>
      <c r="AK783" s="659"/>
      <c r="AL783" s="659"/>
      <c r="AM783" s="659"/>
      <c r="AN783" s="659"/>
      <c r="AO783" s="659"/>
      <c r="AP783" s="659"/>
      <c r="AQ783" s="659"/>
      <c r="AR783" s="659"/>
      <c r="AS783" s="659"/>
      <c r="AT783" s="660"/>
      <c r="AU783" s="624">
        <v>37</v>
      </c>
      <c r="AV783" s="625"/>
      <c r="AW783" s="625"/>
      <c r="AX783" s="626"/>
    </row>
    <row r="784" spans="1:50" ht="24.75" customHeight="1" x14ac:dyDescent="0.15">
      <c r="A784" s="656"/>
      <c r="B784" s="657"/>
      <c r="C784" s="657"/>
      <c r="D784" s="657"/>
      <c r="E784" s="657"/>
      <c r="F784" s="658"/>
      <c r="G784" s="598" t="s">
        <v>628</v>
      </c>
      <c r="H784" s="599"/>
      <c r="I784" s="599"/>
      <c r="J784" s="599"/>
      <c r="K784" s="600"/>
      <c r="L784" s="621" t="s">
        <v>632</v>
      </c>
      <c r="M784" s="622"/>
      <c r="N784" s="622"/>
      <c r="O784" s="622"/>
      <c r="P784" s="622"/>
      <c r="Q784" s="622"/>
      <c r="R784" s="622"/>
      <c r="S784" s="622"/>
      <c r="T784" s="622"/>
      <c r="U784" s="622"/>
      <c r="V784" s="622"/>
      <c r="W784" s="622"/>
      <c r="X784" s="623"/>
      <c r="Y784" s="624">
        <v>70</v>
      </c>
      <c r="Z784" s="625"/>
      <c r="AA784" s="625"/>
      <c r="AB784" s="632"/>
      <c r="AC784" s="598" t="s">
        <v>625</v>
      </c>
      <c r="AD784" s="599"/>
      <c r="AE784" s="599"/>
      <c r="AF784" s="599"/>
      <c r="AG784" s="600"/>
      <c r="AH784" s="621" t="s">
        <v>623</v>
      </c>
      <c r="AI784" s="622"/>
      <c r="AJ784" s="622"/>
      <c r="AK784" s="622"/>
      <c r="AL784" s="622"/>
      <c r="AM784" s="622"/>
      <c r="AN784" s="622"/>
      <c r="AO784" s="622"/>
      <c r="AP784" s="622"/>
      <c r="AQ784" s="622"/>
      <c r="AR784" s="622"/>
      <c r="AS784" s="622"/>
      <c r="AT784" s="623"/>
      <c r="AU784" s="624">
        <v>36</v>
      </c>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t="s">
        <v>624</v>
      </c>
      <c r="AD785" s="599"/>
      <c r="AE785" s="599"/>
      <c r="AF785" s="599"/>
      <c r="AG785" s="600"/>
      <c r="AH785" s="621" t="s">
        <v>624</v>
      </c>
      <c r="AI785" s="622"/>
      <c r="AJ785" s="622"/>
      <c r="AK785" s="622"/>
      <c r="AL785" s="622"/>
      <c r="AM785" s="622"/>
      <c r="AN785" s="622"/>
      <c r="AO785" s="622"/>
      <c r="AP785" s="622"/>
      <c r="AQ785" s="622"/>
      <c r="AR785" s="622"/>
      <c r="AS785" s="622"/>
      <c r="AT785" s="623"/>
      <c r="AU785" s="624">
        <v>5</v>
      </c>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59"/>
      <c r="AJ787" s="659"/>
      <c r="AK787" s="659"/>
      <c r="AL787" s="659"/>
      <c r="AM787" s="659"/>
      <c r="AN787" s="659"/>
      <c r="AO787" s="659"/>
      <c r="AP787" s="659"/>
      <c r="AQ787" s="659"/>
      <c r="AR787" s="659"/>
      <c r="AS787" s="659"/>
      <c r="AT787" s="660"/>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4" t="s">
        <v>21</v>
      </c>
      <c r="H791" s="855"/>
      <c r="I791" s="855"/>
      <c r="J791" s="855"/>
      <c r="K791" s="855"/>
      <c r="L791" s="856"/>
      <c r="M791" s="857"/>
      <c r="N791" s="857"/>
      <c r="O791" s="857"/>
      <c r="P791" s="857"/>
      <c r="Q791" s="857"/>
      <c r="R791" s="857"/>
      <c r="S791" s="857"/>
      <c r="T791" s="857"/>
      <c r="U791" s="857"/>
      <c r="V791" s="857"/>
      <c r="W791" s="857"/>
      <c r="X791" s="858"/>
      <c r="Y791" s="859">
        <f>SUM(Y781:AB790)</f>
        <v>1260</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164</v>
      </c>
      <c r="AV791" s="860"/>
      <c r="AW791" s="860"/>
      <c r="AX791" s="862"/>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1"/>
    </row>
    <row r="793" spans="1:50" ht="24.75" hidden="1" customHeight="1" x14ac:dyDescent="0.15">
      <c r="A793" s="656"/>
      <c r="B793" s="657"/>
      <c r="C793" s="657"/>
      <c r="D793" s="657"/>
      <c r="E793" s="657"/>
      <c r="F793" s="658"/>
      <c r="G793" s="843" t="s">
        <v>18</v>
      </c>
      <c r="H793" s="695"/>
      <c r="I793" s="695"/>
      <c r="J793" s="695"/>
      <c r="K793" s="695"/>
      <c r="L793" s="694" t="s">
        <v>19</v>
      </c>
      <c r="M793" s="695"/>
      <c r="N793" s="695"/>
      <c r="O793" s="695"/>
      <c r="P793" s="695"/>
      <c r="Q793" s="695"/>
      <c r="R793" s="695"/>
      <c r="S793" s="695"/>
      <c r="T793" s="695"/>
      <c r="U793" s="695"/>
      <c r="V793" s="695"/>
      <c r="W793" s="695"/>
      <c r="X793" s="696"/>
      <c r="Y793" s="615" t="s">
        <v>20</v>
      </c>
      <c r="Z793" s="616"/>
      <c r="AA793" s="616"/>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5" t="s">
        <v>20</v>
      </c>
      <c r="AV793" s="616"/>
      <c r="AW793" s="616"/>
      <c r="AX793" s="617"/>
    </row>
    <row r="794" spans="1:50" ht="24.75" hidden="1" customHeight="1" x14ac:dyDescent="0.15">
      <c r="A794" s="656"/>
      <c r="B794" s="657"/>
      <c r="C794" s="657"/>
      <c r="D794" s="657"/>
      <c r="E794" s="657"/>
      <c r="F794" s="658"/>
      <c r="G794" s="697"/>
      <c r="H794" s="698"/>
      <c r="I794" s="698"/>
      <c r="J794" s="698"/>
      <c r="K794" s="699"/>
      <c r="L794" s="689"/>
      <c r="M794" s="863"/>
      <c r="N794" s="863"/>
      <c r="O794" s="863"/>
      <c r="P794" s="863"/>
      <c r="Q794" s="863"/>
      <c r="R794" s="863"/>
      <c r="S794" s="863"/>
      <c r="T794" s="863"/>
      <c r="U794" s="863"/>
      <c r="V794" s="863"/>
      <c r="W794" s="863"/>
      <c r="X794" s="864"/>
      <c r="Y794" s="413"/>
      <c r="Z794" s="414"/>
      <c r="AA794" s="414"/>
      <c r="AB794" s="833"/>
      <c r="AC794" s="697"/>
      <c r="AD794" s="698"/>
      <c r="AE794" s="698"/>
      <c r="AF794" s="698"/>
      <c r="AG794" s="699"/>
      <c r="AH794" s="689"/>
      <c r="AI794" s="863"/>
      <c r="AJ794" s="863"/>
      <c r="AK794" s="863"/>
      <c r="AL794" s="863"/>
      <c r="AM794" s="863"/>
      <c r="AN794" s="863"/>
      <c r="AO794" s="863"/>
      <c r="AP794" s="863"/>
      <c r="AQ794" s="863"/>
      <c r="AR794" s="863"/>
      <c r="AS794" s="863"/>
      <c r="AT794" s="864"/>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1"/>
    </row>
    <row r="806" spans="1:50" ht="24.75" hidden="1" customHeight="1" x14ac:dyDescent="0.15">
      <c r="A806" s="656"/>
      <c r="B806" s="657"/>
      <c r="C806" s="657"/>
      <c r="D806" s="657"/>
      <c r="E806" s="657"/>
      <c r="F806" s="658"/>
      <c r="G806" s="843" t="s">
        <v>18</v>
      </c>
      <c r="H806" s="695"/>
      <c r="I806" s="695"/>
      <c r="J806" s="695"/>
      <c r="K806" s="695"/>
      <c r="L806" s="694" t="s">
        <v>19</v>
      </c>
      <c r="M806" s="695"/>
      <c r="N806" s="695"/>
      <c r="O806" s="695"/>
      <c r="P806" s="695"/>
      <c r="Q806" s="695"/>
      <c r="R806" s="695"/>
      <c r="S806" s="695"/>
      <c r="T806" s="695"/>
      <c r="U806" s="695"/>
      <c r="V806" s="695"/>
      <c r="W806" s="695"/>
      <c r="X806" s="696"/>
      <c r="Y806" s="615" t="s">
        <v>20</v>
      </c>
      <c r="Z806" s="616"/>
      <c r="AA806" s="616"/>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5" t="s">
        <v>20</v>
      </c>
      <c r="AV806" s="616"/>
      <c r="AW806" s="616"/>
      <c r="AX806" s="617"/>
    </row>
    <row r="807" spans="1:50" ht="24.75" hidden="1" customHeight="1" x14ac:dyDescent="0.15">
      <c r="A807" s="656"/>
      <c r="B807" s="657"/>
      <c r="C807" s="657"/>
      <c r="D807" s="657"/>
      <c r="E807" s="657"/>
      <c r="F807" s="658"/>
      <c r="G807" s="697"/>
      <c r="H807" s="698"/>
      <c r="I807" s="698"/>
      <c r="J807" s="698"/>
      <c r="K807" s="699"/>
      <c r="L807" s="689"/>
      <c r="M807" s="863"/>
      <c r="N807" s="863"/>
      <c r="O807" s="863"/>
      <c r="P807" s="863"/>
      <c r="Q807" s="863"/>
      <c r="R807" s="863"/>
      <c r="S807" s="863"/>
      <c r="T807" s="863"/>
      <c r="U807" s="863"/>
      <c r="V807" s="863"/>
      <c r="W807" s="863"/>
      <c r="X807" s="864"/>
      <c r="Y807" s="413"/>
      <c r="Z807" s="414"/>
      <c r="AA807" s="414"/>
      <c r="AB807" s="833"/>
      <c r="AC807" s="697"/>
      <c r="AD807" s="698"/>
      <c r="AE807" s="698"/>
      <c r="AF807" s="698"/>
      <c r="AG807" s="699"/>
      <c r="AH807" s="689"/>
      <c r="AI807" s="863"/>
      <c r="AJ807" s="863"/>
      <c r="AK807" s="863"/>
      <c r="AL807" s="863"/>
      <c r="AM807" s="863"/>
      <c r="AN807" s="863"/>
      <c r="AO807" s="863"/>
      <c r="AP807" s="863"/>
      <c r="AQ807" s="863"/>
      <c r="AR807" s="863"/>
      <c r="AS807" s="863"/>
      <c r="AT807" s="864"/>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1"/>
    </row>
    <row r="819" spans="1:50" ht="24.75" hidden="1" customHeight="1" x14ac:dyDescent="0.15">
      <c r="A819" s="656"/>
      <c r="B819" s="657"/>
      <c r="C819" s="657"/>
      <c r="D819" s="657"/>
      <c r="E819" s="657"/>
      <c r="F819" s="658"/>
      <c r="G819" s="843" t="s">
        <v>18</v>
      </c>
      <c r="H819" s="695"/>
      <c r="I819" s="695"/>
      <c r="J819" s="695"/>
      <c r="K819" s="695"/>
      <c r="L819" s="694" t="s">
        <v>19</v>
      </c>
      <c r="M819" s="695"/>
      <c r="N819" s="695"/>
      <c r="O819" s="695"/>
      <c r="P819" s="695"/>
      <c r="Q819" s="695"/>
      <c r="R819" s="695"/>
      <c r="S819" s="695"/>
      <c r="T819" s="695"/>
      <c r="U819" s="695"/>
      <c r="V819" s="695"/>
      <c r="W819" s="695"/>
      <c r="X819" s="696"/>
      <c r="Y819" s="615" t="s">
        <v>20</v>
      </c>
      <c r="Z819" s="616"/>
      <c r="AA819" s="616"/>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5" t="s">
        <v>20</v>
      </c>
      <c r="AV819" s="616"/>
      <c r="AW819" s="616"/>
      <c r="AX819" s="617"/>
    </row>
    <row r="820" spans="1:50" s="16" customFormat="1" ht="24.75" hidden="1" customHeight="1" x14ac:dyDescent="0.15">
      <c r="A820" s="656"/>
      <c r="B820" s="657"/>
      <c r="C820" s="657"/>
      <c r="D820" s="657"/>
      <c r="E820" s="657"/>
      <c r="F820" s="658"/>
      <c r="G820" s="697"/>
      <c r="H820" s="698"/>
      <c r="I820" s="698"/>
      <c r="J820" s="698"/>
      <c r="K820" s="699"/>
      <c r="L820" s="689"/>
      <c r="M820" s="863"/>
      <c r="N820" s="863"/>
      <c r="O820" s="863"/>
      <c r="P820" s="863"/>
      <c r="Q820" s="863"/>
      <c r="R820" s="863"/>
      <c r="S820" s="863"/>
      <c r="T820" s="863"/>
      <c r="U820" s="863"/>
      <c r="V820" s="863"/>
      <c r="W820" s="863"/>
      <c r="X820" s="864"/>
      <c r="Y820" s="413"/>
      <c r="Z820" s="414"/>
      <c r="AA820" s="414"/>
      <c r="AB820" s="833"/>
      <c r="AC820" s="697"/>
      <c r="AD820" s="698"/>
      <c r="AE820" s="698"/>
      <c r="AF820" s="698"/>
      <c r="AG820" s="699"/>
      <c r="AH820" s="689"/>
      <c r="AI820" s="863"/>
      <c r="AJ820" s="863"/>
      <c r="AK820" s="863"/>
      <c r="AL820" s="863"/>
      <c r="AM820" s="863"/>
      <c r="AN820" s="863"/>
      <c r="AO820" s="863"/>
      <c r="AP820" s="863"/>
      <c r="AQ820" s="863"/>
      <c r="AR820" s="863"/>
      <c r="AS820" s="863"/>
      <c r="AT820" s="864"/>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586</v>
      </c>
      <c r="D837" s="369"/>
      <c r="E837" s="369"/>
      <c r="F837" s="369"/>
      <c r="G837" s="369"/>
      <c r="H837" s="369"/>
      <c r="I837" s="369"/>
      <c r="J837" s="370">
        <v>5010005007398</v>
      </c>
      <c r="K837" s="371"/>
      <c r="L837" s="371"/>
      <c r="M837" s="371"/>
      <c r="N837" s="371"/>
      <c r="O837" s="371"/>
      <c r="P837" s="388" t="s">
        <v>600</v>
      </c>
      <c r="Q837" s="372"/>
      <c r="R837" s="372"/>
      <c r="S837" s="372"/>
      <c r="T837" s="372"/>
      <c r="U837" s="372"/>
      <c r="V837" s="372"/>
      <c r="W837" s="372"/>
      <c r="X837" s="372"/>
      <c r="Y837" s="373">
        <v>1260</v>
      </c>
      <c r="Z837" s="374"/>
      <c r="AA837" s="374"/>
      <c r="AB837" s="375"/>
      <c r="AC837" s="383" t="s">
        <v>612</v>
      </c>
      <c r="AD837" s="384"/>
      <c r="AE837" s="384"/>
      <c r="AF837" s="384"/>
      <c r="AG837" s="384"/>
      <c r="AH837" s="385" t="s">
        <v>613</v>
      </c>
      <c r="AI837" s="386"/>
      <c r="AJ837" s="386"/>
      <c r="AK837" s="386"/>
      <c r="AL837" s="379" t="s">
        <v>611</v>
      </c>
      <c r="AM837" s="380"/>
      <c r="AN837" s="380"/>
      <c r="AO837" s="381"/>
      <c r="AP837" s="382"/>
      <c r="AQ837" s="382"/>
      <c r="AR837" s="382"/>
      <c r="AS837" s="382"/>
      <c r="AT837" s="382"/>
      <c r="AU837" s="382"/>
      <c r="AV837" s="382"/>
      <c r="AW837" s="382"/>
      <c r="AX837" s="382"/>
    </row>
    <row r="838" spans="1:50" ht="45" customHeight="1" x14ac:dyDescent="0.15">
      <c r="A838" s="401">
        <v>2</v>
      </c>
      <c r="B838" s="401">
        <v>1</v>
      </c>
      <c r="C838" s="387" t="s">
        <v>587</v>
      </c>
      <c r="D838" s="369"/>
      <c r="E838" s="369"/>
      <c r="F838" s="369"/>
      <c r="G838" s="369"/>
      <c r="H838" s="369"/>
      <c r="I838" s="369"/>
      <c r="J838" s="370">
        <v>3290005003743</v>
      </c>
      <c r="K838" s="371"/>
      <c r="L838" s="371"/>
      <c r="M838" s="371"/>
      <c r="N838" s="371"/>
      <c r="O838" s="371"/>
      <c r="P838" s="388" t="s">
        <v>605</v>
      </c>
      <c r="Q838" s="372"/>
      <c r="R838" s="372"/>
      <c r="S838" s="372"/>
      <c r="T838" s="372"/>
      <c r="U838" s="372"/>
      <c r="V838" s="372"/>
      <c r="W838" s="372"/>
      <c r="X838" s="372"/>
      <c r="Y838" s="373">
        <v>1245</v>
      </c>
      <c r="Z838" s="374"/>
      <c r="AA838" s="374"/>
      <c r="AB838" s="375"/>
      <c r="AC838" s="383" t="s">
        <v>612</v>
      </c>
      <c r="AD838" s="383"/>
      <c r="AE838" s="383"/>
      <c r="AF838" s="383"/>
      <c r="AG838" s="383"/>
      <c r="AH838" s="385" t="s">
        <v>611</v>
      </c>
      <c r="AI838" s="386"/>
      <c r="AJ838" s="386"/>
      <c r="AK838" s="386"/>
      <c r="AL838" s="379" t="s">
        <v>617</v>
      </c>
      <c r="AM838" s="380"/>
      <c r="AN838" s="380"/>
      <c r="AO838" s="381"/>
      <c r="AP838" s="382"/>
      <c r="AQ838" s="382"/>
      <c r="AR838" s="382"/>
      <c r="AS838" s="382"/>
      <c r="AT838" s="382"/>
      <c r="AU838" s="382"/>
      <c r="AV838" s="382"/>
      <c r="AW838" s="382"/>
      <c r="AX838" s="382"/>
    </row>
    <row r="839" spans="1:50" ht="30" customHeight="1" x14ac:dyDescent="0.15">
      <c r="A839" s="401">
        <v>3</v>
      </c>
      <c r="B839" s="401">
        <v>1</v>
      </c>
      <c r="C839" s="387" t="s">
        <v>588</v>
      </c>
      <c r="D839" s="369"/>
      <c r="E839" s="369"/>
      <c r="F839" s="369"/>
      <c r="G839" s="369"/>
      <c r="H839" s="369"/>
      <c r="I839" s="369"/>
      <c r="J839" s="370">
        <v>7370005002147</v>
      </c>
      <c r="K839" s="371"/>
      <c r="L839" s="371"/>
      <c r="M839" s="371"/>
      <c r="N839" s="371"/>
      <c r="O839" s="371"/>
      <c r="P839" s="388" t="s">
        <v>601</v>
      </c>
      <c r="Q839" s="372"/>
      <c r="R839" s="372"/>
      <c r="S839" s="372"/>
      <c r="T839" s="372"/>
      <c r="U839" s="372"/>
      <c r="V839" s="372"/>
      <c r="W839" s="372"/>
      <c r="X839" s="372"/>
      <c r="Y839" s="373">
        <v>1241</v>
      </c>
      <c r="Z839" s="374"/>
      <c r="AA839" s="374"/>
      <c r="AB839" s="375"/>
      <c r="AC839" s="383" t="s">
        <v>612</v>
      </c>
      <c r="AD839" s="383"/>
      <c r="AE839" s="383"/>
      <c r="AF839" s="383"/>
      <c r="AG839" s="383"/>
      <c r="AH839" s="377" t="s">
        <v>614</v>
      </c>
      <c r="AI839" s="378"/>
      <c r="AJ839" s="378"/>
      <c r="AK839" s="378"/>
      <c r="AL839" s="379" t="s">
        <v>617</v>
      </c>
      <c r="AM839" s="380"/>
      <c r="AN839" s="380"/>
      <c r="AO839" s="381"/>
      <c r="AP839" s="382"/>
      <c r="AQ839" s="382"/>
      <c r="AR839" s="382"/>
      <c r="AS839" s="382"/>
      <c r="AT839" s="382"/>
      <c r="AU839" s="382"/>
      <c r="AV839" s="382"/>
      <c r="AW839" s="382"/>
      <c r="AX839" s="382"/>
    </row>
    <row r="840" spans="1:50" ht="30" customHeight="1" x14ac:dyDescent="0.15">
      <c r="A840" s="401">
        <v>4</v>
      </c>
      <c r="B840" s="401">
        <v>1</v>
      </c>
      <c r="C840" s="387" t="s">
        <v>589</v>
      </c>
      <c r="D840" s="369"/>
      <c r="E840" s="369"/>
      <c r="F840" s="369"/>
      <c r="G840" s="369"/>
      <c r="H840" s="369"/>
      <c r="I840" s="369"/>
      <c r="J840" s="370">
        <v>3130005005532</v>
      </c>
      <c r="K840" s="371"/>
      <c r="L840" s="371"/>
      <c r="M840" s="371"/>
      <c r="N840" s="371"/>
      <c r="O840" s="371"/>
      <c r="P840" s="388" t="s">
        <v>602</v>
      </c>
      <c r="Q840" s="372"/>
      <c r="R840" s="372"/>
      <c r="S840" s="372"/>
      <c r="T840" s="372"/>
      <c r="U840" s="372"/>
      <c r="V840" s="372"/>
      <c r="W840" s="372"/>
      <c r="X840" s="372"/>
      <c r="Y840" s="373">
        <v>1241</v>
      </c>
      <c r="Z840" s="374"/>
      <c r="AA840" s="374"/>
      <c r="AB840" s="375"/>
      <c r="AC840" s="383" t="s">
        <v>612</v>
      </c>
      <c r="AD840" s="383"/>
      <c r="AE840" s="383"/>
      <c r="AF840" s="383"/>
      <c r="AG840" s="383"/>
      <c r="AH840" s="377" t="s">
        <v>614</v>
      </c>
      <c r="AI840" s="378"/>
      <c r="AJ840" s="378"/>
      <c r="AK840" s="378"/>
      <c r="AL840" s="379" t="s">
        <v>618</v>
      </c>
      <c r="AM840" s="380"/>
      <c r="AN840" s="380"/>
      <c r="AO840" s="381"/>
      <c r="AP840" s="382"/>
      <c r="AQ840" s="382"/>
      <c r="AR840" s="382"/>
      <c r="AS840" s="382"/>
      <c r="AT840" s="382"/>
      <c r="AU840" s="382"/>
      <c r="AV840" s="382"/>
      <c r="AW840" s="382"/>
      <c r="AX840" s="382"/>
    </row>
    <row r="841" spans="1:50" ht="30" customHeight="1" x14ac:dyDescent="0.15">
      <c r="A841" s="401">
        <v>5</v>
      </c>
      <c r="B841" s="401">
        <v>1</v>
      </c>
      <c r="C841" s="387" t="s">
        <v>590</v>
      </c>
      <c r="D841" s="369"/>
      <c r="E841" s="369"/>
      <c r="F841" s="369"/>
      <c r="G841" s="369"/>
      <c r="H841" s="369"/>
      <c r="I841" s="369"/>
      <c r="J841" s="370">
        <v>4120905002554</v>
      </c>
      <c r="K841" s="371"/>
      <c r="L841" s="371"/>
      <c r="M841" s="371"/>
      <c r="N841" s="371"/>
      <c r="O841" s="371"/>
      <c r="P841" s="388" t="s">
        <v>603</v>
      </c>
      <c r="Q841" s="372"/>
      <c r="R841" s="372"/>
      <c r="S841" s="372"/>
      <c r="T841" s="372"/>
      <c r="U841" s="372"/>
      <c r="V841" s="372"/>
      <c r="W841" s="372"/>
      <c r="X841" s="372"/>
      <c r="Y841" s="373">
        <v>1241</v>
      </c>
      <c r="Z841" s="374"/>
      <c r="AA841" s="374"/>
      <c r="AB841" s="375"/>
      <c r="AC841" s="376" t="s">
        <v>612</v>
      </c>
      <c r="AD841" s="376"/>
      <c r="AE841" s="376"/>
      <c r="AF841" s="376"/>
      <c r="AG841" s="376"/>
      <c r="AH841" s="377" t="s">
        <v>614</v>
      </c>
      <c r="AI841" s="378"/>
      <c r="AJ841" s="378"/>
      <c r="AK841" s="378"/>
      <c r="AL841" s="379" t="s">
        <v>611</v>
      </c>
      <c r="AM841" s="380"/>
      <c r="AN841" s="380"/>
      <c r="AO841" s="381"/>
      <c r="AP841" s="382"/>
      <c r="AQ841" s="382"/>
      <c r="AR841" s="382"/>
      <c r="AS841" s="382"/>
      <c r="AT841" s="382"/>
      <c r="AU841" s="382"/>
      <c r="AV841" s="382"/>
      <c r="AW841" s="382"/>
      <c r="AX841" s="382"/>
    </row>
    <row r="842" spans="1:50" ht="30" customHeight="1" x14ac:dyDescent="0.15">
      <c r="A842" s="401">
        <v>6</v>
      </c>
      <c r="B842" s="401">
        <v>1</v>
      </c>
      <c r="C842" s="387" t="s">
        <v>591</v>
      </c>
      <c r="D842" s="369"/>
      <c r="E842" s="369"/>
      <c r="F842" s="369"/>
      <c r="G842" s="369"/>
      <c r="H842" s="369"/>
      <c r="I842" s="369"/>
      <c r="J842" s="370">
        <v>2050005005211</v>
      </c>
      <c r="K842" s="371"/>
      <c r="L842" s="371"/>
      <c r="M842" s="371"/>
      <c r="N842" s="371"/>
      <c r="O842" s="371"/>
      <c r="P842" s="388" t="s">
        <v>604</v>
      </c>
      <c r="Q842" s="372"/>
      <c r="R842" s="372"/>
      <c r="S842" s="372"/>
      <c r="T842" s="372"/>
      <c r="U842" s="372"/>
      <c r="V842" s="372"/>
      <c r="W842" s="372"/>
      <c r="X842" s="372"/>
      <c r="Y842" s="373">
        <v>1241</v>
      </c>
      <c r="Z842" s="374"/>
      <c r="AA842" s="374"/>
      <c r="AB842" s="375"/>
      <c r="AC842" s="376" t="s">
        <v>612</v>
      </c>
      <c r="AD842" s="376"/>
      <c r="AE842" s="376"/>
      <c r="AF842" s="376"/>
      <c r="AG842" s="376"/>
      <c r="AH842" s="377" t="s">
        <v>611</v>
      </c>
      <c r="AI842" s="378"/>
      <c r="AJ842" s="378"/>
      <c r="AK842" s="378"/>
      <c r="AL842" s="379" t="s">
        <v>611</v>
      </c>
      <c r="AM842" s="380"/>
      <c r="AN842" s="380"/>
      <c r="AO842" s="381"/>
      <c r="AP842" s="382"/>
      <c r="AQ842" s="382"/>
      <c r="AR842" s="382"/>
      <c r="AS842" s="382"/>
      <c r="AT842" s="382"/>
      <c r="AU842" s="382"/>
      <c r="AV842" s="382"/>
      <c r="AW842" s="382"/>
      <c r="AX842" s="382"/>
    </row>
    <row r="843" spans="1:50" ht="30" customHeight="1" x14ac:dyDescent="0.15">
      <c r="A843" s="401">
        <v>7</v>
      </c>
      <c r="B843" s="401">
        <v>1</v>
      </c>
      <c r="C843" s="387" t="s">
        <v>592</v>
      </c>
      <c r="D843" s="369"/>
      <c r="E843" s="369"/>
      <c r="F843" s="369"/>
      <c r="G843" s="369"/>
      <c r="H843" s="369"/>
      <c r="I843" s="369"/>
      <c r="J843" s="370">
        <v>3180005006071</v>
      </c>
      <c r="K843" s="371"/>
      <c r="L843" s="371"/>
      <c r="M843" s="371"/>
      <c r="N843" s="371"/>
      <c r="O843" s="371"/>
      <c r="P843" s="388" t="s">
        <v>608</v>
      </c>
      <c r="Q843" s="372"/>
      <c r="R843" s="372"/>
      <c r="S843" s="372"/>
      <c r="T843" s="372"/>
      <c r="U843" s="372"/>
      <c r="V843" s="372"/>
      <c r="W843" s="372"/>
      <c r="X843" s="372"/>
      <c r="Y843" s="373">
        <v>672</v>
      </c>
      <c r="Z843" s="374"/>
      <c r="AA843" s="374"/>
      <c r="AB843" s="375"/>
      <c r="AC843" s="376" t="s">
        <v>612</v>
      </c>
      <c r="AD843" s="376"/>
      <c r="AE843" s="376"/>
      <c r="AF843" s="376"/>
      <c r="AG843" s="376"/>
      <c r="AH843" s="377" t="s">
        <v>615</v>
      </c>
      <c r="AI843" s="378"/>
      <c r="AJ843" s="378"/>
      <c r="AK843" s="378"/>
      <c r="AL843" s="379" t="s">
        <v>611</v>
      </c>
      <c r="AM843" s="380"/>
      <c r="AN843" s="380"/>
      <c r="AO843" s="381"/>
      <c r="AP843" s="382"/>
      <c r="AQ843" s="382"/>
      <c r="AR843" s="382"/>
      <c r="AS843" s="382"/>
      <c r="AT843" s="382"/>
      <c r="AU843" s="382"/>
      <c r="AV843" s="382"/>
      <c r="AW843" s="382"/>
      <c r="AX843" s="382"/>
    </row>
    <row r="844" spans="1:50" ht="30" customHeight="1" x14ac:dyDescent="0.15">
      <c r="A844" s="401">
        <v>8</v>
      </c>
      <c r="B844" s="401">
        <v>1</v>
      </c>
      <c r="C844" s="387" t="s">
        <v>593</v>
      </c>
      <c r="D844" s="369"/>
      <c r="E844" s="369"/>
      <c r="F844" s="369"/>
      <c r="G844" s="369"/>
      <c r="H844" s="369"/>
      <c r="I844" s="369"/>
      <c r="J844" s="370">
        <v>9013205001282</v>
      </c>
      <c r="K844" s="371"/>
      <c r="L844" s="371"/>
      <c r="M844" s="371"/>
      <c r="N844" s="371"/>
      <c r="O844" s="371"/>
      <c r="P844" s="388" t="s">
        <v>607</v>
      </c>
      <c r="Q844" s="372"/>
      <c r="R844" s="372"/>
      <c r="S844" s="372"/>
      <c r="T844" s="372"/>
      <c r="U844" s="372"/>
      <c r="V844" s="372"/>
      <c r="W844" s="372"/>
      <c r="X844" s="372"/>
      <c r="Y844" s="373">
        <v>585</v>
      </c>
      <c r="Z844" s="374"/>
      <c r="AA844" s="374"/>
      <c r="AB844" s="375"/>
      <c r="AC844" s="376" t="s">
        <v>612</v>
      </c>
      <c r="AD844" s="376"/>
      <c r="AE844" s="376"/>
      <c r="AF844" s="376"/>
      <c r="AG844" s="376"/>
      <c r="AH844" s="377" t="s">
        <v>611</v>
      </c>
      <c r="AI844" s="378"/>
      <c r="AJ844" s="378"/>
      <c r="AK844" s="378"/>
      <c r="AL844" s="379" t="s">
        <v>614</v>
      </c>
      <c r="AM844" s="380"/>
      <c r="AN844" s="380"/>
      <c r="AO844" s="381"/>
      <c r="AP844" s="382"/>
      <c r="AQ844" s="382"/>
      <c r="AR844" s="382"/>
      <c r="AS844" s="382"/>
      <c r="AT844" s="382"/>
      <c r="AU844" s="382"/>
      <c r="AV844" s="382"/>
      <c r="AW844" s="382"/>
      <c r="AX844" s="382"/>
    </row>
    <row r="845" spans="1:50" ht="30" customHeight="1" x14ac:dyDescent="0.15">
      <c r="A845" s="401">
        <v>9</v>
      </c>
      <c r="B845" s="401">
        <v>1</v>
      </c>
      <c r="C845" s="387" t="s">
        <v>594</v>
      </c>
      <c r="D845" s="369"/>
      <c r="E845" s="369"/>
      <c r="F845" s="369"/>
      <c r="G845" s="369"/>
      <c r="H845" s="369"/>
      <c r="I845" s="369"/>
      <c r="J845" s="370">
        <v>5050005005266</v>
      </c>
      <c r="K845" s="371"/>
      <c r="L845" s="371"/>
      <c r="M845" s="371"/>
      <c r="N845" s="371"/>
      <c r="O845" s="371"/>
      <c r="P845" s="388" t="s">
        <v>606</v>
      </c>
      <c r="Q845" s="372"/>
      <c r="R845" s="372"/>
      <c r="S845" s="372"/>
      <c r="T845" s="372"/>
      <c r="U845" s="372"/>
      <c r="V845" s="372"/>
      <c r="W845" s="372"/>
      <c r="X845" s="372"/>
      <c r="Y845" s="373">
        <v>539</v>
      </c>
      <c r="Z845" s="374"/>
      <c r="AA845" s="374"/>
      <c r="AB845" s="375"/>
      <c r="AC845" s="376" t="s">
        <v>612</v>
      </c>
      <c r="AD845" s="376"/>
      <c r="AE845" s="376"/>
      <c r="AF845" s="376"/>
      <c r="AG845" s="376"/>
      <c r="AH845" s="377" t="s">
        <v>616</v>
      </c>
      <c r="AI845" s="378"/>
      <c r="AJ845" s="378"/>
      <c r="AK845" s="378"/>
      <c r="AL845" s="379" t="s">
        <v>611</v>
      </c>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t="s">
        <v>613</v>
      </c>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609</v>
      </c>
      <c r="D870" s="369"/>
      <c r="E870" s="369"/>
      <c r="F870" s="369"/>
      <c r="G870" s="369"/>
      <c r="H870" s="369"/>
      <c r="I870" s="369"/>
      <c r="J870" s="370">
        <v>1010005006890</v>
      </c>
      <c r="K870" s="371"/>
      <c r="L870" s="371"/>
      <c r="M870" s="371"/>
      <c r="N870" s="371"/>
      <c r="O870" s="371"/>
      <c r="P870" s="388" t="s">
        <v>610</v>
      </c>
      <c r="Q870" s="372"/>
      <c r="R870" s="372"/>
      <c r="S870" s="372"/>
      <c r="T870" s="372"/>
      <c r="U870" s="372"/>
      <c r="V870" s="372"/>
      <c r="W870" s="372"/>
      <c r="X870" s="372"/>
      <c r="Y870" s="373">
        <v>164</v>
      </c>
      <c r="Z870" s="374"/>
      <c r="AA870" s="374"/>
      <c r="AB870" s="375"/>
      <c r="AC870" s="383" t="s">
        <v>531</v>
      </c>
      <c r="AD870" s="384"/>
      <c r="AE870" s="384"/>
      <c r="AF870" s="384"/>
      <c r="AG870" s="384"/>
      <c r="AH870" s="385">
        <v>1</v>
      </c>
      <c r="AI870" s="386"/>
      <c r="AJ870" s="386"/>
      <c r="AK870" s="386"/>
      <c r="AL870" s="379">
        <v>98</v>
      </c>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615</v>
      </c>
      <c r="F1102" s="400"/>
      <c r="G1102" s="400"/>
      <c r="H1102" s="400"/>
      <c r="I1102" s="400"/>
      <c r="J1102" s="370" t="s">
        <v>619</v>
      </c>
      <c r="K1102" s="371"/>
      <c r="L1102" s="371"/>
      <c r="M1102" s="371"/>
      <c r="N1102" s="371"/>
      <c r="O1102" s="371"/>
      <c r="P1102" s="388" t="s">
        <v>619</v>
      </c>
      <c r="Q1102" s="372"/>
      <c r="R1102" s="372"/>
      <c r="S1102" s="372"/>
      <c r="T1102" s="372"/>
      <c r="U1102" s="372"/>
      <c r="V1102" s="372"/>
      <c r="W1102" s="372"/>
      <c r="X1102" s="372"/>
      <c r="Y1102" s="373" t="s">
        <v>611</v>
      </c>
      <c r="Z1102" s="374"/>
      <c r="AA1102" s="374"/>
      <c r="AB1102" s="375"/>
      <c r="AC1102" s="376"/>
      <c r="AD1102" s="376"/>
      <c r="AE1102" s="376"/>
      <c r="AF1102" s="376"/>
      <c r="AG1102" s="376"/>
      <c r="AH1102" s="377" t="s">
        <v>620</v>
      </c>
      <c r="AI1102" s="378"/>
      <c r="AJ1102" s="378"/>
      <c r="AK1102" s="378"/>
      <c r="AL1102" s="379" t="s">
        <v>611</v>
      </c>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3">
      <formula>IF(RIGHT(TEXT(P14,"0.#"),1)=".",FALSE,TRUE)</formula>
    </cfRule>
    <cfRule type="expression" dxfId="2794" priority="13574">
      <formula>IF(RIGHT(TEXT(P14,"0.#"),1)=".",TRUE,FALSE)</formula>
    </cfRule>
  </conditionalFormatting>
  <conditionalFormatting sqref="AE32">
    <cfRule type="expression" dxfId="2793" priority="13563">
      <formula>IF(RIGHT(TEXT(AE32,"0.#"),1)=".",FALSE,TRUE)</formula>
    </cfRule>
    <cfRule type="expression" dxfId="2792" priority="13564">
      <formula>IF(RIGHT(TEXT(AE32,"0.#"),1)=".",TRUE,FALSE)</formula>
    </cfRule>
  </conditionalFormatting>
  <conditionalFormatting sqref="P18:AX18">
    <cfRule type="expression" dxfId="2791" priority="13449">
      <formula>IF(RIGHT(TEXT(P18,"0.#"),1)=".",FALSE,TRUE)</formula>
    </cfRule>
    <cfRule type="expression" dxfId="2790" priority="13450">
      <formula>IF(RIGHT(TEXT(P18,"0.#"),1)=".",TRUE,FALSE)</formula>
    </cfRule>
  </conditionalFormatting>
  <conditionalFormatting sqref="Y782">
    <cfRule type="expression" dxfId="2789" priority="13445">
      <formula>IF(RIGHT(TEXT(Y782,"0.#"),1)=".",FALSE,TRUE)</formula>
    </cfRule>
    <cfRule type="expression" dxfId="2788" priority="13446">
      <formula>IF(RIGHT(TEXT(Y782,"0.#"),1)=".",TRUE,FALSE)</formula>
    </cfRule>
  </conditionalFormatting>
  <conditionalFormatting sqref="Y791">
    <cfRule type="expression" dxfId="2787" priority="13441">
      <formula>IF(RIGHT(TEXT(Y791,"0.#"),1)=".",FALSE,TRUE)</formula>
    </cfRule>
    <cfRule type="expression" dxfId="2786" priority="13442">
      <formula>IF(RIGHT(TEXT(Y791,"0.#"),1)=".",TRUE,FALSE)</formula>
    </cfRule>
  </conditionalFormatting>
  <conditionalFormatting sqref="Y822:Y829 Y820 Y809:Y816 Y807 Y796:Y803 Y794">
    <cfRule type="expression" dxfId="2785" priority="13223">
      <formula>IF(RIGHT(TEXT(Y794,"0.#"),1)=".",FALSE,TRUE)</formula>
    </cfRule>
    <cfRule type="expression" dxfId="2784" priority="13224">
      <formula>IF(RIGHT(TEXT(Y794,"0.#"),1)=".",TRUE,FALSE)</formula>
    </cfRule>
  </conditionalFormatting>
  <conditionalFormatting sqref="P16:AQ17 P15:AX15 P13:AX13">
    <cfRule type="expression" dxfId="2783" priority="13271">
      <formula>IF(RIGHT(TEXT(P13,"0.#"),1)=".",FALSE,TRUE)</formula>
    </cfRule>
    <cfRule type="expression" dxfId="2782" priority="13272">
      <formula>IF(RIGHT(TEXT(P13,"0.#"),1)=".",TRUE,FALSE)</formula>
    </cfRule>
  </conditionalFormatting>
  <conditionalFormatting sqref="P19:AJ19">
    <cfRule type="expression" dxfId="2781" priority="13269">
      <formula>IF(RIGHT(TEXT(P19,"0.#"),1)=".",FALSE,TRUE)</formula>
    </cfRule>
    <cfRule type="expression" dxfId="2780" priority="13270">
      <formula>IF(RIGHT(TEXT(P19,"0.#"),1)=".",TRUE,FALSE)</formula>
    </cfRule>
  </conditionalFormatting>
  <conditionalFormatting sqref="AE101 AQ101">
    <cfRule type="expression" dxfId="2779" priority="13261">
      <formula>IF(RIGHT(TEXT(AE101,"0.#"),1)=".",FALSE,TRUE)</formula>
    </cfRule>
    <cfRule type="expression" dxfId="2778" priority="13262">
      <formula>IF(RIGHT(TEXT(AE101,"0.#"),1)=".",TRUE,FALSE)</formula>
    </cfRule>
  </conditionalFormatting>
  <conditionalFormatting sqref="Y783:Y790 Y781">
    <cfRule type="expression" dxfId="2777" priority="13247">
      <formula>IF(RIGHT(TEXT(Y781,"0.#"),1)=".",FALSE,TRUE)</formula>
    </cfRule>
    <cfRule type="expression" dxfId="2776" priority="13248">
      <formula>IF(RIGHT(TEXT(Y781,"0.#"),1)=".",TRUE,FALSE)</formula>
    </cfRule>
  </conditionalFormatting>
  <conditionalFormatting sqref="AU782">
    <cfRule type="expression" dxfId="2775" priority="13245">
      <formula>IF(RIGHT(TEXT(AU782,"0.#"),1)=".",FALSE,TRUE)</formula>
    </cfRule>
    <cfRule type="expression" dxfId="2774" priority="13246">
      <formula>IF(RIGHT(TEXT(AU782,"0.#"),1)=".",TRUE,FALSE)</formula>
    </cfRule>
  </conditionalFormatting>
  <conditionalFormatting sqref="AU791">
    <cfRule type="expression" dxfId="2773" priority="13243">
      <formula>IF(RIGHT(TEXT(AU791,"0.#"),1)=".",FALSE,TRUE)</formula>
    </cfRule>
    <cfRule type="expression" dxfId="2772" priority="13244">
      <formula>IF(RIGHT(TEXT(AU791,"0.#"),1)=".",TRUE,FALSE)</formula>
    </cfRule>
  </conditionalFormatting>
  <conditionalFormatting sqref="AU783:AU790 AU781">
    <cfRule type="expression" dxfId="2771" priority="13241">
      <formula>IF(RIGHT(TEXT(AU781,"0.#"),1)=".",FALSE,TRUE)</formula>
    </cfRule>
    <cfRule type="expression" dxfId="2770" priority="13242">
      <formula>IF(RIGHT(TEXT(AU781,"0.#"),1)=".",TRUE,FALSE)</formula>
    </cfRule>
  </conditionalFormatting>
  <conditionalFormatting sqref="Y821 Y808 Y795">
    <cfRule type="expression" dxfId="2769" priority="13227">
      <formula>IF(RIGHT(TEXT(Y795,"0.#"),1)=".",FALSE,TRUE)</formula>
    </cfRule>
    <cfRule type="expression" dxfId="2768" priority="13228">
      <formula>IF(RIGHT(TEXT(Y795,"0.#"),1)=".",TRUE,FALSE)</formula>
    </cfRule>
  </conditionalFormatting>
  <conditionalFormatting sqref="Y830 Y817 Y804">
    <cfRule type="expression" dxfId="2767" priority="13225">
      <formula>IF(RIGHT(TEXT(Y804,"0.#"),1)=".",FALSE,TRUE)</formula>
    </cfRule>
    <cfRule type="expression" dxfId="2766" priority="13226">
      <formula>IF(RIGHT(TEXT(Y804,"0.#"),1)=".",TRUE,FALSE)</formula>
    </cfRule>
  </conditionalFormatting>
  <conditionalFormatting sqref="AU821 AU808 AU795">
    <cfRule type="expression" dxfId="2765" priority="13221">
      <formula>IF(RIGHT(TEXT(AU795,"0.#"),1)=".",FALSE,TRUE)</formula>
    </cfRule>
    <cfRule type="expression" dxfId="2764" priority="13222">
      <formula>IF(RIGHT(TEXT(AU795,"0.#"),1)=".",TRUE,FALSE)</formula>
    </cfRule>
  </conditionalFormatting>
  <conditionalFormatting sqref="AU830 AU817 AU804">
    <cfRule type="expression" dxfId="2763" priority="13219">
      <formula>IF(RIGHT(TEXT(AU804,"0.#"),1)=".",FALSE,TRUE)</formula>
    </cfRule>
    <cfRule type="expression" dxfId="2762" priority="13220">
      <formula>IF(RIGHT(TEXT(AU804,"0.#"),1)=".",TRUE,FALSE)</formula>
    </cfRule>
  </conditionalFormatting>
  <conditionalFormatting sqref="AU822:AU829 AU820 AU809:AU816 AU807 AU796:AU803 AU794">
    <cfRule type="expression" dxfId="2761" priority="13217">
      <formula>IF(RIGHT(TEXT(AU794,"0.#"),1)=".",FALSE,TRUE)</formula>
    </cfRule>
    <cfRule type="expression" dxfId="2760" priority="13218">
      <formula>IF(RIGHT(TEXT(AU794,"0.#"),1)=".",TRUE,FALSE)</formula>
    </cfRule>
  </conditionalFormatting>
  <conditionalFormatting sqref="AM87">
    <cfRule type="expression" dxfId="2759" priority="12871">
      <formula>IF(RIGHT(TEXT(AM87,"0.#"),1)=".",FALSE,TRUE)</formula>
    </cfRule>
    <cfRule type="expression" dxfId="2758" priority="12872">
      <formula>IF(RIGHT(TEXT(AM87,"0.#"),1)=".",TRUE,FALSE)</formula>
    </cfRule>
  </conditionalFormatting>
  <conditionalFormatting sqref="AE55">
    <cfRule type="expression" dxfId="2757" priority="12939">
      <formula>IF(RIGHT(TEXT(AE55,"0.#"),1)=".",FALSE,TRUE)</formula>
    </cfRule>
    <cfRule type="expression" dxfId="2756" priority="12940">
      <formula>IF(RIGHT(TEXT(AE55,"0.#"),1)=".",TRUE,FALSE)</formula>
    </cfRule>
  </conditionalFormatting>
  <conditionalFormatting sqref="AI55">
    <cfRule type="expression" dxfId="2755" priority="12937">
      <formula>IF(RIGHT(TEXT(AI55,"0.#"),1)=".",FALSE,TRUE)</formula>
    </cfRule>
    <cfRule type="expression" dxfId="2754" priority="12938">
      <formula>IF(RIGHT(TEXT(AI55,"0.#"),1)=".",TRUE,FALSE)</formula>
    </cfRule>
  </conditionalFormatting>
  <conditionalFormatting sqref="AM34">
    <cfRule type="expression" dxfId="2753" priority="13017">
      <formula>IF(RIGHT(TEXT(AM34,"0.#"),1)=".",FALSE,TRUE)</formula>
    </cfRule>
    <cfRule type="expression" dxfId="2752" priority="13018">
      <formula>IF(RIGHT(TEXT(AM34,"0.#"),1)=".",TRUE,FALSE)</formula>
    </cfRule>
  </conditionalFormatting>
  <conditionalFormatting sqref="AE33">
    <cfRule type="expression" dxfId="2751" priority="13031">
      <formula>IF(RIGHT(TEXT(AE33,"0.#"),1)=".",FALSE,TRUE)</formula>
    </cfRule>
    <cfRule type="expression" dxfId="2750" priority="13032">
      <formula>IF(RIGHT(TEXT(AE33,"0.#"),1)=".",TRUE,FALSE)</formula>
    </cfRule>
  </conditionalFormatting>
  <conditionalFormatting sqref="AE34">
    <cfRule type="expression" dxfId="2749" priority="13029">
      <formula>IF(RIGHT(TEXT(AE34,"0.#"),1)=".",FALSE,TRUE)</formula>
    </cfRule>
    <cfRule type="expression" dxfId="2748" priority="13030">
      <formula>IF(RIGHT(TEXT(AE34,"0.#"),1)=".",TRUE,FALSE)</formula>
    </cfRule>
  </conditionalFormatting>
  <conditionalFormatting sqref="AI34">
    <cfRule type="expression" dxfId="2747" priority="13027">
      <formula>IF(RIGHT(TEXT(AI34,"0.#"),1)=".",FALSE,TRUE)</formula>
    </cfRule>
    <cfRule type="expression" dxfId="2746" priority="13028">
      <formula>IF(RIGHT(TEXT(AI34,"0.#"),1)=".",TRUE,FALSE)</formula>
    </cfRule>
  </conditionalFormatting>
  <conditionalFormatting sqref="AI33">
    <cfRule type="expression" dxfId="2745" priority="13025">
      <formula>IF(RIGHT(TEXT(AI33,"0.#"),1)=".",FALSE,TRUE)</formula>
    </cfRule>
    <cfRule type="expression" dxfId="2744" priority="13026">
      <formula>IF(RIGHT(TEXT(AI33,"0.#"),1)=".",TRUE,FALSE)</formula>
    </cfRule>
  </conditionalFormatting>
  <conditionalFormatting sqref="AI32">
    <cfRule type="expression" dxfId="2743" priority="13023">
      <formula>IF(RIGHT(TEXT(AI32,"0.#"),1)=".",FALSE,TRUE)</formula>
    </cfRule>
    <cfRule type="expression" dxfId="2742" priority="13024">
      <formula>IF(RIGHT(TEXT(AI32,"0.#"),1)=".",TRUE,FALSE)</formula>
    </cfRule>
  </conditionalFormatting>
  <conditionalFormatting sqref="AM32">
    <cfRule type="expression" dxfId="2741" priority="13021">
      <formula>IF(RIGHT(TEXT(AM32,"0.#"),1)=".",FALSE,TRUE)</formula>
    </cfRule>
    <cfRule type="expression" dxfId="2740" priority="13022">
      <formula>IF(RIGHT(TEXT(AM32,"0.#"),1)=".",TRUE,FALSE)</formula>
    </cfRule>
  </conditionalFormatting>
  <conditionalFormatting sqref="AM33">
    <cfRule type="expression" dxfId="2739" priority="13019">
      <formula>IF(RIGHT(TEXT(AM33,"0.#"),1)=".",FALSE,TRUE)</formula>
    </cfRule>
    <cfRule type="expression" dxfId="2738" priority="13020">
      <formula>IF(RIGHT(TEXT(AM33,"0.#"),1)=".",TRUE,FALSE)</formula>
    </cfRule>
  </conditionalFormatting>
  <conditionalFormatting sqref="AQ32:AQ34">
    <cfRule type="expression" dxfId="2737" priority="13011">
      <formula>IF(RIGHT(TEXT(AQ32,"0.#"),1)=".",FALSE,TRUE)</formula>
    </cfRule>
    <cfRule type="expression" dxfId="2736" priority="13012">
      <formula>IF(RIGHT(TEXT(AQ32,"0.#"),1)=".",TRUE,FALSE)</formula>
    </cfRule>
  </conditionalFormatting>
  <conditionalFormatting sqref="AU32:AU34">
    <cfRule type="expression" dxfId="2735" priority="13009">
      <formula>IF(RIGHT(TEXT(AU32,"0.#"),1)=".",FALSE,TRUE)</formula>
    </cfRule>
    <cfRule type="expression" dxfId="2734" priority="13010">
      <formula>IF(RIGHT(TEXT(AU32,"0.#"),1)=".",TRUE,FALSE)</formula>
    </cfRule>
  </conditionalFormatting>
  <conditionalFormatting sqref="AE53">
    <cfRule type="expression" dxfId="2733" priority="12943">
      <formula>IF(RIGHT(TEXT(AE53,"0.#"),1)=".",FALSE,TRUE)</formula>
    </cfRule>
    <cfRule type="expression" dxfId="2732" priority="12944">
      <formula>IF(RIGHT(TEXT(AE53,"0.#"),1)=".",TRUE,FALSE)</formula>
    </cfRule>
  </conditionalFormatting>
  <conditionalFormatting sqref="AE54">
    <cfRule type="expression" dxfId="2731" priority="12941">
      <formula>IF(RIGHT(TEXT(AE54,"0.#"),1)=".",FALSE,TRUE)</formula>
    </cfRule>
    <cfRule type="expression" dxfId="2730" priority="12942">
      <formula>IF(RIGHT(TEXT(AE54,"0.#"),1)=".",TRUE,FALSE)</formula>
    </cfRule>
  </conditionalFormatting>
  <conditionalFormatting sqref="AI54">
    <cfRule type="expression" dxfId="2729" priority="12935">
      <formula>IF(RIGHT(TEXT(AI54,"0.#"),1)=".",FALSE,TRUE)</formula>
    </cfRule>
    <cfRule type="expression" dxfId="2728" priority="12936">
      <formula>IF(RIGHT(TEXT(AI54,"0.#"),1)=".",TRUE,FALSE)</formula>
    </cfRule>
  </conditionalFormatting>
  <conditionalFormatting sqref="AI53">
    <cfRule type="expression" dxfId="2727" priority="12933">
      <formula>IF(RIGHT(TEXT(AI53,"0.#"),1)=".",FALSE,TRUE)</formula>
    </cfRule>
    <cfRule type="expression" dxfId="2726" priority="12934">
      <formula>IF(RIGHT(TEXT(AI53,"0.#"),1)=".",TRUE,FALSE)</formula>
    </cfRule>
  </conditionalFormatting>
  <conditionalFormatting sqref="AM53">
    <cfRule type="expression" dxfId="2725" priority="12931">
      <formula>IF(RIGHT(TEXT(AM53,"0.#"),1)=".",FALSE,TRUE)</formula>
    </cfRule>
    <cfRule type="expression" dxfId="2724" priority="12932">
      <formula>IF(RIGHT(TEXT(AM53,"0.#"),1)=".",TRUE,FALSE)</formula>
    </cfRule>
  </conditionalFormatting>
  <conditionalFormatting sqref="AM54">
    <cfRule type="expression" dxfId="2723" priority="12929">
      <formula>IF(RIGHT(TEXT(AM54,"0.#"),1)=".",FALSE,TRUE)</formula>
    </cfRule>
    <cfRule type="expression" dxfId="2722" priority="12930">
      <formula>IF(RIGHT(TEXT(AM54,"0.#"),1)=".",TRUE,FALSE)</formula>
    </cfRule>
  </conditionalFormatting>
  <conditionalFormatting sqref="AM55">
    <cfRule type="expression" dxfId="2721" priority="12927">
      <formula>IF(RIGHT(TEXT(AM55,"0.#"),1)=".",FALSE,TRUE)</formula>
    </cfRule>
    <cfRule type="expression" dxfId="2720" priority="12928">
      <formula>IF(RIGHT(TEXT(AM55,"0.#"),1)=".",TRUE,FALSE)</formula>
    </cfRule>
  </conditionalFormatting>
  <conditionalFormatting sqref="AE60">
    <cfRule type="expression" dxfId="2719" priority="12913">
      <formula>IF(RIGHT(TEXT(AE60,"0.#"),1)=".",FALSE,TRUE)</formula>
    </cfRule>
    <cfRule type="expression" dxfId="2718" priority="12914">
      <formula>IF(RIGHT(TEXT(AE60,"0.#"),1)=".",TRUE,FALSE)</formula>
    </cfRule>
  </conditionalFormatting>
  <conditionalFormatting sqref="AE61">
    <cfRule type="expression" dxfId="2717" priority="12911">
      <formula>IF(RIGHT(TEXT(AE61,"0.#"),1)=".",FALSE,TRUE)</formula>
    </cfRule>
    <cfRule type="expression" dxfId="2716" priority="12912">
      <formula>IF(RIGHT(TEXT(AE61,"0.#"),1)=".",TRUE,FALSE)</formula>
    </cfRule>
  </conditionalFormatting>
  <conditionalFormatting sqref="AE62">
    <cfRule type="expression" dxfId="2715" priority="12909">
      <formula>IF(RIGHT(TEXT(AE62,"0.#"),1)=".",FALSE,TRUE)</formula>
    </cfRule>
    <cfRule type="expression" dxfId="2714" priority="12910">
      <formula>IF(RIGHT(TEXT(AE62,"0.#"),1)=".",TRUE,FALSE)</formula>
    </cfRule>
  </conditionalFormatting>
  <conditionalFormatting sqref="AI62">
    <cfRule type="expression" dxfId="2713" priority="12907">
      <formula>IF(RIGHT(TEXT(AI62,"0.#"),1)=".",FALSE,TRUE)</formula>
    </cfRule>
    <cfRule type="expression" dxfId="2712" priority="12908">
      <formula>IF(RIGHT(TEXT(AI62,"0.#"),1)=".",TRUE,FALSE)</formula>
    </cfRule>
  </conditionalFormatting>
  <conditionalFormatting sqref="AI61">
    <cfRule type="expression" dxfId="2711" priority="12905">
      <formula>IF(RIGHT(TEXT(AI61,"0.#"),1)=".",FALSE,TRUE)</formula>
    </cfRule>
    <cfRule type="expression" dxfId="2710" priority="12906">
      <formula>IF(RIGHT(TEXT(AI61,"0.#"),1)=".",TRUE,FALSE)</formula>
    </cfRule>
  </conditionalFormatting>
  <conditionalFormatting sqref="AI60">
    <cfRule type="expression" dxfId="2709" priority="12903">
      <formula>IF(RIGHT(TEXT(AI60,"0.#"),1)=".",FALSE,TRUE)</formula>
    </cfRule>
    <cfRule type="expression" dxfId="2708" priority="12904">
      <formula>IF(RIGHT(TEXT(AI60,"0.#"),1)=".",TRUE,FALSE)</formula>
    </cfRule>
  </conditionalFormatting>
  <conditionalFormatting sqref="AM60">
    <cfRule type="expression" dxfId="2707" priority="12901">
      <formula>IF(RIGHT(TEXT(AM60,"0.#"),1)=".",FALSE,TRUE)</formula>
    </cfRule>
    <cfRule type="expression" dxfId="2706" priority="12902">
      <formula>IF(RIGHT(TEXT(AM60,"0.#"),1)=".",TRUE,FALSE)</formula>
    </cfRule>
  </conditionalFormatting>
  <conditionalFormatting sqref="AM61">
    <cfRule type="expression" dxfId="2705" priority="12899">
      <formula>IF(RIGHT(TEXT(AM61,"0.#"),1)=".",FALSE,TRUE)</formula>
    </cfRule>
    <cfRule type="expression" dxfId="2704" priority="12900">
      <formula>IF(RIGHT(TEXT(AM61,"0.#"),1)=".",TRUE,FALSE)</formula>
    </cfRule>
  </conditionalFormatting>
  <conditionalFormatting sqref="AM62">
    <cfRule type="expression" dxfId="2703" priority="12897">
      <formula>IF(RIGHT(TEXT(AM62,"0.#"),1)=".",FALSE,TRUE)</formula>
    </cfRule>
    <cfRule type="expression" dxfId="2702" priority="12898">
      <formula>IF(RIGHT(TEXT(AM62,"0.#"),1)=".",TRUE,FALSE)</formula>
    </cfRule>
  </conditionalFormatting>
  <conditionalFormatting sqref="AE87">
    <cfRule type="expression" dxfId="2701" priority="12883">
      <formula>IF(RIGHT(TEXT(AE87,"0.#"),1)=".",FALSE,TRUE)</formula>
    </cfRule>
    <cfRule type="expression" dxfId="2700" priority="12884">
      <formula>IF(RIGHT(TEXT(AE87,"0.#"),1)=".",TRUE,FALSE)</formula>
    </cfRule>
  </conditionalFormatting>
  <conditionalFormatting sqref="AE88">
    <cfRule type="expression" dxfId="2699" priority="12881">
      <formula>IF(RIGHT(TEXT(AE88,"0.#"),1)=".",FALSE,TRUE)</formula>
    </cfRule>
    <cfRule type="expression" dxfId="2698" priority="12882">
      <formula>IF(RIGHT(TEXT(AE88,"0.#"),1)=".",TRUE,FALSE)</formula>
    </cfRule>
  </conditionalFormatting>
  <conditionalFormatting sqref="AE89">
    <cfRule type="expression" dxfId="2697" priority="12879">
      <formula>IF(RIGHT(TEXT(AE89,"0.#"),1)=".",FALSE,TRUE)</formula>
    </cfRule>
    <cfRule type="expression" dxfId="2696" priority="12880">
      <formula>IF(RIGHT(TEXT(AE89,"0.#"),1)=".",TRUE,FALSE)</formula>
    </cfRule>
  </conditionalFormatting>
  <conditionalFormatting sqref="AI89">
    <cfRule type="expression" dxfId="2695" priority="12877">
      <formula>IF(RIGHT(TEXT(AI89,"0.#"),1)=".",FALSE,TRUE)</formula>
    </cfRule>
    <cfRule type="expression" dxfId="2694" priority="12878">
      <formula>IF(RIGHT(TEXT(AI89,"0.#"),1)=".",TRUE,FALSE)</formula>
    </cfRule>
  </conditionalFormatting>
  <conditionalFormatting sqref="AI88">
    <cfRule type="expression" dxfId="2693" priority="12875">
      <formula>IF(RIGHT(TEXT(AI88,"0.#"),1)=".",FALSE,TRUE)</formula>
    </cfRule>
    <cfRule type="expression" dxfId="2692" priority="12876">
      <formula>IF(RIGHT(TEXT(AI88,"0.#"),1)=".",TRUE,FALSE)</formula>
    </cfRule>
  </conditionalFormatting>
  <conditionalFormatting sqref="AI87">
    <cfRule type="expression" dxfId="2691" priority="12873">
      <formula>IF(RIGHT(TEXT(AI87,"0.#"),1)=".",FALSE,TRUE)</formula>
    </cfRule>
    <cfRule type="expression" dxfId="2690" priority="12874">
      <formula>IF(RIGHT(TEXT(AI87,"0.#"),1)=".",TRUE,FALSE)</formula>
    </cfRule>
  </conditionalFormatting>
  <conditionalFormatting sqref="AM88">
    <cfRule type="expression" dxfId="2689" priority="12869">
      <formula>IF(RIGHT(TEXT(AM88,"0.#"),1)=".",FALSE,TRUE)</formula>
    </cfRule>
    <cfRule type="expression" dxfId="2688" priority="12870">
      <formula>IF(RIGHT(TEXT(AM88,"0.#"),1)=".",TRUE,FALSE)</formula>
    </cfRule>
  </conditionalFormatting>
  <conditionalFormatting sqref="AM89">
    <cfRule type="expression" dxfId="2687" priority="12867">
      <formula>IF(RIGHT(TEXT(AM89,"0.#"),1)=".",FALSE,TRUE)</formula>
    </cfRule>
    <cfRule type="expression" dxfId="2686" priority="12868">
      <formula>IF(RIGHT(TEXT(AM89,"0.#"),1)=".",TRUE,FALSE)</formula>
    </cfRule>
  </conditionalFormatting>
  <conditionalFormatting sqref="AE92">
    <cfRule type="expression" dxfId="2685" priority="12853">
      <formula>IF(RIGHT(TEXT(AE92,"0.#"),1)=".",FALSE,TRUE)</formula>
    </cfRule>
    <cfRule type="expression" dxfId="2684" priority="12854">
      <formula>IF(RIGHT(TEXT(AE92,"0.#"),1)=".",TRUE,FALSE)</formula>
    </cfRule>
  </conditionalFormatting>
  <conditionalFormatting sqref="AE93">
    <cfRule type="expression" dxfId="2683" priority="12851">
      <formula>IF(RIGHT(TEXT(AE93,"0.#"),1)=".",FALSE,TRUE)</formula>
    </cfRule>
    <cfRule type="expression" dxfId="2682" priority="12852">
      <formula>IF(RIGHT(TEXT(AE93,"0.#"),1)=".",TRUE,FALSE)</formula>
    </cfRule>
  </conditionalFormatting>
  <conditionalFormatting sqref="AE94">
    <cfRule type="expression" dxfId="2681" priority="12849">
      <formula>IF(RIGHT(TEXT(AE94,"0.#"),1)=".",FALSE,TRUE)</formula>
    </cfRule>
    <cfRule type="expression" dxfId="2680" priority="12850">
      <formula>IF(RIGHT(TEXT(AE94,"0.#"),1)=".",TRUE,FALSE)</formula>
    </cfRule>
  </conditionalFormatting>
  <conditionalFormatting sqref="AI94">
    <cfRule type="expression" dxfId="2679" priority="12847">
      <formula>IF(RIGHT(TEXT(AI94,"0.#"),1)=".",FALSE,TRUE)</formula>
    </cfRule>
    <cfRule type="expression" dxfId="2678" priority="12848">
      <formula>IF(RIGHT(TEXT(AI94,"0.#"),1)=".",TRUE,FALSE)</formula>
    </cfRule>
  </conditionalFormatting>
  <conditionalFormatting sqref="AI93">
    <cfRule type="expression" dxfId="2677" priority="12845">
      <formula>IF(RIGHT(TEXT(AI93,"0.#"),1)=".",FALSE,TRUE)</formula>
    </cfRule>
    <cfRule type="expression" dxfId="2676" priority="12846">
      <formula>IF(RIGHT(TEXT(AI93,"0.#"),1)=".",TRUE,FALSE)</formula>
    </cfRule>
  </conditionalFormatting>
  <conditionalFormatting sqref="AI92">
    <cfRule type="expression" dxfId="2675" priority="12843">
      <formula>IF(RIGHT(TEXT(AI92,"0.#"),1)=".",FALSE,TRUE)</formula>
    </cfRule>
    <cfRule type="expression" dxfId="2674" priority="12844">
      <formula>IF(RIGHT(TEXT(AI92,"0.#"),1)=".",TRUE,FALSE)</formula>
    </cfRule>
  </conditionalFormatting>
  <conditionalFormatting sqref="AM92">
    <cfRule type="expression" dxfId="2673" priority="12841">
      <formula>IF(RIGHT(TEXT(AM92,"0.#"),1)=".",FALSE,TRUE)</formula>
    </cfRule>
    <cfRule type="expression" dxfId="2672" priority="12842">
      <formula>IF(RIGHT(TEXT(AM92,"0.#"),1)=".",TRUE,FALSE)</formula>
    </cfRule>
  </conditionalFormatting>
  <conditionalFormatting sqref="AM93">
    <cfRule type="expression" dxfId="2671" priority="12839">
      <formula>IF(RIGHT(TEXT(AM93,"0.#"),1)=".",FALSE,TRUE)</formula>
    </cfRule>
    <cfRule type="expression" dxfId="2670" priority="12840">
      <formula>IF(RIGHT(TEXT(AM93,"0.#"),1)=".",TRUE,FALSE)</formula>
    </cfRule>
  </conditionalFormatting>
  <conditionalFormatting sqref="AM94">
    <cfRule type="expression" dxfId="2669" priority="12837">
      <formula>IF(RIGHT(TEXT(AM94,"0.#"),1)=".",FALSE,TRUE)</formula>
    </cfRule>
    <cfRule type="expression" dxfId="2668" priority="12838">
      <formula>IF(RIGHT(TEXT(AM94,"0.#"),1)=".",TRUE,FALSE)</formula>
    </cfRule>
  </conditionalFormatting>
  <conditionalFormatting sqref="AE97">
    <cfRule type="expression" dxfId="2667" priority="12823">
      <formula>IF(RIGHT(TEXT(AE97,"0.#"),1)=".",FALSE,TRUE)</formula>
    </cfRule>
    <cfRule type="expression" dxfId="2666" priority="12824">
      <formula>IF(RIGHT(TEXT(AE97,"0.#"),1)=".",TRUE,FALSE)</formula>
    </cfRule>
  </conditionalFormatting>
  <conditionalFormatting sqref="AE98">
    <cfRule type="expression" dxfId="2665" priority="12821">
      <formula>IF(RIGHT(TEXT(AE98,"0.#"),1)=".",FALSE,TRUE)</formula>
    </cfRule>
    <cfRule type="expression" dxfId="2664" priority="12822">
      <formula>IF(RIGHT(TEXT(AE98,"0.#"),1)=".",TRUE,FALSE)</formula>
    </cfRule>
  </conditionalFormatting>
  <conditionalFormatting sqref="AE99">
    <cfRule type="expression" dxfId="2663" priority="12819">
      <formula>IF(RIGHT(TEXT(AE99,"0.#"),1)=".",FALSE,TRUE)</formula>
    </cfRule>
    <cfRule type="expression" dxfId="2662" priority="12820">
      <formula>IF(RIGHT(TEXT(AE99,"0.#"),1)=".",TRUE,FALSE)</formula>
    </cfRule>
  </conditionalFormatting>
  <conditionalFormatting sqref="AI99">
    <cfRule type="expression" dxfId="2661" priority="12817">
      <formula>IF(RIGHT(TEXT(AI99,"0.#"),1)=".",FALSE,TRUE)</formula>
    </cfRule>
    <cfRule type="expression" dxfId="2660" priority="12818">
      <formula>IF(RIGHT(TEXT(AI99,"0.#"),1)=".",TRUE,FALSE)</formula>
    </cfRule>
  </conditionalFormatting>
  <conditionalFormatting sqref="AI98">
    <cfRule type="expression" dxfId="2659" priority="12815">
      <formula>IF(RIGHT(TEXT(AI98,"0.#"),1)=".",FALSE,TRUE)</formula>
    </cfRule>
    <cfRule type="expression" dxfId="2658" priority="12816">
      <formula>IF(RIGHT(TEXT(AI98,"0.#"),1)=".",TRUE,FALSE)</formula>
    </cfRule>
  </conditionalFormatting>
  <conditionalFormatting sqref="AI97">
    <cfRule type="expression" dxfId="2657" priority="12813">
      <formula>IF(RIGHT(TEXT(AI97,"0.#"),1)=".",FALSE,TRUE)</formula>
    </cfRule>
    <cfRule type="expression" dxfId="2656" priority="12814">
      <formula>IF(RIGHT(TEXT(AI97,"0.#"),1)=".",TRUE,FALSE)</formula>
    </cfRule>
  </conditionalFormatting>
  <conditionalFormatting sqref="AM97">
    <cfRule type="expression" dxfId="2655" priority="12811">
      <formula>IF(RIGHT(TEXT(AM97,"0.#"),1)=".",FALSE,TRUE)</formula>
    </cfRule>
    <cfRule type="expression" dxfId="2654" priority="12812">
      <formula>IF(RIGHT(TEXT(AM97,"0.#"),1)=".",TRUE,FALSE)</formula>
    </cfRule>
  </conditionalFormatting>
  <conditionalFormatting sqref="AM98">
    <cfRule type="expression" dxfId="2653" priority="12809">
      <formula>IF(RIGHT(TEXT(AM98,"0.#"),1)=".",FALSE,TRUE)</formula>
    </cfRule>
    <cfRule type="expression" dxfId="2652" priority="12810">
      <formula>IF(RIGHT(TEXT(AM98,"0.#"),1)=".",TRUE,FALSE)</formula>
    </cfRule>
  </conditionalFormatting>
  <conditionalFormatting sqref="AM99">
    <cfRule type="expression" dxfId="2651" priority="12807">
      <formula>IF(RIGHT(TEXT(AM99,"0.#"),1)=".",FALSE,TRUE)</formula>
    </cfRule>
    <cfRule type="expression" dxfId="2650" priority="12808">
      <formula>IF(RIGHT(TEXT(AM99,"0.#"),1)=".",TRUE,FALSE)</formula>
    </cfRule>
  </conditionalFormatting>
  <conditionalFormatting sqref="AI101">
    <cfRule type="expression" dxfId="2649" priority="12793">
      <formula>IF(RIGHT(TEXT(AI101,"0.#"),1)=".",FALSE,TRUE)</formula>
    </cfRule>
    <cfRule type="expression" dxfId="2648" priority="12794">
      <formula>IF(RIGHT(TEXT(AI101,"0.#"),1)=".",TRUE,FALSE)</formula>
    </cfRule>
  </conditionalFormatting>
  <conditionalFormatting sqref="AM101">
    <cfRule type="expression" dxfId="2647" priority="12791">
      <formula>IF(RIGHT(TEXT(AM101,"0.#"),1)=".",FALSE,TRUE)</formula>
    </cfRule>
    <cfRule type="expression" dxfId="2646" priority="12792">
      <formula>IF(RIGHT(TEXT(AM101,"0.#"),1)=".",TRUE,FALSE)</formula>
    </cfRule>
  </conditionalFormatting>
  <conditionalFormatting sqref="AE102">
    <cfRule type="expression" dxfId="2645" priority="12789">
      <formula>IF(RIGHT(TEXT(AE102,"0.#"),1)=".",FALSE,TRUE)</formula>
    </cfRule>
    <cfRule type="expression" dxfId="2644" priority="12790">
      <formula>IF(RIGHT(TEXT(AE102,"0.#"),1)=".",TRUE,FALSE)</formula>
    </cfRule>
  </conditionalFormatting>
  <conditionalFormatting sqref="AI102">
    <cfRule type="expression" dxfId="2643" priority="12787">
      <formula>IF(RIGHT(TEXT(AI102,"0.#"),1)=".",FALSE,TRUE)</formula>
    </cfRule>
    <cfRule type="expression" dxfId="2642" priority="12788">
      <formula>IF(RIGHT(TEXT(AI102,"0.#"),1)=".",TRUE,FALSE)</formula>
    </cfRule>
  </conditionalFormatting>
  <conditionalFormatting sqref="AM102">
    <cfRule type="expression" dxfId="2641" priority="12785">
      <formula>IF(RIGHT(TEXT(AM102,"0.#"),1)=".",FALSE,TRUE)</formula>
    </cfRule>
    <cfRule type="expression" dxfId="2640" priority="12786">
      <formula>IF(RIGHT(TEXT(AM102,"0.#"),1)=".",TRUE,FALSE)</formula>
    </cfRule>
  </conditionalFormatting>
  <conditionalFormatting sqref="AQ102">
    <cfRule type="expression" dxfId="2639" priority="12783">
      <formula>IF(RIGHT(TEXT(AQ102,"0.#"),1)=".",FALSE,TRUE)</formula>
    </cfRule>
    <cfRule type="expression" dxfId="2638" priority="12784">
      <formula>IF(RIGHT(TEXT(AQ102,"0.#"),1)=".",TRUE,FALSE)</formula>
    </cfRule>
  </conditionalFormatting>
  <conditionalFormatting sqref="AE104">
    <cfRule type="expression" dxfId="2637" priority="12781">
      <formula>IF(RIGHT(TEXT(AE104,"0.#"),1)=".",FALSE,TRUE)</formula>
    </cfRule>
    <cfRule type="expression" dxfId="2636" priority="12782">
      <formula>IF(RIGHT(TEXT(AE104,"0.#"),1)=".",TRUE,FALSE)</formula>
    </cfRule>
  </conditionalFormatting>
  <conditionalFormatting sqref="AI104">
    <cfRule type="expression" dxfId="2635" priority="12779">
      <formula>IF(RIGHT(TEXT(AI104,"0.#"),1)=".",FALSE,TRUE)</formula>
    </cfRule>
    <cfRule type="expression" dxfId="2634" priority="12780">
      <formula>IF(RIGHT(TEXT(AI104,"0.#"),1)=".",TRUE,FALSE)</formula>
    </cfRule>
  </conditionalFormatting>
  <conditionalFormatting sqref="AM104">
    <cfRule type="expression" dxfId="2633" priority="12777">
      <formula>IF(RIGHT(TEXT(AM104,"0.#"),1)=".",FALSE,TRUE)</formula>
    </cfRule>
    <cfRule type="expression" dxfId="2632" priority="12778">
      <formula>IF(RIGHT(TEXT(AM104,"0.#"),1)=".",TRUE,FALSE)</formula>
    </cfRule>
  </conditionalFormatting>
  <conditionalFormatting sqref="AE105">
    <cfRule type="expression" dxfId="2631" priority="12775">
      <formula>IF(RIGHT(TEXT(AE105,"0.#"),1)=".",FALSE,TRUE)</formula>
    </cfRule>
    <cfRule type="expression" dxfId="2630" priority="12776">
      <formula>IF(RIGHT(TEXT(AE105,"0.#"),1)=".",TRUE,FALSE)</formula>
    </cfRule>
  </conditionalFormatting>
  <conditionalFormatting sqref="AI105">
    <cfRule type="expression" dxfId="2629" priority="12773">
      <formula>IF(RIGHT(TEXT(AI105,"0.#"),1)=".",FALSE,TRUE)</formula>
    </cfRule>
    <cfRule type="expression" dxfId="2628" priority="12774">
      <formula>IF(RIGHT(TEXT(AI105,"0.#"),1)=".",TRUE,FALSE)</formula>
    </cfRule>
  </conditionalFormatting>
  <conditionalFormatting sqref="AM105">
    <cfRule type="expression" dxfId="2627" priority="12771">
      <formula>IF(RIGHT(TEXT(AM105,"0.#"),1)=".",FALSE,TRUE)</formula>
    </cfRule>
    <cfRule type="expression" dxfId="2626" priority="12772">
      <formula>IF(RIGHT(TEXT(AM105,"0.#"),1)=".",TRUE,FALSE)</formula>
    </cfRule>
  </conditionalFormatting>
  <conditionalFormatting sqref="AE107">
    <cfRule type="expression" dxfId="2625" priority="12767">
      <formula>IF(RIGHT(TEXT(AE107,"0.#"),1)=".",FALSE,TRUE)</formula>
    </cfRule>
    <cfRule type="expression" dxfId="2624" priority="12768">
      <formula>IF(RIGHT(TEXT(AE107,"0.#"),1)=".",TRUE,FALSE)</formula>
    </cfRule>
  </conditionalFormatting>
  <conditionalFormatting sqref="AI107">
    <cfRule type="expression" dxfId="2623" priority="12765">
      <formula>IF(RIGHT(TEXT(AI107,"0.#"),1)=".",FALSE,TRUE)</formula>
    </cfRule>
    <cfRule type="expression" dxfId="2622" priority="12766">
      <formula>IF(RIGHT(TEXT(AI107,"0.#"),1)=".",TRUE,FALSE)</formula>
    </cfRule>
  </conditionalFormatting>
  <conditionalFormatting sqref="AM107">
    <cfRule type="expression" dxfId="2621" priority="12763">
      <formula>IF(RIGHT(TEXT(AM107,"0.#"),1)=".",FALSE,TRUE)</formula>
    </cfRule>
    <cfRule type="expression" dxfId="2620" priority="12764">
      <formula>IF(RIGHT(TEXT(AM107,"0.#"),1)=".",TRUE,FALSE)</formula>
    </cfRule>
  </conditionalFormatting>
  <conditionalFormatting sqref="AE108">
    <cfRule type="expression" dxfId="2619" priority="12761">
      <formula>IF(RIGHT(TEXT(AE108,"0.#"),1)=".",FALSE,TRUE)</formula>
    </cfRule>
    <cfRule type="expression" dxfId="2618" priority="12762">
      <formula>IF(RIGHT(TEXT(AE108,"0.#"),1)=".",TRUE,FALSE)</formula>
    </cfRule>
  </conditionalFormatting>
  <conditionalFormatting sqref="AI108">
    <cfRule type="expression" dxfId="2617" priority="12759">
      <formula>IF(RIGHT(TEXT(AI108,"0.#"),1)=".",FALSE,TRUE)</formula>
    </cfRule>
    <cfRule type="expression" dxfId="2616" priority="12760">
      <formula>IF(RIGHT(TEXT(AI108,"0.#"),1)=".",TRUE,FALSE)</formula>
    </cfRule>
  </conditionalFormatting>
  <conditionalFormatting sqref="AM108">
    <cfRule type="expression" dxfId="2615" priority="12757">
      <formula>IF(RIGHT(TEXT(AM108,"0.#"),1)=".",FALSE,TRUE)</formula>
    </cfRule>
    <cfRule type="expression" dxfId="2614" priority="12758">
      <formula>IF(RIGHT(TEXT(AM108,"0.#"),1)=".",TRUE,FALSE)</formula>
    </cfRule>
  </conditionalFormatting>
  <conditionalFormatting sqref="AE110">
    <cfRule type="expression" dxfId="2613" priority="12753">
      <formula>IF(RIGHT(TEXT(AE110,"0.#"),1)=".",FALSE,TRUE)</formula>
    </cfRule>
    <cfRule type="expression" dxfId="2612" priority="12754">
      <formula>IF(RIGHT(TEXT(AE110,"0.#"),1)=".",TRUE,FALSE)</formula>
    </cfRule>
  </conditionalFormatting>
  <conditionalFormatting sqref="AI110">
    <cfRule type="expression" dxfId="2611" priority="12751">
      <formula>IF(RIGHT(TEXT(AI110,"0.#"),1)=".",FALSE,TRUE)</formula>
    </cfRule>
    <cfRule type="expression" dxfId="2610" priority="12752">
      <formula>IF(RIGHT(TEXT(AI110,"0.#"),1)=".",TRUE,FALSE)</formula>
    </cfRule>
  </conditionalFormatting>
  <conditionalFormatting sqref="AM110">
    <cfRule type="expression" dxfId="2609" priority="12749">
      <formula>IF(RIGHT(TEXT(AM110,"0.#"),1)=".",FALSE,TRUE)</formula>
    </cfRule>
    <cfRule type="expression" dxfId="2608" priority="12750">
      <formula>IF(RIGHT(TEXT(AM110,"0.#"),1)=".",TRUE,FALSE)</formula>
    </cfRule>
  </conditionalFormatting>
  <conditionalFormatting sqref="AE111">
    <cfRule type="expression" dxfId="2607" priority="12747">
      <formula>IF(RIGHT(TEXT(AE111,"0.#"),1)=".",FALSE,TRUE)</formula>
    </cfRule>
    <cfRule type="expression" dxfId="2606" priority="12748">
      <formula>IF(RIGHT(TEXT(AE111,"0.#"),1)=".",TRUE,FALSE)</formula>
    </cfRule>
  </conditionalFormatting>
  <conditionalFormatting sqref="AI111">
    <cfRule type="expression" dxfId="2605" priority="12745">
      <formula>IF(RIGHT(TEXT(AI111,"0.#"),1)=".",FALSE,TRUE)</formula>
    </cfRule>
    <cfRule type="expression" dxfId="2604" priority="12746">
      <formula>IF(RIGHT(TEXT(AI111,"0.#"),1)=".",TRUE,FALSE)</formula>
    </cfRule>
  </conditionalFormatting>
  <conditionalFormatting sqref="AM111">
    <cfRule type="expression" dxfId="2603" priority="12743">
      <formula>IF(RIGHT(TEXT(AM111,"0.#"),1)=".",FALSE,TRUE)</formula>
    </cfRule>
    <cfRule type="expression" dxfId="2602" priority="12744">
      <formula>IF(RIGHT(TEXT(AM111,"0.#"),1)=".",TRUE,FALSE)</formula>
    </cfRule>
  </conditionalFormatting>
  <conditionalFormatting sqref="AE113">
    <cfRule type="expression" dxfId="2601" priority="12739">
      <formula>IF(RIGHT(TEXT(AE113,"0.#"),1)=".",FALSE,TRUE)</formula>
    </cfRule>
    <cfRule type="expression" dxfId="2600" priority="12740">
      <formula>IF(RIGHT(TEXT(AE113,"0.#"),1)=".",TRUE,FALSE)</formula>
    </cfRule>
  </conditionalFormatting>
  <conditionalFormatting sqref="AI113">
    <cfRule type="expression" dxfId="2599" priority="12737">
      <formula>IF(RIGHT(TEXT(AI113,"0.#"),1)=".",FALSE,TRUE)</formula>
    </cfRule>
    <cfRule type="expression" dxfId="2598" priority="12738">
      <formula>IF(RIGHT(TEXT(AI113,"0.#"),1)=".",TRUE,FALSE)</formula>
    </cfRule>
  </conditionalFormatting>
  <conditionalFormatting sqref="AM113">
    <cfRule type="expression" dxfId="2597" priority="12735">
      <formula>IF(RIGHT(TEXT(AM113,"0.#"),1)=".",FALSE,TRUE)</formula>
    </cfRule>
    <cfRule type="expression" dxfId="2596" priority="12736">
      <formula>IF(RIGHT(TEXT(AM113,"0.#"),1)=".",TRUE,FALSE)</formula>
    </cfRule>
  </conditionalFormatting>
  <conditionalFormatting sqref="AE114">
    <cfRule type="expression" dxfId="2595" priority="12733">
      <formula>IF(RIGHT(TEXT(AE114,"0.#"),1)=".",FALSE,TRUE)</formula>
    </cfRule>
    <cfRule type="expression" dxfId="2594" priority="12734">
      <formula>IF(RIGHT(TEXT(AE114,"0.#"),1)=".",TRUE,FALSE)</formula>
    </cfRule>
  </conditionalFormatting>
  <conditionalFormatting sqref="AI114">
    <cfRule type="expression" dxfId="2593" priority="12731">
      <formula>IF(RIGHT(TEXT(AI114,"0.#"),1)=".",FALSE,TRUE)</formula>
    </cfRule>
    <cfRule type="expression" dxfId="2592" priority="12732">
      <formula>IF(RIGHT(TEXT(AI114,"0.#"),1)=".",TRUE,FALSE)</formula>
    </cfRule>
  </conditionalFormatting>
  <conditionalFormatting sqref="AM114">
    <cfRule type="expression" dxfId="2591" priority="12729">
      <formula>IF(RIGHT(TEXT(AM114,"0.#"),1)=".",FALSE,TRUE)</formula>
    </cfRule>
    <cfRule type="expression" dxfId="2590" priority="12730">
      <formula>IF(RIGHT(TEXT(AM114,"0.#"),1)=".",TRUE,FALSE)</formula>
    </cfRule>
  </conditionalFormatting>
  <conditionalFormatting sqref="AE116 AQ116">
    <cfRule type="expression" dxfId="2589" priority="12725">
      <formula>IF(RIGHT(TEXT(AE116,"0.#"),1)=".",FALSE,TRUE)</formula>
    </cfRule>
    <cfRule type="expression" dxfId="2588" priority="12726">
      <formula>IF(RIGHT(TEXT(AE116,"0.#"),1)=".",TRUE,FALSE)</formula>
    </cfRule>
  </conditionalFormatting>
  <conditionalFormatting sqref="AI116">
    <cfRule type="expression" dxfId="2587" priority="12723">
      <formula>IF(RIGHT(TEXT(AI116,"0.#"),1)=".",FALSE,TRUE)</formula>
    </cfRule>
    <cfRule type="expression" dxfId="2586" priority="12724">
      <formula>IF(RIGHT(TEXT(AI116,"0.#"),1)=".",TRUE,FALSE)</formula>
    </cfRule>
  </conditionalFormatting>
  <conditionalFormatting sqref="AM116">
    <cfRule type="expression" dxfId="2585" priority="12721">
      <formula>IF(RIGHT(TEXT(AM116,"0.#"),1)=".",FALSE,TRUE)</formula>
    </cfRule>
    <cfRule type="expression" dxfId="2584" priority="12722">
      <formula>IF(RIGHT(TEXT(AM116,"0.#"),1)=".",TRUE,FALSE)</formula>
    </cfRule>
  </conditionalFormatting>
  <conditionalFormatting sqref="AE117 AM117">
    <cfRule type="expression" dxfId="2583" priority="12719">
      <formula>IF(RIGHT(TEXT(AE117,"0.#"),1)=".",FALSE,TRUE)</formula>
    </cfRule>
    <cfRule type="expression" dxfId="2582" priority="12720">
      <formula>IF(RIGHT(TEXT(AE117,"0.#"),1)=".",TRUE,FALSE)</formula>
    </cfRule>
  </conditionalFormatting>
  <conditionalFormatting sqref="AI117">
    <cfRule type="expression" dxfId="2581" priority="12717">
      <formula>IF(RIGHT(TEXT(AI117,"0.#"),1)=".",FALSE,TRUE)</formula>
    </cfRule>
    <cfRule type="expression" dxfId="2580" priority="12718">
      <formula>IF(RIGHT(TEXT(AI117,"0.#"),1)=".",TRUE,FALSE)</formula>
    </cfRule>
  </conditionalFormatting>
  <conditionalFormatting sqref="AQ117">
    <cfRule type="expression" dxfId="2579" priority="12713">
      <formula>IF(RIGHT(TEXT(AQ117,"0.#"),1)=".",FALSE,TRUE)</formula>
    </cfRule>
    <cfRule type="expression" dxfId="2578" priority="12714">
      <formula>IF(RIGHT(TEXT(AQ117,"0.#"),1)=".",TRUE,FALSE)</formula>
    </cfRule>
  </conditionalFormatting>
  <conditionalFormatting sqref="AE119 AQ119">
    <cfRule type="expression" dxfId="2577" priority="12711">
      <formula>IF(RIGHT(TEXT(AE119,"0.#"),1)=".",FALSE,TRUE)</formula>
    </cfRule>
    <cfRule type="expression" dxfId="2576" priority="12712">
      <formula>IF(RIGHT(TEXT(AE119,"0.#"),1)=".",TRUE,FALSE)</formula>
    </cfRule>
  </conditionalFormatting>
  <conditionalFormatting sqref="AI119">
    <cfRule type="expression" dxfId="2575" priority="12709">
      <formula>IF(RIGHT(TEXT(AI119,"0.#"),1)=".",FALSE,TRUE)</formula>
    </cfRule>
    <cfRule type="expression" dxfId="2574" priority="12710">
      <formula>IF(RIGHT(TEXT(AI119,"0.#"),1)=".",TRUE,FALSE)</formula>
    </cfRule>
  </conditionalFormatting>
  <conditionalFormatting sqref="AM119">
    <cfRule type="expression" dxfId="2573" priority="12707">
      <formula>IF(RIGHT(TEXT(AM119,"0.#"),1)=".",FALSE,TRUE)</formula>
    </cfRule>
    <cfRule type="expression" dxfId="2572" priority="12708">
      <formula>IF(RIGHT(TEXT(AM119,"0.#"),1)=".",TRUE,FALSE)</formula>
    </cfRule>
  </conditionalFormatting>
  <conditionalFormatting sqref="AQ120">
    <cfRule type="expression" dxfId="2571" priority="12699">
      <formula>IF(RIGHT(TEXT(AQ120,"0.#"),1)=".",FALSE,TRUE)</formula>
    </cfRule>
    <cfRule type="expression" dxfId="2570" priority="12700">
      <formula>IF(RIGHT(TEXT(AQ120,"0.#"),1)=".",TRUE,FALSE)</formula>
    </cfRule>
  </conditionalFormatting>
  <conditionalFormatting sqref="AE122 AQ122">
    <cfRule type="expression" dxfId="2569" priority="12697">
      <formula>IF(RIGHT(TEXT(AE122,"0.#"),1)=".",FALSE,TRUE)</formula>
    </cfRule>
    <cfRule type="expression" dxfId="2568" priority="12698">
      <formula>IF(RIGHT(TEXT(AE122,"0.#"),1)=".",TRUE,FALSE)</formula>
    </cfRule>
  </conditionalFormatting>
  <conditionalFormatting sqref="AI122">
    <cfRule type="expression" dxfId="2567" priority="12695">
      <formula>IF(RIGHT(TEXT(AI122,"0.#"),1)=".",FALSE,TRUE)</formula>
    </cfRule>
    <cfRule type="expression" dxfId="2566" priority="12696">
      <formula>IF(RIGHT(TEXT(AI122,"0.#"),1)=".",TRUE,FALSE)</formula>
    </cfRule>
  </conditionalFormatting>
  <conditionalFormatting sqref="AM122">
    <cfRule type="expression" dxfId="2565" priority="12693">
      <formula>IF(RIGHT(TEXT(AM122,"0.#"),1)=".",FALSE,TRUE)</formula>
    </cfRule>
    <cfRule type="expression" dxfId="2564" priority="12694">
      <formula>IF(RIGHT(TEXT(AM122,"0.#"),1)=".",TRUE,FALSE)</formula>
    </cfRule>
  </conditionalFormatting>
  <conditionalFormatting sqref="AQ123">
    <cfRule type="expression" dxfId="2563" priority="12685">
      <formula>IF(RIGHT(TEXT(AQ123,"0.#"),1)=".",FALSE,TRUE)</formula>
    </cfRule>
    <cfRule type="expression" dxfId="2562" priority="12686">
      <formula>IF(RIGHT(TEXT(AQ123,"0.#"),1)=".",TRUE,FALSE)</formula>
    </cfRule>
  </conditionalFormatting>
  <conditionalFormatting sqref="AE125 AQ125">
    <cfRule type="expression" dxfId="2561" priority="12683">
      <formula>IF(RIGHT(TEXT(AE125,"0.#"),1)=".",FALSE,TRUE)</formula>
    </cfRule>
    <cfRule type="expression" dxfId="2560" priority="12684">
      <formula>IF(RIGHT(TEXT(AE125,"0.#"),1)=".",TRUE,FALSE)</formula>
    </cfRule>
  </conditionalFormatting>
  <conditionalFormatting sqref="AI125">
    <cfRule type="expression" dxfId="2559" priority="12681">
      <formula>IF(RIGHT(TEXT(AI125,"0.#"),1)=".",FALSE,TRUE)</formula>
    </cfRule>
    <cfRule type="expression" dxfId="2558" priority="12682">
      <formula>IF(RIGHT(TEXT(AI125,"0.#"),1)=".",TRUE,FALSE)</formula>
    </cfRule>
  </conditionalFormatting>
  <conditionalFormatting sqref="AM125">
    <cfRule type="expression" dxfId="2557" priority="12679">
      <formula>IF(RIGHT(TEXT(AM125,"0.#"),1)=".",FALSE,TRUE)</formula>
    </cfRule>
    <cfRule type="expression" dxfId="2556" priority="12680">
      <formula>IF(RIGHT(TEXT(AM125,"0.#"),1)=".",TRUE,FALSE)</formula>
    </cfRule>
  </conditionalFormatting>
  <conditionalFormatting sqref="AQ126">
    <cfRule type="expression" dxfId="2555" priority="12671">
      <formula>IF(RIGHT(TEXT(AQ126,"0.#"),1)=".",FALSE,TRUE)</formula>
    </cfRule>
    <cfRule type="expression" dxfId="2554" priority="12672">
      <formula>IF(RIGHT(TEXT(AQ126,"0.#"),1)=".",TRUE,FALSE)</formula>
    </cfRule>
  </conditionalFormatting>
  <conditionalFormatting sqref="AE128 AQ128">
    <cfRule type="expression" dxfId="2553" priority="12669">
      <formula>IF(RIGHT(TEXT(AE128,"0.#"),1)=".",FALSE,TRUE)</formula>
    </cfRule>
    <cfRule type="expression" dxfId="2552" priority="12670">
      <formula>IF(RIGHT(TEXT(AE128,"0.#"),1)=".",TRUE,FALSE)</formula>
    </cfRule>
  </conditionalFormatting>
  <conditionalFormatting sqref="AI128">
    <cfRule type="expression" dxfId="2551" priority="12667">
      <formula>IF(RIGHT(TEXT(AI128,"0.#"),1)=".",FALSE,TRUE)</formula>
    </cfRule>
    <cfRule type="expression" dxfId="2550" priority="12668">
      <formula>IF(RIGHT(TEXT(AI128,"0.#"),1)=".",TRUE,FALSE)</formula>
    </cfRule>
  </conditionalFormatting>
  <conditionalFormatting sqref="AM128">
    <cfRule type="expression" dxfId="2549" priority="12665">
      <formula>IF(RIGHT(TEXT(AM128,"0.#"),1)=".",FALSE,TRUE)</formula>
    </cfRule>
    <cfRule type="expression" dxfId="2548" priority="12666">
      <formula>IF(RIGHT(TEXT(AM128,"0.#"),1)=".",TRUE,FALSE)</formula>
    </cfRule>
  </conditionalFormatting>
  <conditionalFormatting sqref="AQ129">
    <cfRule type="expression" dxfId="2547" priority="12657">
      <formula>IF(RIGHT(TEXT(AQ129,"0.#"),1)=".",FALSE,TRUE)</formula>
    </cfRule>
    <cfRule type="expression" dxfId="2546" priority="12658">
      <formula>IF(RIGHT(TEXT(AQ129,"0.#"),1)=".",TRUE,FALSE)</formula>
    </cfRule>
  </conditionalFormatting>
  <conditionalFormatting sqref="AE75">
    <cfRule type="expression" dxfId="2545" priority="12655">
      <formula>IF(RIGHT(TEXT(AE75,"0.#"),1)=".",FALSE,TRUE)</formula>
    </cfRule>
    <cfRule type="expression" dxfId="2544" priority="12656">
      <formula>IF(RIGHT(TEXT(AE75,"0.#"),1)=".",TRUE,FALSE)</formula>
    </cfRule>
  </conditionalFormatting>
  <conditionalFormatting sqref="AE76">
    <cfRule type="expression" dxfId="2543" priority="12653">
      <formula>IF(RIGHT(TEXT(AE76,"0.#"),1)=".",FALSE,TRUE)</formula>
    </cfRule>
    <cfRule type="expression" dxfId="2542" priority="12654">
      <formula>IF(RIGHT(TEXT(AE76,"0.#"),1)=".",TRUE,FALSE)</formula>
    </cfRule>
  </conditionalFormatting>
  <conditionalFormatting sqref="AE77">
    <cfRule type="expression" dxfId="2541" priority="12651">
      <formula>IF(RIGHT(TEXT(AE77,"0.#"),1)=".",FALSE,TRUE)</formula>
    </cfRule>
    <cfRule type="expression" dxfId="2540" priority="12652">
      <formula>IF(RIGHT(TEXT(AE77,"0.#"),1)=".",TRUE,FALSE)</formula>
    </cfRule>
  </conditionalFormatting>
  <conditionalFormatting sqref="AI77">
    <cfRule type="expression" dxfId="2539" priority="12649">
      <formula>IF(RIGHT(TEXT(AI77,"0.#"),1)=".",FALSE,TRUE)</formula>
    </cfRule>
    <cfRule type="expression" dxfId="2538" priority="12650">
      <formula>IF(RIGHT(TEXT(AI77,"0.#"),1)=".",TRUE,FALSE)</formula>
    </cfRule>
  </conditionalFormatting>
  <conditionalFormatting sqref="AI76">
    <cfRule type="expression" dxfId="2537" priority="12647">
      <formula>IF(RIGHT(TEXT(AI76,"0.#"),1)=".",FALSE,TRUE)</formula>
    </cfRule>
    <cfRule type="expression" dxfId="2536" priority="12648">
      <formula>IF(RIGHT(TEXT(AI76,"0.#"),1)=".",TRUE,FALSE)</formula>
    </cfRule>
  </conditionalFormatting>
  <conditionalFormatting sqref="AI75">
    <cfRule type="expression" dxfId="2535" priority="12645">
      <formula>IF(RIGHT(TEXT(AI75,"0.#"),1)=".",FALSE,TRUE)</formula>
    </cfRule>
    <cfRule type="expression" dxfId="2534" priority="12646">
      <formula>IF(RIGHT(TEXT(AI75,"0.#"),1)=".",TRUE,FALSE)</formula>
    </cfRule>
  </conditionalFormatting>
  <conditionalFormatting sqref="AM75">
    <cfRule type="expression" dxfId="2533" priority="12643">
      <formula>IF(RIGHT(TEXT(AM75,"0.#"),1)=".",FALSE,TRUE)</formula>
    </cfRule>
    <cfRule type="expression" dxfId="2532" priority="12644">
      <formula>IF(RIGHT(TEXT(AM75,"0.#"),1)=".",TRUE,FALSE)</formula>
    </cfRule>
  </conditionalFormatting>
  <conditionalFormatting sqref="AM76">
    <cfRule type="expression" dxfId="2531" priority="12641">
      <formula>IF(RIGHT(TEXT(AM76,"0.#"),1)=".",FALSE,TRUE)</formula>
    </cfRule>
    <cfRule type="expression" dxfId="2530" priority="12642">
      <formula>IF(RIGHT(TEXT(AM76,"0.#"),1)=".",TRUE,FALSE)</formula>
    </cfRule>
  </conditionalFormatting>
  <conditionalFormatting sqref="AM77">
    <cfRule type="expression" dxfId="2529" priority="12639">
      <formula>IF(RIGHT(TEXT(AM77,"0.#"),1)=".",FALSE,TRUE)</formula>
    </cfRule>
    <cfRule type="expression" dxfId="2528" priority="12640">
      <formula>IF(RIGHT(TEXT(AM77,"0.#"),1)=".",TRUE,FALSE)</formula>
    </cfRule>
  </conditionalFormatting>
  <conditionalFormatting sqref="AE134:AE135 AI134:AI135 AM134:AM135 AQ134:AQ135 AU134:AU135">
    <cfRule type="expression" dxfId="2527" priority="12625">
      <formula>IF(RIGHT(TEXT(AE134,"0.#"),1)=".",FALSE,TRUE)</formula>
    </cfRule>
    <cfRule type="expression" dxfId="2526" priority="12626">
      <formula>IF(RIGHT(TEXT(AE134,"0.#"),1)=".",TRUE,FALSE)</formula>
    </cfRule>
  </conditionalFormatting>
  <conditionalFormatting sqref="AE433">
    <cfRule type="expression" dxfId="2525" priority="12595">
      <formula>IF(RIGHT(TEXT(AE433,"0.#"),1)=".",FALSE,TRUE)</formula>
    </cfRule>
    <cfRule type="expression" dxfId="2524" priority="12596">
      <formula>IF(RIGHT(TEXT(AE433,"0.#"),1)=".",TRUE,FALSE)</formula>
    </cfRule>
  </conditionalFormatting>
  <conditionalFormatting sqref="AM435">
    <cfRule type="expression" dxfId="2523" priority="12579">
      <formula>IF(RIGHT(TEXT(AM435,"0.#"),1)=".",FALSE,TRUE)</formula>
    </cfRule>
    <cfRule type="expression" dxfId="2522" priority="12580">
      <formula>IF(RIGHT(TEXT(AM435,"0.#"),1)=".",TRUE,FALSE)</formula>
    </cfRule>
  </conditionalFormatting>
  <conditionalFormatting sqref="AE434">
    <cfRule type="expression" dxfId="2521" priority="12593">
      <formula>IF(RIGHT(TEXT(AE434,"0.#"),1)=".",FALSE,TRUE)</formula>
    </cfRule>
    <cfRule type="expression" dxfId="2520" priority="12594">
      <formula>IF(RIGHT(TEXT(AE434,"0.#"),1)=".",TRUE,FALSE)</formula>
    </cfRule>
  </conditionalFormatting>
  <conditionalFormatting sqref="AE435">
    <cfRule type="expression" dxfId="2519" priority="12591">
      <formula>IF(RIGHT(TEXT(AE435,"0.#"),1)=".",FALSE,TRUE)</formula>
    </cfRule>
    <cfRule type="expression" dxfId="2518" priority="12592">
      <formula>IF(RIGHT(TEXT(AE435,"0.#"),1)=".",TRUE,FALSE)</formula>
    </cfRule>
  </conditionalFormatting>
  <conditionalFormatting sqref="AM433">
    <cfRule type="expression" dxfId="2517" priority="12583">
      <formula>IF(RIGHT(TEXT(AM433,"0.#"),1)=".",FALSE,TRUE)</formula>
    </cfRule>
    <cfRule type="expression" dxfId="2516" priority="12584">
      <formula>IF(RIGHT(TEXT(AM433,"0.#"),1)=".",TRUE,FALSE)</formula>
    </cfRule>
  </conditionalFormatting>
  <conditionalFormatting sqref="AM434">
    <cfRule type="expression" dxfId="2515" priority="12581">
      <formula>IF(RIGHT(TEXT(AM434,"0.#"),1)=".",FALSE,TRUE)</formula>
    </cfRule>
    <cfRule type="expression" dxfId="2514" priority="12582">
      <formula>IF(RIGHT(TEXT(AM434,"0.#"),1)=".",TRUE,FALSE)</formula>
    </cfRule>
  </conditionalFormatting>
  <conditionalFormatting sqref="AU433">
    <cfRule type="expression" dxfId="2513" priority="12571">
      <formula>IF(RIGHT(TEXT(AU433,"0.#"),1)=".",FALSE,TRUE)</formula>
    </cfRule>
    <cfRule type="expression" dxfId="2512" priority="12572">
      <formula>IF(RIGHT(TEXT(AU433,"0.#"),1)=".",TRUE,FALSE)</formula>
    </cfRule>
  </conditionalFormatting>
  <conditionalFormatting sqref="AU434">
    <cfRule type="expression" dxfId="2511" priority="12569">
      <formula>IF(RIGHT(TEXT(AU434,"0.#"),1)=".",FALSE,TRUE)</formula>
    </cfRule>
    <cfRule type="expression" dxfId="2510" priority="12570">
      <formula>IF(RIGHT(TEXT(AU434,"0.#"),1)=".",TRUE,FALSE)</formula>
    </cfRule>
  </conditionalFormatting>
  <conditionalFormatting sqref="AU435">
    <cfRule type="expression" dxfId="2509" priority="12567">
      <formula>IF(RIGHT(TEXT(AU435,"0.#"),1)=".",FALSE,TRUE)</formula>
    </cfRule>
    <cfRule type="expression" dxfId="2508" priority="12568">
      <formula>IF(RIGHT(TEXT(AU435,"0.#"),1)=".",TRUE,FALSE)</formula>
    </cfRule>
  </conditionalFormatting>
  <conditionalFormatting sqref="AI435">
    <cfRule type="expression" dxfId="2507" priority="12501">
      <formula>IF(RIGHT(TEXT(AI435,"0.#"),1)=".",FALSE,TRUE)</formula>
    </cfRule>
    <cfRule type="expression" dxfId="2506" priority="12502">
      <formula>IF(RIGHT(TEXT(AI435,"0.#"),1)=".",TRUE,FALSE)</formula>
    </cfRule>
  </conditionalFormatting>
  <conditionalFormatting sqref="AI433">
    <cfRule type="expression" dxfId="2505" priority="12505">
      <formula>IF(RIGHT(TEXT(AI433,"0.#"),1)=".",FALSE,TRUE)</formula>
    </cfRule>
    <cfRule type="expression" dxfId="2504" priority="12506">
      <formula>IF(RIGHT(TEXT(AI433,"0.#"),1)=".",TRUE,FALSE)</formula>
    </cfRule>
  </conditionalFormatting>
  <conditionalFormatting sqref="AI434">
    <cfRule type="expression" dxfId="2503" priority="12503">
      <formula>IF(RIGHT(TEXT(AI434,"0.#"),1)=".",FALSE,TRUE)</formula>
    </cfRule>
    <cfRule type="expression" dxfId="2502" priority="12504">
      <formula>IF(RIGHT(TEXT(AI434,"0.#"),1)=".",TRUE,FALSE)</formula>
    </cfRule>
  </conditionalFormatting>
  <conditionalFormatting sqref="AQ434">
    <cfRule type="expression" dxfId="2501" priority="12487">
      <formula>IF(RIGHT(TEXT(AQ434,"0.#"),1)=".",FALSE,TRUE)</formula>
    </cfRule>
    <cfRule type="expression" dxfId="2500" priority="12488">
      <formula>IF(RIGHT(TEXT(AQ434,"0.#"),1)=".",TRUE,FALSE)</formula>
    </cfRule>
  </conditionalFormatting>
  <conditionalFormatting sqref="AQ435">
    <cfRule type="expression" dxfId="2499" priority="12473">
      <formula>IF(RIGHT(TEXT(AQ435,"0.#"),1)=".",FALSE,TRUE)</formula>
    </cfRule>
    <cfRule type="expression" dxfId="2498" priority="12474">
      <formula>IF(RIGHT(TEXT(AQ435,"0.#"),1)=".",TRUE,FALSE)</formula>
    </cfRule>
  </conditionalFormatting>
  <conditionalFormatting sqref="AQ433">
    <cfRule type="expression" dxfId="2497" priority="12471">
      <formula>IF(RIGHT(TEXT(AQ433,"0.#"),1)=".",FALSE,TRUE)</formula>
    </cfRule>
    <cfRule type="expression" dxfId="2496" priority="12472">
      <formula>IF(RIGHT(TEXT(AQ433,"0.#"),1)=".",TRUE,FALSE)</formula>
    </cfRule>
  </conditionalFormatting>
  <conditionalFormatting sqref="AL839:AO866">
    <cfRule type="expression" dxfId="2495" priority="6195">
      <formula>IF(AND(AL839&gt;=0, RIGHT(TEXT(AL839,"0.#"),1)&lt;&gt;"."),TRUE,FALSE)</formula>
    </cfRule>
    <cfRule type="expression" dxfId="2494" priority="6196">
      <formula>IF(AND(AL839&gt;=0, RIGHT(TEXT(AL839,"0.#"),1)="."),TRUE,FALSE)</formula>
    </cfRule>
    <cfRule type="expression" dxfId="2493" priority="6197">
      <formula>IF(AND(AL839&lt;0, RIGHT(TEXT(AL839,"0.#"),1)&lt;&gt;"."),TRUE,FALSE)</formula>
    </cfRule>
    <cfRule type="expression" dxfId="2492" priority="6198">
      <formula>IF(AND(AL839&lt;0, RIGHT(TEXT(AL839,"0.#"),1)="."),TRUE,FALSE)</formula>
    </cfRule>
  </conditionalFormatting>
  <conditionalFormatting sqref="AQ53:AQ55">
    <cfRule type="expression" dxfId="2491" priority="4217">
      <formula>IF(RIGHT(TEXT(AQ53,"0.#"),1)=".",FALSE,TRUE)</formula>
    </cfRule>
    <cfRule type="expression" dxfId="2490" priority="4218">
      <formula>IF(RIGHT(TEXT(AQ53,"0.#"),1)=".",TRUE,FALSE)</formula>
    </cfRule>
  </conditionalFormatting>
  <conditionalFormatting sqref="AU53:AU55">
    <cfRule type="expression" dxfId="2489" priority="4215">
      <formula>IF(RIGHT(TEXT(AU53,"0.#"),1)=".",FALSE,TRUE)</formula>
    </cfRule>
    <cfRule type="expression" dxfId="2488" priority="4216">
      <formula>IF(RIGHT(TEXT(AU53,"0.#"),1)=".",TRUE,FALSE)</formula>
    </cfRule>
  </conditionalFormatting>
  <conditionalFormatting sqref="AQ60:AQ62">
    <cfRule type="expression" dxfId="2487" priority="4213">
      <formula>IF(RIGHT(TEXT(AQ60,"0.#"),1)=".",FALSE,TRUE)</formula>
    </cfRule>
    <cfRule type="expression" dxfId="2486" priority="4214">
      <formula>IF(RIGHT(TEXT(AQ60,"0.#"),1)=".",TRUE,FALSE)</formula>
    </cfRule>
  </conditionalFormatting>
  <conditionalFormatting sqref="AU60:AU62">
    <cfRule type="expression" dxfId="2485" priority="4211">
      <formula>IF(RIGHT(TEXT(AU60,"0.#"),1)=".",FALSE,TRUE)</formula>
    </cfRule>
    <cfRule type="expression" dxfId="2484" priority="4212">
      <formula>IF(RIGHT(TEXT(AU60,"0.#"),1)=".",TRUE,FALSE)</formula>
    </cfRule>
  </conditionalFormatting>
  <conditionalFormatting sqref="AQ75:AQ77">
    <cfRule type="expression" dxfId="2483" priority="4209">
      <formula>IF(RIGHT(TEXT(AQ75,"0.#"),1)=".",FALSE,TRUE)</formula>
    </cfRule>
    <cfRule type="expression" dxfId="2482" priority="4210">
      <formula>IF(RIGHT(TEXT(AQ75,"0.#"),1)=".",TRUE,FALSE)</formula>
    </cfRule>
  </conditionalFormatting>
  <conditionalFormatting sqref="AU75:AU77">
    <cfRule type="expression" dxfId="2481" priority="4207">
      <formula>IF(RIGHT(TEXT(AU75,"0.#"),1)=".",FALSE,TRUE)</formula>
    </cfRule>
    <cfRule type="expression" dxfId="2480" priority="4208">
      <formula>IF(RIGHT(TEXT(AU75,"0.#"),1)=".",TRUE,FALSE)</formula>
    </cfRule>
  </conditionalFormatting>
  <conditionalFormatting sqref="AQ87:AQ89">
    <cfRule type="expression" dxfId="2479" priority="4205">
      <formula>IF(RIGHT(TEXT(AQ87,"0.#"),1)=".",FALSE,TRUE)</formula>
    </cfRule>
    <cfRule type="expression" dxfId="2478" priority="4206">
      <formula>IF(RIGHT(TEXT(AQ87,"0.#"),1)=".",TRUE,FALSE)</formula>
    </cfRule>
  </conditionalFormatting>
  <conditionalFormatting sqref="AU87:AU89">
    <cfRule type="expression" dxfId="2477" priority="4203">
      <formula>IF(RIGHT(TEXT(AU87,"0.#"),1)=".",FALSE,TRUE)</formula>
    </cfRule>
    <cfRule type="expression" dxfId="2476" priority="4204">
      <formula>IF(RIGHT(TEXT(AU87,"0.#"),1)=".",TRUE,FALSE)</formula>
    </cfRule>
  </conditionalFormatting>
  <conditionalFormatting sqref="AQ92:AQ94">
    <cfRule type="expression" dxfId="2475" priority="4201">
      <formula>IF(RIGHT(TEXT(AQ92,"0.#"),1)=".",FALSE,TRUE)</formula>
    </cfRule>
    <cfRule type="expression" dxfId="2474" priority="4202">
      <formula>IF(RIGHT(TEXT(AQ92,"0.#"),1)=".",TRUE,FALSE)</formula>
    </cfRule>
  </conditionalFormatting>
  <conditionalFormatting sqref="AU92:AU94">
    <cfRule type="expression" dxfId="2473" priority="4199">
      <formula>IF(RIGHT(TEXT(AU92,"0.#"),1)=".",FALSE,TRUE)</formula>
    </cfRule>
    <cfRule type="expression" dxfId="2472" priority="4200">
      <formula>IF(RIGHT(TEXT(AU92,"0.#"),1)=".",TRUE,FALSE)</formula>
    </cfRule>
  </conditionalFormatting>
  <conditionalFormatting sqref="AQ97:AQ99">
    <cfRule type="expression" dxfId="2471" priority="4197">
      <formula>IF(RIGHT(TEXT(AQ97,"0.#"),1)=".",FALSE,TRUE)</formula>
    </cfRule>
    <cfRule type="expression" dxfId="2470" priority="4198">
      <formula>IF(RIGHT(TEXT(AQ97,"0.#"),1)=".",TRUE,FALSE)</formula>
    </cfRule>
  </conditionalFormatting>
  <conditionalFormatting sqref="AU97:AU99">
    <cfRule type="expression" dxfId="2469" priority="4195">
      <formula>IF(RIGHT(TEXT(AU97,"0.#"),1)=".",FALSE,TRUE)</formula>
    </cfRule>
    <cfRule type="expression" dxfId="2468" priority="4196">
      <formula>IF(RIGHT(TEXT(AU97,"0.#"),1)=".",TRUE,FALSE)</formula>
    </cfRule>
  </conditionalFormatting>
  <conditionalFormatting sqref="AE458">
    <cfRule type="expression" dxfId="2467" priority="3889">
      <formula>IF(RIGHT(TEXT(AE458,"0.#"),1)=".",FALSE,TRUE)</formula>
    </cfRule>
    <cfRule type="expression" dxfId="2466" priority="3890">
      <formula>IF(RIGHT(TEXT(AE458,"0.#"),1)=".",TRUE,FALSE)</formula>
    </cfRule>
  </conditionalFormatting>
  <conditionalFormatting sqref="AM460">
    <cfRule type="expression" dxfId="2465" priority="3879">
      <formula>IF(RIGHT(TEXT(AM460,"0.#"),1)=".",FALSE,TRUE)</formula>
    </cfRule>
    <cfRule type="expression" dxfId="2464" priority="3880">
      <formula>IF(RIGHT(TEXT(AM460,"0.#"),1)=".",TRUE,FALSE)</formula>
    </cfRule>
  </conditionalFormatting>
  <conditionalFormatting sqref="AE459">
    <cfRule type="expression" dxfId="2463" priority="3887">
      <formula>IF(RIGHT(TEXT(AE459,"0.#"),1)=".",FALSE,TRUE)</formula>
    </cfRule>
    <cfRule type="expression" dxfId="2462" priority="3888">
      <formula>IF(RIGHT(TEXT(AE459,"0.#"),1)=".",TRUE,FALSE)</formula>
    </cfRule>
  </conditionalFormatting>
  <conditionalFormatting sqref="AE460">
    <cfRule type="expression" dxfId="2461" priority="3885">
      <formula>IF(RIGHT(TEXT(AE460,"0.#"),1)=".",FALSE,TRUE)</formula>
    </cfRule>
    <cfRule type="expression" dxfId="2460" priority="3886">
      <formula>IF(RIGHT(TEXT(AE460,"0.#"),1)=".",TRUE,FALSE)</formula>
    </cfRule>
  </conditionalFormatting>
  <conditionalFormatting sqref="AM458">
    <cfRule type="expression" dxfId="2459" priority="3883">
      <formula>IF(RIGHT(TEXT(AM458,"0.#"),1)=".",FALSE,TRUE)</formula>
    </cfRule>
    <cfRule type="expression" dxfId="2458" priority="3884">
      <formula>IF(RIGHT(TEXT(AM458,"0.#"),1)=".",TRUE,FALSE)</formula>
    </cfRule>
  </conditionalFormatting>
  <conditionalFormatting sqref="AM459">
    <cfRule type="expression" dxfId="2457" priority="3881">
      <formula>IF(RIGHT(TEXT(AM459,"0.#"),1)=".",FALSE,TRUE)</formula>
    </cfRule>
    <cfRule type="expression" dxfId="2456" priority="3882">
      <formula>IF(RIGHT(TEXT(AM459,"0.#"),1)=".",TRUE,FALSE)</formula>
    </cfRule>
  </conditionalFormatting>
  <conditionalFormatting sqref="AU458">
    <cfRule type="expression" dxfId="2455" priority="3877">
      <formula>IF(RIGHT(TEXT(AU458,"0.#"),1)=".",FALSE,TRUE)</formula>
    </cfRule>
    <cfRule type="expression" dxfId="2454" priority="3878">
      <formula>IF(RIGHT(TEXT(AU458,"0.#"),1)=".",TRUE,FALSE)</formula>
    </cfRule>
  </conditionalFormatting>
  <conditionalFormatting sqref="AU459">
    <cfRule type="expression" dxfId="2453" priority="3875">
      <formula>IF(RIGHT(TEXT(AU459,"0.#"),1)=".",FALSE,TRUE)</formula>
    </cfRule>
    <cfRule type="expression" dxfId="2452" priority="3876">
      <formula>IF(RIGHT(TEXT(AU459,"0.#"),1)=".",TRUE,FALSE)</formula>
    </cfRule>
  </conditionalFormatting>
  <conditionalFormatting sqref="AU460">
    <cfRule type="expression" dxfId="2451" priority="3873">
      <formula>IF(RIGHT(TEXT(AU460,"0.#"),1)=".",FALSE,TRUE)</formula>
    </cfRule>
    <cfRule type="expression" dxfId="2450" priority="3874">
      <formula>IF(RIGHT(TEXT(AU460,"0.#"),1)=".",TRUE,FALSE)</formula>
    </cfRule>
  </conditionalFormatting>
  <conditionalFormatting sqref="AI460">
    <cfRule type="expression" dxfId="2449" priority="3867">
      <formula>IF(RIGHT(TEXT(AI460,"0.#"),1)=".",FALSE,TRUE)</formula>
    </cfRule>
    <cfRule type="expression" dxfId="2448" priority="3868">
      <formula>IF(RIGHT(TEXT(AI460,"0.#"),1)=".",TRUE,FALSE)</formula>
    </cfRule>
  </conditionalFormatting>
  <conditionalFormatting sqref="AI458">
    <cfRule type="expression" dxfId="2447" priority="3871">
      <formula>IF(RIGHT(TEXT(AI458,"0.#"),1)=".",FALSE,TRUE)</formula>
    </cfRule>
    <cfRule type="expression" dxfId="2446" priority="3872">
      <formula>IF(RIGHT(TEXT(AI458,"0.#"),1)=".",TRUE,FALSE)</formula>
    </cfRule>
  </conditionalFormatting>
  <conditionalFormatting sqref="AI459">
    <cfRule type="expression" dxfId="2445" priority="3869">
      <formula>IF(RIGHT(TEXT(AI459,"0.#"),1)=".",FALSE,TRUE)</formula>
    </cfRule>
    <cfRule type="expression" dxfId="2444" priority="3870">
      <formula>IF(RIGHT(TEXT(AI459,"0.#"),1)=".",TRUE,FALSE)</formula>
    </cfRule>
  </conditionalFormatting>
  <conditionalFormatting sqref="AQ459">
    <cfRule type="expression" dxfId="2443" priority="3865">
      <formula>IF(RIGHT(TEXT(AQ459,"0.#"),1)=".",FALSE,TRUE)</formula>
    </cfRule>
    <cfRule type="expression" dxfId="2442" priority="3866">
      <formula>IF(RIGHT(TEXT(AQ459,"0.#"),1)=".",TRUE,FALSE)</formula>
    </cfRule>
  </conditionalFormatting>
  <conditionalFormatting sqref="AQ460">
    <cfRule type="expression" dxfId="2441" priority="3863">
      <formula>IF(RIGHT(TEXT(AQ460,"0.#"),1)=".",FALSE,TRUE)</formula>
    </cfRule>
    <cfRule type="expression" dxfId="2440" priority="3864">
      <formula>IF(RIGHT(TEXT(AQ460,"0.#"),1)=".",TRUE,FALSE)</formula>
    </cfRule>
  </conditionalFormatting>
  <conditionalFormatting sqref="AQ458">
    <cfRule type="expression" dxfId="2439" priority="3861">
      <formula>IF(RIGHT(TEXT(AQ458,"0.#"),1)=".",FALSE,TRUE)</formula>
    </cfRule>
    <cfRule type="expression" dxfId="2438" priority="3862">
      <formula>IF(RIGHT(TEXT(AQ458,"0.#"),1)=".",TRUE,FALSE)</formula>
    </cfRule>
  </conditionalFormatting>
  <conditionalFormatting sqref="AE120 AM120">
    <cfRule type="expression" dxfId="2437" priority="2539">
      <formula>IF(RIGHT(TEXT(AE120,"0.#"),1)=".",FALSE,TRUE)</formula>
    </cfRule>
    <cfRule type="expression" dxfId="2436" priority="2540">
      <formula>IF(RIGHT(TEXT(AE120,"0.#"),1)=".",TRUE,FALSE)</formula>
    </cfRule>
  </conditionalFormatting>
  <conditionalFormatting sqref="AI126">
    <cfRule type="expression" dxfId="2435" priority="2529">
      <formula>IF(RIGHT(TEXT(AI126,"0.#"),1)=".",FALSE,TRUE)</formula>
    </cfRule>
    <cfRule type="expression" dxfId="2434" priority="2530">
      <formula>IF(RIGHT(TEXT(AI126,"0.#"),1)=".",TRUE,FALSE)</formula>
    </cfRule>
  </conditionalFormatting>
  <conditionalFormatting sqref="AI120">
    <cfRule type="expression" dxfId="2433" priority="2537">
      <formula>IF(RIGHT(TEXT(AI120,"0.#"),1)=".",FALSE,TRUE)</formula>
    </cfRule>
    <cfRule type="expression" dxfId="2432" priority="2538">
      <formula>IF(RIGHT(TEXT(AI120,"0.#"),1)=".",TRUE,FALSE)</formula>
    </cfRule>
  </conditionalFormatting>
  <conditionalFormatting sqref="AE123 AM123">
    <cfRule type="expression" dxfId="2431" priority="2535">
      <formula>IF(RIGHT(TEXT(AE123,"0.#"),1)=".",FALSE,TRUE)</formula>
    </cfRule>
    <cfRule type="expression" dxfId="2430" priority="2536">
      <formula>IF(RIGHT(TEXT(AE123,"0.#"),1)=".",TRUE,FALSE)</formula>
    </cfRule>
  </conditionalFormatting>
  <conditionalFormatting sqref="AI123">
    <cfRule type="expression" dxfId="2429" priority="2533">
      <formula>IF(RIGHT(TEXT(AI123,"0.#"),1)=".",FALSE,TRUE)</formula>
    </cfRule>
    <cfRule type="expression" dxfId="2428" priority="2534">
      <formula>IF(RIGHT(TEXT(AI123,"0.#"),1)=".",TRUE,FALSE)</formula>
    </cfRule>
  </conditionalFormatting>
  <conditionalFormatting sqref="AE126 AM126">
    <cfRule type="expression" dxfId="2427" priority="2531">
      <formula>IF(RIGHT(TEXT(AE126,"0.#"),1)=".",FALSE,TRUE)</formula>
    </cfRule>
    <cfRule type="expression" dxfId="2426" priority="2532">
      <formula>IF(RIGHT(TEXT(AE126,"0.#"),1)=".",TRUE,FALSE)</formula>
    </cfRule>
  </conditionalFormatting>
  <conditionalFormatting sqref="AE129 AM129">
    <cfRule type="expression" dxfId="2425" priority="2527">
      <formula>IF(RIGHT(TEXT(AE129,"0.#"),1)=".",FALSE,TRUE)</formula>
    </cfRule>
    <cfRule type="expression" dxfId="2424" priority="2528">
      <formula>IF(RIGHT(TEXT(AE129,"0.#"),1)=".",TRUE,FALSE)</formula>
    </cfRule>
  </conditionalFormatting>
  <conditionalFormatting sqref="AI129">
    <cfRule type="expression" dxfId="2423" priority="2525">
      <formula>IF(RIGHT(TEXT(AI129,"0.#"),1)=".",FALSE,TRUE)</formula>
    </cfRule>
    <cfRule type="expression" dxfId="2422" priority="2526">
      <formula>IF(RIGHT(TEXT(AI129,"0.#"),1)=".",TRUE,FALSE)</formula>
    </cfRule>
  </conditionalFormatting>
  <conditionalFormatting sqref="Y839:Y866">
    <cfRule type="expression" dxfId="2421" priority="2523">
      <formula>IF(RIGHT(TEXT(Y839,"0.#"),1)=".",FALSE,TRUE)</formula>
    </cfRule>
    <cfRule type="expression" dxfId="2420" priority="2524">
      <formula>IF(RIGHT(TEXT(Y839,"0.#"),1)=".",TRUE,FALSE)</formula>
    </cfRule>
  </conditionalFormatting>
  <conditionalFormatting sqref="AU518">
    <cfRule type="expression" dxfId="2419" priority="1033">
      <formula>IF(RIGHT(TEXT(AU518,"0.#"),1)=".",FALSE,TRUE)</formula>
    </cfRule>
    <cfRule type="expression" dxfId="2418" priority="1034">
      <formula>IF(RIGHT(TEXT(AU518,"0.#"),1)=".",TRUE,FALSE)</formula>
    </cfRule>
  </conditionalFormatting>
  <conditionalFormatting sqref="AQ551">
    <cfRule type="expression" dxfId="2417" priority="809">
      <formula>IF(RIGHT(TEXT(AQ551,"0.#"),1)=".",FALSE,TRUE)</formula>
    </cfRule>
    <cfRule type="expression" dxfId="2416" priority="810">
      <formula>IF(RIGHT(TEXT(AQ551,"0.#"),1)=".",TRUE,FALSE)</formula>
    </cfRule>
  </conditionalFormatting>
  <conditionalFormatting sqref="AE556">
    <cfRule type="expression" dxfId="2415" priority="807">
      <formula>IF(RIGHT(TEXT(AE556,"0.#"),1)=".",FALSE,TRUE)</formula>
    </cfRule>
    <cfRule type="expression" dxfId="2414" priority="808">
      <formula>IF(RIGHT(TEXT(AE556,"0.#"),1)=".",TRUE,FALSE)</formula>
    </cfRule>
  </conditionalFormatting>
  <conditionalFormatting sqref="AE557">
    <cfRule type="expression" dxfId="2413" priority="805">
      <formula>IF(RIGHT(TEXT(AE557,"0.#"),1)=".",FALSE,TRUE)</formula>
    </cfRule>
    <cfRule type="expression" dxfId="2412" priority="806">
      <formula>IF(RIGHT(TEXT(AE557,"0.#"),1)=".",TRUE,FALSE)</formula>
    </cfRule>
  </conditionalFormatting>
  <conditionalFormatting sqref="AE558">
    <cfRule type="expression" dxfId="2411" priority="803">
      <formula>IF(RIGHT(TEXT(AE558,"0.#"),1)=".",FALSE,TRUE)</formula>
    </cfRule>
    <cfRule type="expression" dxfId="2410" priority="804">
      <formula>IF(RIGHT(TEXT(AE558,"0.#"),1)=".",TRUE,FALSE)</formula>
    </cfRule>
  </conditionalFormatting>
  <conditionalFormatting sqref="AM556">
    <cfRule type="expression" dxfId="2409" priority="801">
      <formula>IF(RIGHT(TEXT(AM556,"0.#"),1)=".",FALSE,TRUE)</formula>
    </cfRule>
    <cfRule type="expression" dxfId="2408" priority="802">
      <formula>IF(RIGHT(TEXT(AM556,"0.#"),1)=".",TRUE,FALSE)</formula>
    </cfRule>
  </conditionalFormatting>
  <conditionalFormatting sqref="AM557">
    <cfRule type="expression" dxfId="2407" priority="799">
      <formula>IF(RIGHT(TEXT(AM557,"0.#"),1)=".",FALSE,TRUE)</formula>
    </cfRule>
    <cfRule type="expression" dxfId="2406" priority="800">
      <formula>IF(RIGHT(TEXT(AM557,"0.#"),1)=".",TRUE,FALSE)</formula>
    </cfRule>
  </conditionalFormatting>
  <conditionalFormatting sqref="AM558">
    <cfRule type="expression" dxfId="2405" priority="797">
      <formula>IF(RIGHT(TEXT(AM558,"0.#"),1)=".",FALSE,TRUE)</formula>
    </cfRule>
    <cfRule type="expression" dxfId="2404" priority="798">
      <formula>IF(RIGHT(TEXT(AM558,"0.#"),1)=".",TRUE,FALSE)</formula>
    </cfRule>
  </conditionalFormatting>
  <conditionalFormatting sqref="AU556">
    <cfRule type="expression" dxfId="2403" priority="795">
      <formula>IF(RIGHT(TEXT(AU556,"0.#"),1)=".",FALSE,TRUE)</formula>
    </cfRule>
    <cfRule type="expression" dxfId="2402" priority="796">
      <formula>IF(RIGHT(TEXT(AU556,"0.#"),1)=".",TRUE,FALSE)</formula>
    </cfRule>
  </conditionalFormatting>
  <conditionalFormatting sqref="AU557">
    <cfRule type="expression" dxfId="2401" priority="793">
      <formula>IF(RIGHT(TEXT(AU557,"0.#"),1)=".",FALSE,TRUE)</formula>
    </cfRule>
    <cfRule type="expression" dxfId="2400" priority="794">
      <formula>IF(RIGHT(TEXT(AU557,"0.#"),1)=".",TRUE,FALSE)</formula>
    </cfRule>
  </conditionalFormatting>
  <conditionalFormatting sqref="AU558">
    <cfRule type="expression" dxfId="2399" priority="791">
      <formula>IF(RIGHT(TEXT(AU558,"0.#"),1)=".",FALSE,TRUE)</formula>
    </cfRule>
    <cfRule type="expression" dxfId="2398" priority="792">
      <formula>IF(RIGHT(TEXT(AU558,"0.#"),1)=".",TRUE,FALSE)</formula>
    </cfRule>
  </conditionalFormatting>
  <conditionalFormatting sqref="AI556">
    <cfRule type="expression" dxfId="2397" priority="789">
      <formula>IF(RIGHT(TEXT(AI556,"0.#"),1)=".",FALSE,TRUE)</formula>
    </cfRule>
    <cfRule type="expression" dxfId="2396" priority="790">
      <formula>IF(RIGHT(TEXT(AI556,"0.#"),1)=".",TRUE,FALSE)</formula>
    </cfRule>
  </conditionalFormatting>
  <conditionalFormatting sqref="AI557">
    <cfRule type="expression" dxfId="2395" priority="787">
      <formula>IF(RIGHT(TEXT(AI557,"0.#"),1)=".",FALSE,TRUE)</formula>
    </cfRule>
    <cfRule type="expression" dxfId="2394" priority="788">
      <formula>IF(RIGHT(TEXT(AI557,"0.#"),1)=".",TRUE,FALSE)</formula>
    </cfRule>
  </conditionalFormatting>
  <conditionalFormatting sqref="AI558">
    <cfRule type="expression" dxfId="2393" priority="785">
      <formula>IF(RIGHT(TEXT(AI558,"0.#"),1)=".",FALSE,TRUE)</formula>
    </cfRule>
    <cfRule type="expression" dxfId="2392" priority="786">
      <formula>IF(RIGHT(TEXT(AI558,"0.#"),1)=".",TRUE,FALSE)</formula>
    </cfRule>
  </conditionalFormatting>
  <conditionalFormatting sqref="AQ557">
    <cfRule type="expression" dxfId="2391" priority="783">
      <formula>IF(RIGHT(TEXT(AQ557,"0.#"),1)=".",FALSE,TRUE)</formula>
    </cfRule>
    <cfRule type="expression" dxfId="2390" priority="784">
      <formula>IF(RIGHT(TEXT(AQ557,"0.#"),1)=".",TRUE,FALSE)</formula>
    </cfRule>
  </conditionalFormatting>
  <conditionalFormatting sqref="AQ558">
    <cfRule type="expression" dxfId="2389" priority="781">
      <formula>IF(RIGHT(TEXT(AQ558,"0.#"),1)=".",FALSE,TRUE)</formula>
    </cfRule>
    <cfRule type="expression" dxfId="2388" priority="782">
      <formula>IF(RIGHT(TEXT(AQ558,"0.#"),1)=".",TRUE,FALSE)</formula>
    </cfRule>
  </conditionalFormatting>
  <conditionalFormatting sqref="AQ556">
    <cfRule type="expression" dxfId="2387" priority="779">
      <formula>IF(RIGHT(TEXT(AQ556,"0.#"),1)=".",FALSE,TRUE)</formula>
    </cfRule>
    <cfRule type="expression" dxfId="2386" priority="780">
      <formula>IF(RIGHT(TEXT(AQ556,"0.#"),1)=".",TRUE,FALSE)</formula>
    </cfRule>
  </conditionalFormatting>
  <conditionalFormatting sqref="AE561">
    <cfRule type="expression" dxfId="2385" priority="777">
      <formula>IF(RIGHT(TEXT(AE561,"0.#"),1)=".",FALSE,TRUE)</formula>
    </cfRule>
    <cfRule type="expression" dxfId="2384" priority="778">
      <formula>IF(RIGHT(TEXT(AE561,"0.#"),1)=".",TRUE,FALSE)</formula>
    </cfRule>
  </conditionalFormatting>
  <conditionalFormatting sqref="AE562">
    <cfRule type="expression" dxfId="2383" priority="775">
      <formula>IF(RIGHT(TEXT(AE562,"0.#"),1)=".",FALSE,TRUE)</formula>
    </cfRule>
    <cfRule type="expression" dxfId="2382" priority="776">
      <formula>IF(RIGHT(TEXT(AE562,"0.#"),1)=".",TRUE,FALSE)</formula>
    </cfRule>
  </conditionalFormatting>
  <conditionalFormatting sqref="AE563">
    <cfRule type="expression" dxfId="2381" priority="773">
      <formula>IF(RIGHT(TEXT(AE563,"0.#"),1)=".",FALSE,TRUE)</formula>
    </cfRule>
    <cfRule type="expression" dxfId="2380" priority="774">
      <formula>IF(RIGHT(TEXT(AE563,"0.#"),1)=".",TRUE,FALSE)</formula>
    </cfRule>
  </conditionalFormatting>
  <conditionalFormatting sqref="AM561">
    <cfRule type="expression" dxfId="2379" priority="771">
      <formula>IF(RIGHT(TEXT(AM561,"0.#"),1)=".",FALSE,TRUE)</formula>
    </cfRule>
    <cfRule type="expression" dxfId="2378" priority="772">
      <formula>IF(RIGHT(TEXT(AM561,"0.#"),1)=".",TRUE,FALSE)</formula>
    </cfRule>
  </conditionalFormatting>
  <conditionalFormatting sqref="AL1102:AO1131">
    <cfRule type="expression" dxfId="2377" priority="2429">
      <formula>IF(AND(AL1102&gt;=0, RIGHT(TEXT(AL1102,"0.#"),1)&lt;&gt;"."),TRUE,FALSE)</formula>
    </cfRule>
    <cfRule type="expression" dxfId="2376" priority="2430">
      <formula>IF(AND(AL1102&gt;=0, RIGHT(TEXT(AL1102,"0.#"),1)="."),TRUE,FALSE)</formula>
    </cfRule>
    <cfRule type="expression" dxfId="2375" priority="2431">
      <formula>IF(AND(AL1102&lt;0, RIGHT(TEXT(AL1102,"0.#"),1)&lt;&gt;"."),TRUE,FALSE)</formula>
    </cfRule>
    <cfRule type="expression" dxfId="2374" priority="2432">
      <formula>IF(AND(AL1102&lt;0, RIGHT(TEXT(AL1102,"0.#"),1)="."),TRUE,FALSE)</formula>
    </cfRule>
  </conditionalFormatting>
  <conditionalFormatting sqref="Y1102:Y1131">
    <cfRule type="expression" dxfId="2373" priority="2427">
      <formula>IF(RIGHT(TEXT(Y1102,"0.#"),1)=".",FALSE,TRUE)</formula>
    </cfRule>
    <cfRule type="expression" dxfId="2372" priority="2428">
      <formula>IF(RIGHT(TEXT(Y1102,"0.#"),1)=".",TRUE,FALSE)</formula>
    </cfRule>
  </conditionalFormatting>
  <conditionalFormatting sqref="AI562">
    <cfRule type="expression" dxfId="2371" priority="757">
      <formula>IF(RIGHT(TEXT(AI562,"0.#"),1)=".",FALSE,TRUE)</formula>
    </cfRule>
    <cfRule type="expression" dxfId="2370" priority="758">
      <formula>IF(RIGHT(TEXT(AI562,"0.#"),1)=".",TRUE,FALSE)</formula>
    </cfRule>
  </conditionalFormatting>
  <conditionalFormatting sqref="AQ553">
    <cfRule type="expression" dxfId="2369" priority="811">
      <formula>IF(RIGHT(TEXT(AQ553,"0.#"),1)=".",FALSE,TRUE)</formula>
    </cfRule>
    <cfRule type="expression" dxfId="2368" priority="812">
      <formula>IF(RIGHT(TEXT(AQ553,"0.#"),1)=".",TRUE,FALSE)</formula>
    </cfRule>
  </conditionalFormatting>
  <conditionalFormatting sqref="AI552">
    <cfRule type="expression" dxfId="2367" priority="817">
      <formula>IF(RIGHT(TEXT(AI552,"0.#"),1)=".",FALSE,TRUE)</formula>
    </cfRule>
    <cfRule type="expression" dxfId="2366" priority="818">
      <formula>IF(RIGHT(TEXT(AI552,"0.#"),1)=".",TRUE,FALSE)</formula>
    </cfRule>
  </conditionalFormatting>
  <conditionalFormatting sqref="AU552">
    <cfRule type="expression" dxfId="2365" priority="823">
      <formula>IF(RIGHT(TEXT(AU552,"0.#"),1)=".",FALSE,TRUE)</formula>
    </cfRule>
    <cfRule type="expression" dxfId="2364" priority="824">
      <formula>IF(RIGHT(TEXT(AU552,"0.#"),1)=".",TRUE,FALSE)</formula>
    </cfRule>
  </conditionalFormatting>
  <conditionalFormatting sqref="AM552">
    <cfRule type="expression" dxfId="2363" priority="829">
      <formula>IF(RIGHT(TEXT(AM552,"0.#"),1)=".",FALSE,TRUE)</formula>
    </cfRule>
    <cfRule type="expression" dxfId="2362" priority="830">
      <formula>IF(RIGHT(TEXT(AM552,"0.#"),1)=".",TRUE,FALSE)</formula>
    </cfRule>
  </conditionalFormatting>
  <conditionalFormatting sqref="AE552">
    <cfRule type="expression" dxfId="2361" priority="835">
      <formula>IF(RIGHT(TEXT(AE552,"0.#"),1)=".",FALSE,TRUE)</formula>
    </cfRule>
    <cfRule type="expression" dxfId="2360" priority="836">
      <formula>IF(RIGHT(TEXT(AE552,"0.#"),1)=".",TRUE,FALSE)</formula>
    </cfRule>
  </conditionalFormatting>
  <conditionalFormatting sqref="AQ548">
    <cfRule type="expression" dxfId="2359" priority="841">
      <formula>IF(RIGHT(TEXT(AQ548,"0.#"),1)=".",FALSE,TRUE)</formula>
    </cfRule>
    <cfRule type="expression" dxfId="2358" priority="842">
      <formula>IF(RIGHT(TEXT(AQ548,"0.#"),1)=".",TRUE,FALSE)</formula>
    </cfRule>
  </conditionalFormatting>
  <conditionalFormatting sqref="AL837:AO837">
    <cfRule type="expression" dxfId="2357" priority="2381">
      <formula>IF(AND(AL837&gt;=0, RIGHT(TEXT(AL837,"0.#"),1)&lt;&gt;"."),TRUE,FALSE)</formula>
    </cfRule>
    <cfRule type="expression" dxfId="2356" priority="2382">
      <formula>IF(AND(AL837&gt;=0, RIGHT(TEXT(AL837,"0.#"),1)="."),TRUE,FALSE)</formula>
    </cfRule>
    <cfRule type="expression" dxfId="2355" priority="2383">
      <formula>IF(AND(AL837&lt;0, RIGHT(TEXT(AL837,"0.#"),1)&lt;&gt;"."),TRUE,FALSE)</formula>
    </cfRule>
    <cfRule type="expression" dxfId="2354" priority="2384">
      <formula>IF(AND(AL837&lt;0, RIGHT(TEXT(AL837,"0.#"),1)="."),TRUE,FALSE)</formula>
    </cfRule>
  </conditionalFormatting>
  <conditionalFormatting sqref="Y837:Y838">
    <cfRule type="expression" dxfId="2353" priority="2379">
      <formula>IF(RIGHT(TEXT(Y837,"0.#"),1)=".",FALSE,TRUE)</formula>
    </cfRule>
    <cfRule type="expression" dxfId="2352" priority="2380">
      <formula>IF(RIGHT(TEXT(Y837,"0.#"),1)=".",TRUE,FALSE)</formula>
    </cfRule>
  </conditionalFormatting>
  <conditionalFormatting sqref="AE492">
    <cfRule type="expression" dxfId="2351" priority="1167">
      <formula>IF(RIGHT(TEXT(AE492,"0.#"),1)=".",FALSE,TRUE)</formula>
    </cfRule>
    <cfRule type="expression" dxfId="2350" priority="1168">
      <formula>IF(RIGHT(TEXT(AE492,"0.#"),1)=".",TRUE,FALSE)</formula>
    </cfRule>
  </conditionalFormatting>
  <conditionalFormatting sqref="AE493">
    <cfRule type="expression" dxfId="2349" priority="1165">
      <formula>IF(RIGHT(TEXT(AE493,"0.#"),1)=".",FALSE,TRUE)</formula>
    </cfRule>
    <cfRule type="expression" dxfId="2348" priority="1166">
      <formula>IF(RIGHT(TEXT(AE493,"0.#"),1)=".",TRUE,FALSE)</formula>
    </cfRule>
  </conditionalFormatting>
  <conditionalFormatting sqref="AE494">
    <cfRule type="expression" dxfId="2347" priority="1163">
      <formula>IF(RIGHT(TEXT(AE494,"0.#"),1)=".",FALSE,TRUE)</formula>
    </cfRule>
    <cfRule type="expression" dxfId="2346" priority="1164">
      <formula>IF(RIGHT(TEXT(AE494,"0.#"),1)=".",TRUE,FALSE)</formula>
    </cfRule>
  </conditionalFormatting>
  <conditionalFormatting sqref="AM492">
    <cfRule type="expression" dxfId="2345" priority="1161">
      <formula>IF(RIGHT(TEXT(AM492,"0.#"),1)=".",FALSE,TRUE)</formula>
    </cfRule>
    <cfRule type="expression" dxfId="2344" priority="1162">
      <formula>IF(RIGHT(TEXT(AM492,"0.#"),1)=".",TRUE,FALSE)</formula>
    </cfRule>
  </conditionalFormatting>
  <conditionalFormatting sqref="AM493">
    <cfRule type="expression" dxfId="2343" priority="1159">
      <formula>IF(RIGHT(TEXT(AM493,"0.#"),1)=".",FALSE,TRUE)</formula>
    </cfRule>
    <cfRule type="expression" dxfId="2342" priority="1160">
      <formula>IF(RIGHT(TEXT(AM493,"0.#"),1)=".",TRUE,FALSE)</formula>
    </cfRule>
  </conditionalFormatting>
  <conditionalFormatting sqref="AQ493">
    <cfRule type="expression" dxfId="2341" priority="1143">
      <formula>IF(RIGHT(TEXT(AQ493,"0.#"),1)=".",FALSE,TRUE)</formula>
    </cfRule>
    <cfRule type="expression" dxfId="2340" priority="1144">
      <formula>IF(RIGHT(TEXT(AQ493,"0.#"),1)=".",TRUE,FALSE)</formula>
    </cfRule>
  </conditionalFormatting>
  <conditionalFormatting sqref="AI493">
    <cfRule type="expression" dxfId="2339" priority="1147">
      <formula>IF(RIGHT(TEXT(AI493,"0.#"),1)=".",FALSE,TRUE)</formula>
    </cfRule>
    <cfRule type="expression" dxfId="2338" priority="1148">
      <formula>IF(RIGHT(TEXT(AI493,"0.#"),1)=".",TRUE,FALSE)</formula>
    </cfRule>
  </conditionalFormatting>
  <conditionalFormatting sqref="AI494">
    <cfRule type="expression" dxfId="2337" priority="1145">
      <formula>IF(RIGHT(TEXT(AI494,"0.#"),1)=".",FALSE,TRUE)</formula>
    </cfRule>
    <cfRule type="expression" dxfId="2336" priority="1146">
      <formula>IF(RIGHT(TEXT(AI494,"0.#"),1)=".",TRUE,FALSE)</formula>
    </cfRule>
  </conditionalFormatting>
  <conditionalFormatting sqref="AM494">
    <cfRule type="expression" dxfId="2335" priority="1157">
      <formula>IF(RIGHT(TEXT(AM494,"0.#"),1)=".",FALSE,TRUE)</formula>
    </cfRule>
    <cfRule type="expression" dxfId="2334" priority="1158">
      <formula>IF(RIGHT(TEXT(AM494,"0.#"),1)=".",TRUE,FALSE)</formula>
    </cfRule>
  </conditionalFormatting>
  <conditionalFormatting sqref="AQ494">
    <cfRule type="expression" dxfId="2333" priority="1141">
      <formula>IF(RIGHT(TEXT(AQ494,"0.#"),1)=".",FALSE,TRUE)</formula>
    </cfRule>
    <cfRule type="expression" dxfId="2332" priority="1142">
      <formula>IF(RIGHT(TEXT(AQ494,"0.#"),1)=".",TRUE,FALSE)</formula>
    </cfRule>
  </conditionalFormatting>
  <conditionalFormatting sqref="AQ492">
    <cfRule type="expression" dxfId="2331" priority="1139">
      <formula>IF(RIGHT(TEXT(AQ492,"0.#"),1)=".",FALSE,TRUE)</formula>
    </cfRule>
    <cfRule type="expression" dxfId="2330" priority="1140">
      <formula>IF(RIGHT(TEXT(AQ492,"0.#"),1)=".",TRUE,FALSE)</formula>
    </cfRule>
  </conditionalFormatting>
  <conditionalFormatting sqref="AU494">
    <cfRule type="expression" dxfId="2329" priority="1151">
      <formula>IF(RIGHT(TEXT(AU494,"0.#"),1)=".",FALSE,TRUE)</formula>
    </cfRule>
    <cfRule type="expression" dxfId="2328" priority="1152">
      <formula>IF(RIGHT(TEXT(AU494,"0.#"),1)=".",TRUE,FALSE)</formula>
    </cfRule>
  </conditionalFormatting>
  <conditionalFormatting sqref="AU492">
    <cfRule type="expression" dxfId="2327" priority="1155">
      <formula>IF(RIGHT(TEXT(AU492,"0.#"),1)=".",FALSE,TRUE)</formula>
    </cfRule>
    <cfRule type="expression" dxfId="2326" priority="1156">
      <formula>IF(RIGHT(TEXT(AU492,"0.#"),1)=".",TRUE,FALSE)</formula>
    </cfRule>
  </conditionalFormatting>
  <conditionalFormatting sqref="AU493">
    <cfRule type="expression" dxfId="2325" priority="1153">
      <formula>IF(RIGHT(TEXT(AU493,"0.#"),1)=".",FALSE,TRUE)</formula>
    </cfRule>
    <cfRule type="expression" dxfId="2324" priority="1154">
      <formula>IF(RIGHT(TEXT(AU493,"0.#"),1)=".",TRUE,FALSE)</formula>
    </cfRule>
  </conditionalFormatting>
  <conditionalFormatting sqref="AU583">
    <cfRule type="expression" dxfId="2323" priority="671">
      <formula>IF(RIGHT(TEXT(AU583,"0.#"),1)=".",FALSE,TRUE)</formula>
    </cfRule>
    <cfRule type="expression" dxfId="2322" priority="672">
      <formula>IF(RIGHT(TEXT(AU583,"0.#"),1)=".",TRUE,FALSE)</formula>
    </cfRule>
  </conditionalFormatting>
  <conditionalFormatting sqref="AI492">
    <cfRule type="expression" dxfId="2321" priority="1149">
      <formula>IF(RIGHT(TEXT(AI492,"0.#"),1)=".",FALSE,TRUE)</formula>
    </cfRule>
    <cfRule type="expression" dxfId="2320" priority="1150">
      <formula>IF(RIGHT(TEXT(AI492,"0.#"),1)=".",TRUE,FALSE)</formula>
    </cfRule>
  </conditionalFormatting>
  <conditionalFormatting sqref="AU582">
    <cfRule type="expression" dxfId="2319" priority="673">
      <formula>IF(RIGHT(TEXT(AU582,"0.#"),1)=".",FALSE,TRUE)</formula>
    </cfRule>
    <cfRule type="expression" dxfId="2318" priority="674">
      <formula>IF(RIGHT(TEXT(AU582,"0.#"),1)=".",TRUE,FALSE)</formula>
    </cfRule>
  </conditionalFormatting>
  <conditionalFormatting sqref="AI583">
    <cfRule type="expression" dxfId="2317" priority="665">
      <formula>IF(RIGHT(TEXT(AI583,"0.#"),1)=".",FALSE,TRUE)</formula>
    </cfRule>
    <cfRule type="expression" dxfId="2316" priority="666">
      <formula>IF(RIGHT(TEXT(AI583,"0.#"),1)=".",TRUE,FALSE)</formula>
    </cfRule>
  </conditionalFormatting>
  <conditionalFormatting sqref="AI581">
    <cfRule type="expression" dxfId="2315" priority="669">
      <formula>IF(RIGHT(TEXT(AI581,"0.#"),1)=".",FALSE,TRUE)</formula>
    </cfRule>
    <cfRule type="expression" dxfId="2314" priority="670">
      <formula>IF(RIGHT(TEXT(AI581,"0.#"),1)=".",TRUE,FALSE)</formula>
    </cfRule>
  </conditionalFormatting>
  <conditionalFormatting sqref="AI582">
    <cfRule type="expression" dxfId="2313" priority="667">
      <formula>IF(RIGHT(TEXT(AI582,"0.#"),1)=".",FALSE,TRUE)</formula>
    </cfRule>
    <cfRule type="expression" dxfId="2312" priority="668">
      <formula>IF(RIGHT(TEXT(AI582,"0.#"),1)=".",TRUE,FALSE)</formula>
    </cfRule>
  </conditionalFormatting>
  <conditionalFormatting sqref="AE499">
    <cfRule type="expression" dxfId="2311" priority="1133">
      <formula>IF(RIGHT(TEXT(AE499,"0.#"),1)=".",FALSE,TRUE)</formula>
    </cfRule>
    <cfRule type="expression" dxfId="2310" priority="1134">
      <formula>IF(RIGHT(TEXT(AE499,"0.#"),1)=".",TRUE,FALSE)</formula>
    </cfRule>
  </conditionalFormatting>
  <conditionalFormatting sqref="AE497">
    <cfRule type="expression" dxfId="2309" priority="1137">
      <formula>IF(RIGHT(TEXT(AE497,"0.#"),1)=".",FALSE,TRUE)</formula>
    </cfRule>
    <cfRule type="expression" dxfId="2308" priority="1138">
      <formula>IF(RIGHT(TEXT(AE497,"0.#"),1)=".",TRUE,FALSE)</formula>
    </cfRule>
  </conditionalFormatting>
  <conditionalFormatting sqref="AE498">
    <cfRule type="expression" dxfId="2307" priority="1135">
      <formula>IF(RIGHT(TEXT(AE498,"0.#"),1)=".",FALSE,TRUE)</formula>
    </cfRule>
    <cfRule type="expression" dxfId="2306" priority="1136">
      <formula>IF(RIGHT(TEXT(AE498,"0.#"),1)=".",TRUE,FALSE)</formula>
    </cfRule>
  </conditionalFormatting>
  <conditionalFormatting sqref="AM499">
    <cfRule type="expression" dxfId="2305" priority="1127">
      <formula>IF(RIGHT(TEXT(AM499,"0.#"),1)=".",FALSE,TRUE)</formula>
    </cfRule>
    <cfRule type="expression" dxfId="2304" priority="1128">
      <formula>IF(RIGHT(TEXT(AM499,"0.#"),1)=".",TRUE,FALSE)</formula>
    </cfRule>
  </conditionalFormatting>
  <conditionalFormatting sqref="AM497">
    <cfRule type="expression" dxfId="2303" priority="1131">
      <formula>IF(RIGHT(TEXT(AM497,"0.#"),1)=".",FALSE,TRUE)</formula>
    </cfRule>
    <cfRule type="expression" dxfId="2302" priority="1132">
      <formula>IF(RIGHT(TEXT(AM497,"0.#"),1)=".",TRUE,FALSE)</formula>
    </cfRule>
  </conditionalFormatting>
  <conditionalFormatting sqref="AM498">
    <cfRule type="expression" dxfId="2301" priority="1129">
      <formula>IF(RIGHT(TEXT(AM498,"0.#"),1)=".",FALSE,TRUE)</formula>
    </cfRule>
    <cfRule type="expression" dxfId="2300" priority="1130">
      <formula>IF(RIGHT(TEXT(AM498,"0.#"),1)=".",TRUE,FALSE)</formula>
    </cfRule>
  </conditionalFormatting>
  <conditionalFormatting sqref="AU499">
    <cfRule type="expression" dxfId="2299" priority="1121">
      <formula>IF(RIGHT(TEXT(AU499,"0.#"),1)=".",FALSE,TRUE)</formula>
    </cfRule>
    <cfRule type="expression" dxfId="2298" priority="1122">
      <formula>IF(RIGHT(TEXT(AU499,"0.#"),1)=".",TRUE,FALSE)</formula>
    </cfRule>
  </conditionalFormatting>
  <conditionalFormatting sqref="AU497">
    <cfRule type="expression" dxfId="2297" priority="1125">
      <formula>IF(RIGHT(TEXT(AU497,"0.#"),1)=".",FALSE,TRUE)</formula>
    </cfRule>
    <cfRule type="expression" dxfId="2296" priority="1126">
      <formula>IF(RIGHT(TEXT(AU497,"0.#"),1)=".",TRUE,FALSE)</formula>
    </cfRule>
  </conditionalFormatting>
  <conditionalFormatting sqref="AU498">
    <cfRule type="expression" dxfId="2295" priority="1123">
      <formula>IF(RIGHT(TEXT(AU498,"0.#"),1)=".",FALSE,TRUE)</formula>
    </cfRule>
    <cfRule type="expression" dxfId="2294" priority="1124">
      <formula>IF(RIGHT(TEXT(AU498,"0.#"),1)=".",TRUE,FALSE)</formula>
    </cfRule>
  </conditionalFormatting>
  <conditionalFormatting sqref="AI499">
    <cfRule type="expression" dxfId="2293" priority="1115">
      <formula>IF(RIGHT(TEXT(AI499,"0.#"),1)=".",FALSE,TRUE)</formula>
    </cfRule>
    <cfRule type="expression" dxfId="2292" priority="1116">
      <formula>IF(RIGHT(TEXT(AI499,"0.#"),1)=".",TRUE,FALSE)</formula>
    </cfRule>
  </conditionalFormatting>
  <conditionalFormatting sqref="AI497">
    <cfRule type="expression" dxfId="2291" priority="1119">
      <formula>IF(RIGHT(TEXT(AI497,"0.#"),1)=".",FALSE,TRUE)</formula>
    </cfRule>
    <cfRule type="expression" dxfId="2290" priority="1120">
      <formula>IF(RIGHT(TEXT(AI497,"0.#"),1)=".",TRUE,FALSE)</formula>
    </cfRule>
  </conditionalFormatting>
  <conditionalFormatting sqref="AI498">
    <cfRule type="expression" dxfId="2289" priority="1117">
      <formula>IF(RIGHT(TEXT(AI498,"0.#"),1)=".",FALSE,TRUE)</formula>
    </cfRule>
    <cfRule type="expression" dxfId="2288" priority="1118">
      <formula>IF(RIGHT(TEXT(AI498,"0.#"),1)=".",TRUE,FALSE)</formula>
    </cfRule>
  </conditionalFormatting>
  <conditionalFormatting sqref="AQ497">
    <cfRule type="expression" dxfId="2287" priority="1109">
      <formula>IF(RIGHT(TEXT(AQ497,"0.#"),1)=".",FALSE,TRUE)</formula>
    </cfRule>
    <cfRule type="expression" dxfId="2286" priority="1110">
      <formula>IF(RIGHT(TEXT(AQ497,"0.#"),1)=".",TRUE,FALSE)</formula>
    </cfRule>
  </conditionalFormatting>
  <conditionalFormatting sqref="AQ498">
    <cfRule type="expression" dxfId="2285" priority="1113">
      <formula>IF(RIGHT(TEXT(AQ498,"0.#"),1)=".",FALSE,TRUE)</formula>
    </cfRule>
    <cfRule type="expression" dxfId="2284" priority="1114">
      <formula>IF(RIGHT(TEXT(AQ498,"0.#"),1)=".",TRUE,FALSE)</formula>
    </cfRule>
  </conditionalFormatting>
  <conditionalFormatting sqref="AQ499">
    <cfRule type="expression" dxfId="2283" priority="1111">
      <formula>IF(RIGHT(TEXT(AQ499,"0.#"),1)=".",FALSE,TRUE)</formula>
    </cfRule>
    <cfRule type="expression" dxfId="2282" priority="1112">
      <formula>IF(RIGHT(TEXT(AQ499,"0.#"),1)=".",TRUE,FALSE)</formula>
    </cfRule>
  </conditionalFormatting>
  <conditionalFormatting sqref="AE504">
    <cfRule type="expression" dxfId="2281" priority="1103">
      <formula>IF(RIGHT(TEXT(AE504,"0.#"),1)=".",FALSE,TRUE)</formula>
    </cfRule>
    <cfRule type="expression" dxfId="2280" priority="1104">
      <formula>IF(RIGHT(TEXT(AE504,"0.#"),1)=".",TRUE,FALSE)</formula>
    </cfRule>
  </conditionalFormatting>
  <conditionalFormatting sqref="AE502">
    <cfRule type="expression" dxfId="2279" priority="1107">
      <formula>IF(RIGHT(TEXT(AE502,"0.#"),1)=".",FALSE,TRUE)</formula>
    </cfRule>
    <cfRule type="expression" dxfId="2278" priority="1108">
      <formula>IF(RIGHT(TEXT(AE502,"0.#"),1)=".",TRUE,FALSE)</formula>
    </cfRule>
  </conditionalFormatting>
  <conditionalFormatting sqref="AE503">
    <cfRule type="expression" dxfId="2277" priority="1105">
      <formula>IF(RIGHT(TEXT(AE503,"0.#"),1)=".",FALSE,TRUE)</formula>
    </cfRule>
    <cfRule type="expression" dxfId="2276" priority="1106">
      <formula>IF(RIGHT(TEXT(AE503,"0.#"),1)=".",TRUE,FALSE)</formula>
    </cfRule>
  </conditionalFormatting>
  <conditionalFormatting sqref="AM504">
    <cfRule type="expression" dxfId="2275" priority="1097">
      <formula>IF(RIGHT(TEXT(AM504,"0.#"),1)=".",FALSE,TRUE)</formula>
    </cfRule>
    <cfRule type="expression" dxfId="2274" priority="1098">
      <formula>IF(RIGHT(TEXT(AM504,"0.#"),1)=".",TRUE,FALSE)</formula>
    </cfRule>
  </conditionalFormatting>
  <conditionalFormatting sqref="AM502">
    <cfRule type="expression" dxfId="2273" priority="1101">
      <formula>IF(RIGHT(TEXT(AM502,"0.#"),1)=".",FALSE,TRUE)</formula>
    </cfRule>
    <cfRule type="expression" dxfId="2272" priority="1102">
      <formula>IF(RIGHT(TEXT(AM502,"0.#"),1)=".",TRUE,FALSE)</formula>
    </cfRule>
  </conditionalFormatting>
  <conditionalFormatting sqref="AM503">
    <cfRule type="expression" dxfId="2271" priority="1099">
      <formula>IF(RIGHT(TEXT(AM503,"0.#"),1)=".",FALSE,TRUE)</formula>
    </cfRule>
    <cfRule type="expression" dxfId="2270" priority="1100">
      <formula>IF(RIGHT(TEXT(AM503,"0.#"),1)=".",TRUE,FALSE)</formula>
    </cfRule>
  </conditionalFormatting>
  <conditionalFormatting sqref="AU504">
    <cfRule type="expression" dxfId="2269" priority="1091">
      <formula>IF(RIGHT(TEXT(AU504,"0.#"),1)=".",FALSE,TRUE)</formula>
    </cfRule>
    <cfRule type="expression" dxfId="2268" priority="1092">
      <formula>IF(RIGHT(TEXT(AU504,"0.#"),1)=".",TRUE,FALSE)</formula>
    </cfRule>
  </conditionalFormatting>
  <conditionalFormatting sqref="AU502">
    <cfRule type="expression" dxfId="2267" priority="1095">
      <formula>IF(RIGHT(TEXT(AU502,"0.#"),1)=".",FALSE,TRUE)</formula>
    </cfRule>
    <cfRule type="expression" dxfId="2266" priority="1096">
      <formula>IF(RIGHT(TEXT(AU502,"0.#"),1)=".",TRUE,FALSE)</formula>
    </cfRule>
  </conditionalFormatting>
  <conditionalFormatting sqref="AU503">
    <cfRule type="expression" dxfId="2265" priority="1093">
      <formula>IF(RIGHT(TEXT(AU503,"0.#"),1)=".",FALSE,TRUE)</formula>
    </cfRule>
    <cfRule type="expression" dxfId="2264" priority="1094">
      <formula>IF(RIGHT(TEXT(AU503,"0.#"),1)=".",TRUE,FALSE)</formula>
    </cfRule>
  </conditionalFormatting>
  <conditionalFormatting sqref="AI504">
    <cfRule type="expression" dxfId="2263" priority="1085">
      <formula>IF(RIGHT(TEXT(AI504,"0.#"),1)=".",FALSE,TRUE)</formula>
    </cfRule>
    <cfRule type="expression" dxfId="2262" priority="1086">
      <formula>IF(RIGHT(TEXT(AI504,"0.#"),1)=".",TRUE,FALSE)</formula>
    </cfRule>
  </conditionalFormatting>
  <conditionalFormatting sqref="AI502">
    <cfRule type="expression" dxfId="2261" priority="1089">
      <formula>IF(RIGHT(TEXT(AI502,"0.#"),1)=".",FALSE,TRUE)</formula>
    </cfRule>
    <cfRule type="expression" dxfId="2260" priority="1090">
      <formula>IF(RIGHT(TEXT(AI502,"0.#"),1)=".",TRUE,FALSE)</formula>
    </cfRule>
  </conditionalFormatting>
  <conditionalFormatting sqref="AI503">
    <cfRule type="expression" dxfId="2259" priority="1087">
      <formula>IF(RIGHT(TEXT(AI503,"0.#"),1)=".",FALSE,TRUE)</formula>
    </cfRule>
    <cfRule type="expression" dxfId="2258" priority="1088">
      <formula>IF(RIGHT(TEXT(AI503,"0.#"),1)=".",TRUE,FALSE)</formula>
    </cfRule>
  </conditionalFormatting>
  <conditionalFormatting sqref="AQ502">
    <cfRule type="expression" dxfId="2257" priority="1079">
      <formula>IF(RIGHT(TEXT(AQ502,"0.#"),1)=".",FALSE,TRUE)</formula>
    </cfRule>
    <cfRule type="expression" dxfId="2256" priority="1080">
      <formula>IF(RIGHT(TEXT(AQ502,"0.#"),1)=".",TRUE,FALSE)</formula>
    </cfRule>
  </conditionalFormatting>
  <conditionalFormatting sqref="AQ503">
    <cfRule type="expression" dxfId="2255" priority="1083">
      <formula>IF(RIGHT(TEXT(AQ503,"0.#"),1)=".",FALSE,TRUE)</formula>
    </cfRule>
    <cfRule type="expression" dxfId="2254" priority="1084">
      <formula>IF(RIGHT(TEXT(AQ503,"0.#"),1)=".",TRUE,FALSE)</formula>
    </cfRule>
  </conditionalFormatting>
  <conditionalFormatting sqref="AQ504">
    <cfRule type="expression" dxfId="2253" priority="1081">
      <formula>IF(RIGHT(TEXT(AQ504,"0.#"),1)=".",FALSE,TRUE)</formula>
    </cfRule>
    <cfRule type="expression" dxfId="2252" priority="1082">
      <formula>IF(RIGHT(TEXT(AQ504,"0.#"),1)=".",TRUE,FALSE)</formula>
    </cfRule>
  </conditionalFormatting>
  <conditionalFormatting sqref="AE509">
    <cfRule type="expression" dxfId="2251" priority="1073">
      <formula>IF(RIGHT(TEXT(AE509,"0.#"),1)=".",FALSE,TRUE)</formula>
    </cfRule>
    <cfRule type="expression" dxfId="2250" priority="1074">
      <formula>IF(RIGHT(TEXT(AE509,"0.#"),1)=".",TRUE,FALSE)</formula>
    </cfRule>
  </conditionalFormatting>
  <conditionalFormatting sqref="AE507">
    <cfRule type="expression" dxfId="2249" priority="1077">
      <formula>IF(RIGHT(TEXT(AE507,"0.#"),1)=".",FALSE,TRUE)</formula>
    </cfRule>
    <cfRule type="expression" dxfId="2248" priority="1078">
      <formula>IF(RIGHT(TEXT(AE507,"0.#"),1)=".",TRUE,FALSE)</formula>
    </cfRule>
  </conditionalFormatting>
  <conditionalFormatting sqref="AE508">
    <cfRule type="expression" dxfId="2247" priority="1075">
      <formula>IF(RIGHT(TEXT(AE508,"0.#"),1)=".",FALSE,TRUE)</formula>
    </cfRule>
    <cfRule type="expression" dxfId="2246" priority="1076">
      <formula>IF(RIGHT(TEXT(AE508,"0.#"),1)=".",TRUE,FALSE)</formula>
    </cfRule>
  </conditionalFormatting>
  <conditionalFormatting sqref="AM509">
    <cfRule type="expression" dxfId="2245" priority="1067">
      <formula>IF(RIGHT(TEXT(AM509,"0.#"),1)=".",FALSE,TRUE)</formula>
    </cfRule>
    <cfRule type="expression" dxfId="2244" priority="1068">
      <formula>IF(RIGHT(TEXT(AM509,"0.#"),1)=".",TRUE,FALSE)</formula>
    </cfRule>
  </conditionalFormatting>
  <conditionalFormatting sqref="AM507">
    <cfRule type="expression" dxfId="2243" priority="1071">
      <formula>IF(RIGHT(TEXT(AM507,"0.#"),1)=".",FALSE,TRUE)</formula>
    </cfRule>
    <cfRule type="expression" dxfId="2242" priority="1072">
      <formula>IF(RIGHT(TEXT(AM507,"0.#"),1)=".",TRUE,FALSE)</formula>
    </cfRule>
  </conditionalFormatting>
  <conditionalFormatting sqref="AM508">
    <cfRule type="expression" dxfId="2241" priority="1069">
      <formula>IF(RIGHT(TEXT(AM508,"0.#"),1)=".",FALSE,TRUE)</formula>
    </cfRule>
    <cfRule type="expression" dxfId="2240" priority="1070">
      <formula>IF(RIGHT(TEXT(AM508,"0.#"),1)=".",TRUE,FALSE)</formula>
    </cfRule>
  </conditionalFormatting>
  <conditionalFormatting sqref="AU509">
    <cfRule type="expression" dxfId="2239" priority="1061">
      <formula>IF(RIGHT(TEXT(AU509,"0.#"),1)=".",FALSE,TRUE)</formula>
    </cfRule>
    <cfRule type="expression" dxfId="2238" priority="1062">
      <formula>IF(RIGHT(TEXT(AU509,"0.#"),1)=".",TRUE,FALSE)</formula>
    </cfRule>
  </conditionalFormatting>
  <conditionalFormatting sqref="AU507">
    <cfRule type="expression" dxfId="2237" priority="1065">
      <formula>IF(RIGHT(TEXT(AU507,"0.#"),1)=".",FALSE,TRUE)</formula>
    </cfRule>
    <cfRule type="expression" dxfId="2236" priority="1066">
      <formula>IF(RIGHT(TEXT(AU507,"0.#"),1)=".",TRUE,FALSE)</formula>
    </cfRule>
  </conditionalFormatting>
  <conditionalFormatting sqref="AU508">
    <cfRule type="expression" dxfId="2235" priority="1063">
      <formula>IF(RIGHT(TEXT(AU508,"0.#"),1)=".",FALSE,TRUE)</formula>
    </cfRule>
    <cfRule type="expression" dxfId="2234" priority="1064">
      <formula>IF(RIGHT(TEXT(AU508,"0.#"),1)=".",TRUE,FALSE)</formula>
    </cfRule>
  </conditionalFormatting>
  <conditionalFormatting sqref="AI509">
    <cfRule type="expression" dxfId="2233" priority="1055">
      <formula>IF(RIGHT(TEXT(AI509,"0.#"),1)=".",FALSE,TRUE)</formula>
    </cfRule>
    <cfRule type="expression" dxfId="2232" priority="1056">
      <formula>IF(RIGHT(TEXT(AI509,"0.#"),1)=".",TRUE,FALSE)</formula>
    </cfRule>
  </conditionalFormatting>
  <conditionalFormatting sqref="AI507">
    <cfRule type="expression" dxfId="2231" priority="1059">
      <formula>IF(RIGHT(TEXT(AI507,"0.#"),1)=".",FALSE,TRUE)</formula>
    </cfRule>
    <cfRule type="expression" dxfId="2230" priority="1060">
      <formula>IF(RIGHT(TEXT(AI507,"0.#"),1)=".",TRUE,FALSE)</formula>
    </cfRule>
  </conditionalFormatting>
  <conditionalFormatting sqref="AI508">
    <cfRule type="expression" dxfId="2229" priority="1057">
      <formula>IF(RIGHT(TEXT(AI508,"0.#"),1)=".",FALSE,TRUE)</formula>
    </cfRule>
    <cfRule type="expression" dxfId="2228" priority="1058">
      <formula>IF(RIGHT(TEXT(AI508,"0.#"),1)=".",TRUE,FALSE)</formula>
    </cfRule>
  </conditionalFormatting>
  <conditionalFormatting sqref="AQ507">
    <cfRule type="expression" dxfId="2227" priority="1049">
      <formula>IF(RIGHT(TEXT(AQ507,"0.#"),1)=".",FALSE,TRUE)</formula>
    </cfRule>
    <cfRule type="expression" dxfId="2226" priority="1050">
      <formula>IF(RIGHT(TEXT(AQ507,"0.#"),1)=".",TRUE,FALSE)</formula>
    </cfRule>
  </conditionalFormatting>
  <conditionalFormatting sqref="AQ508">
    <cfRule type="expression" dxfId="2225" priority="1053">
      <formula>IF(RIGHT(TEXT(AQ508,"0.#"),1)=".",FALSE,TRUE)</formula>
    </cfRule>
    <cfRule type="expression" dxfId="2224" priority="1054">
      <formula>IF(RIGHT(TEXT(AQ508,"0.#"),1)=".",TRUE,FALSE)</formula>
    </cfRule>
  </conditionalFormatting>
  <conditionalFormatting sqref="AQ509">
    <cfRule type="expression" dxfId="2223" priority="1051">
      <formula>IF(RIGHT(TEXT(AQ509,"0.#"),1)=".",FALSE,TRUE)</formula>
    </cfRule>
    <cfRule type="expression" dxfId="2222" priority="1052">
      <formula>IF(RIGHT(TEXT(AQ509,"0.#"),1)=".",TRUE,FALSE)</formula>
    </cfRule>
  </conditionalFormatting>
  <conditionalFormatting sqref="AE465">
    <cfRule type="expression" dxfId="2221" priority="1343">
      <formula>IF(RIGHT(TEXT(AE465,"0.#"),1)=".",FALSE,TRUE)</formula>
    </cfRule>
    <cfRule type="expression" dxfId="2220" priority="1344">
      <formula>IF(RIGHT(TEXT(AE465,"0.#"),1)=".",TRUE,FALSE)</formula>
    </cfRule>
  </conditionalFormatting>
  <conditionalFormatting sqref="AE463">
    <cfRule type="expression" dxfId="2219" priority="1347">
      <formula>IF(RIGHT(TEXT(AE463,"0.#"),1)=".",FALSE,TRUE)</formula>
    </cfRule>
    <cfRule type="expression" dxfId="2218" priority="1348">
      <formula>IF(RIGHT(TEXT(AE463,"0.#"),1)=".",TRUE,FALSE)</formula>
    </cfRule>
  </conditionalFormatting>
  <conditionalFormatting sqref="AE464">
    <cfRule type="expression" dxfId="2217" priority="1345">
      <formula>IF(RIGHT(TEXT(AE464,"0.#"),1)=".",FALSE,TRUE)</formula>
    </cfRule>
    <cfRule type="expression" dxfId="2216" priority="1346">
      <formula>IF(RIGHT(TEXT(AE464,"0.#"),1)=".",TRUE,FALSE)</formula>
    </cfRule>
  </conditionalFormatting>
  <conditionalFormatting sqref="AM465">
    <cfRule type="expression" dxfId="2215" priority="1337">
      <formula>IF(RIGHT(TEXT(AM465,"0.#"),1)=".",FALSE,TRUE)</formula>
    </cfRule>
    <cfRule type="expression" dxfId="2214" priority="1338">
      <formula>IF(RIGHT(TEXT(AM465,"0.#"),1)=".",TRUE,FALSE)</formula>
    </cfRule>
  </conditionalFormatting>
  <conditionalFormatting sqref="AM463">
    <cfRule type="expression" dxfId="2213" priority="1341">
      <formula>IF(RIGHT(TEXT(AM463,"0.#"),1)=".",FALSE,TRUE)</formula>
    </cfRule>
    <cfRule type="expression" dxfId="2212" priority="1342">
      <formula>IF(RIGHT(TEXT(AM463,"0.#"),1)=".",TRUE,FALSE)</formula>
    </cfRule>
  </conditionalFormatting>
  <conditionalFormatting sqref="AM464">
    <cfRule type="expression" dxfId="2211" priority="1339">
      <formula>IF(RIGHT(TEXT(AM464,"0.#"),1)=".",FALSE,TRUE)</formula>
    </cfRule>
    <cfRule type="expression" dxfId="2210" priority="1340">
      <formula>IF(RIGHT(TEXT(AM464,"0.#"),1)=".",TRUE,FALSE)</formula>
    </cfRule>
  </conditionalFormatting>
  <conditionalFormatting sqref="AU465">
    <cfRule type="expression" dxfId="2209" priority="1331">
      <formula>IF(RIGHT(TEXT(AU465,"0.#"),1)=".",FALSE,TRUE)</formula>
    </cfRule>
    <cfRule type="expression" dxfId="2208" priority="1332">
      <formula>IF(RIGHT(TEXT(AU465,"0.#"),1)=".",TRUE,FALSE)</formula>
    </cfRule>
  </conditionalFormatting>
  <conditionalFormatting sqref="AU463">
    <cfRule type="expression" dxfId="2207" priority="1335">
      <formula>IF(RIGHT(TEXT(AU463,"0.#"),1)=".",FALSE,TRUE)</formula>
    </cfRule>
    <cfRule type="expression" dxfId="2206" priority="1336">
      <formula>IF(RIGHT(TEXT(AU463,"0.#"),1)=".",TRUE,FALSE)</formula>
    </cfRule>
  </conditionalFormatting>
  <conditionalFormatting sqref="AU464">
    <cfRule type="expression" dxfId="2205" priority="1333">
      <formula>IF(RIGHT(TEXT(AU464,"0.#"),1)=".",FALSE,TRUE)</formula>
    </cfRule>
    <cfRule type="expression" dxfId="2204" priority="1334">
      <formula>IF(RIGHT(TEXT(AU464,"0.#"),1)=".",TRUE,FALSE)</formula>
    </cfRule>
  </conditionalFormatting>
  <conditionalFormatting sqref="AI465">
    <cfRule type="expression" dxfId="2203" priority="1325">
      <formula>IF(RIGHT(TEXT(AI465,"0.#"),1)=".",FALSE,TRUE)</formula>
    </cfRule>
    <cfRule type="expression" dxfId="2202" priority="1326">
      <formula>IF(RIGHT(TEXT(AI465,"0.#"),1)=".",TRUE,FALSE)</formula>
    </cfRule>
  </conditionalFormatting>
  <conditionalFormatting sqref="AI463">
    <cfRule type="expression" dxfId="2201" priority="1329">
      <formula>IF(RIGHT(TEXT(AI463,"0.#"),1)=".",FALSE,TRUE)</formula>
    </cfRule>
    <cfRule type="expression" dxfId="2200" priority="1330">
      <formula>IF(RIGHT(TEXT(AI463,"0.#"),1)=".",TRUE,FALSE)</formula>
    </cfRule>
  </conditionalFormatting>
  <conditionalFormatting sqref="AI464">
    <cfRule type="expression" dxfId="2199" priority="1327">
      <formula>IF(RIGHT(TEXT(AI464,"0.#"),1)=".",FALSE,TRUE)</formula>
    </cfRule>
    <cfRule type="expression" dxfId="2198" priority="1328">
      <formula>IF(RIGHT(TEXT(AI464,"0.#"),1)=".",TRUE,FALSE)</formula>
    </cfRule>
  </conditionalFormatting>
  <conditionalFormatting sqref="AQ463">
    <cfRule type="expression" dxfId="2197" priority="1319">
      <formula>IF(RIGHT(TEXT(AQ463,"0.#"),1)=".",FALSE,TRUE)</formula>
    </cfRule>
    <cfRule type="expression" dxfId="2196" priority="1320">
      <formula>IF(RIGHT(TEXT(AQ463,"0.#"),1)=".",TRUE,FALSE)</formula>
    </cfRule>
  </conditionalFormatting>
  <conditionalFormatting sqref="AQ464">
    <cfRule type="expression" dxfId="2195" priority="1323">
      <formula>IF(RIGHT(TEXT(AQ464,"0.#"),1)=".",FALSE,TRUE)</formula>
    </cfRule>
    <cfRule type="expression" dxfId="2194" priority="1324">
      <formula>IF(RIGHT(TEXT(AQ464,"0.#"),1)=".",TRUE,FALSE)</formula>
    </cfRule>
  </conditionalFormatting>
  <conditionalFormatting sqref="AQ465">
    <cfRule type="expression" dxfId="2193" priority="1321">
      <formula>IF(RIGHT(TEXT(AQ465,"0.#"),1)=".",FALSE,TRUE)</formula>
    </cfRule>
    <cfRule type="expression" dxfId="2192" priority="1322">
      <formula>IF(RIGHT(TEXT(AQ465,"0.#"),1)=".",TRUE,FALSE)</formula>
    </cfRule>
  </conditionalFormatting>
  <conditionalFormatting sqref="AE470">
    <cfRule type="expression" dxfId="2191" priority="1313">
      <formula>IF(RIGHT(TEXT(AE470,"0.#"),1)=".",FALSE,TRUE)</formula>
    </cfRule>
    <cfRule type="expression" dxfId="2190" priority="1314">
      <formula>IF(RIGHT(TEXT(AE470,"0.#"),1)=".",TRUE,FALSE)</formula>
    </cfRule>
  </conditionalFormatting>
  <conditionalFormatting sqref="AE468">
    <cfRule type="expression" dxfId="2189" priority="1317">
      <formula>IF(RIGHT(TEXT(AE468,"0.#"),1)=".",FALSE,TRUE)</formula>
    </cfRule>
    <cfRule type="expression" dxfId="2188" priority="1318">
      <formula>IF(RIGHT(TEXT(AE468,"0.#"),1)=".",TRUE,FALSE)</formula>
    </cfRule>
  </conditionalFormatting>
  <conditionalFormatting sqref="AE469">
    <cfRule type="expression" dxfId="2187" priority="1315">
      <formula>IF(RIGHT(TEXT(AE469,"0.#"),1)=".",FALSE,TRUE)</formula>
    </cfRule>
    <cfRule type="expression" dxfId="2186" priority="1316">
      <formula>IF(RIGHT(TEXT(AE469,"0.#"),1)=".",TRUE,FALSE)</formula>
    </cfRule>
  </conditionalFormatting>
  <conditionalFormatting sqref="AM470">
    <cfRule type="expression" dxfId="2185" priority="1307">
      <formula>IF(RIGHT(TEXT(AM470,"0.#"),1)=".",FALSE,TRUE)</formula>
    </cfRule>
    <cfRule type="expression" dxfId="2184" priority="1308">
      <formula>IF(RIGHT(TEXT(AM470,"0.#"),1)=".",TRUE,FALSE)</formula>
    </cfRule>
  </conditionalFormatting>
  <conditionalFormatting sqref="AM468">
    <cfRule type="expression" dxfId="2183" priority="1311">
      <formula>IF(RIGHT(TEXT(AM468,"0.#"),1)=".",FALSE,TRUE)</formula>
    </cfRule>
    <cfRule type="expression" dxfId="2182" priority="1312">
      <formula>IF(RIGHT(TEXT(AM468,"0.#"),1)=".",TRUE,FALSE)</formula>
    </cfRule>
  </conditionalFormatting>
  <conditionalFormatting sqref="AM469">
    <cfRule type="expression" dxfId="2181" priority="1309">
      <formula>IF(RIGHT(TEXT(AM469,"0.#"),1)=".",FALSE,TRUE)</formula>
    </cfRule>
    <cfRule type="expression" dxfId="2180" priority="1310">
      <formula>IF(RIGHT(TEXT(AM469,"0.#"),1)=".",TRUE,FALSE)</formula>
    </cfRule>
  </conditionalFormatting>
  <conditionalFormatting sqref="AU470">
    <cfRule type="expression" dxfId="2179" priority="1301">
      <formula>IF(RIGHT(TEXT(AU470,"0.#"),1)=".",FALSE,TRUE)</formula>
    </cfRule>
    <cfRule type="expression" dxfId="2178" priority="1302">
      <formula>IF(RIGHT(TEXT(AU470,"0.#"),1)=".",TRUE,FALSE)</formula>
    </cfRule>
  </conditionalFormatting>
  <conditionalFormatting sqref="AU468">
    <cfRule type="expression" dxfId="2177" priority="1305">
      <formula>IF(RIGHT(TEXT(AU468,"0.#"),1)=".",FALSE,TRUE)</formula>
    </cfRule>
    <cfRule type="expression" dxfId="2176" priority="1306">
      <formula>IF(RIGHT(TEXT(AU468,"0.#"),1)=".",TRUE,FALSE)</formula>
    </cfRule>
  </conditionalFormatting>
  <conditionalFormatting sqref="AU469">
    <cfRule type="expression" dxfId="2175" priority="1303">
      <formula>IF(RIGHT(TEXT(AU469,"0.#"),1)=".",FALSE,TRUE)</formula>
    </cfRule>
    <cfRule type="expression" dxfId="2174" priority="1304">
      <formula>IF(RIGHT(TEXT(AU469,"0.#"),1)=".",TRUE,FALSE)</formula>
    </cfRule>
  </conditionalFormatting>
  <conditionalFormatting sqref="AI470">
    <cfRule type="expression" dxfId="2173" priority="1295">
      <formula>IF(RIGHT(TEXT(AI470,"0.#"),1)=".",FALSE,TRUE)</formula>
    </cfRule>
    <cfRule type="expression" dxfId="2172" priority="1296">
      <formula>IF(RIGHT(TEXT(AI470,"0.#"),1)=".",TRUE,FALSE)</formula>
    </cfRule>
  </conditionalFormatting>
  <conditionalFormatting sqref="AI468">
    <cfRule type="expression" dxfId="2171" priority="1299">
      <formula>IF(RIGHT(TEXT(AI468,"0.#"),1)=".",FALSE,TRUE)</formula>
    </cfRule>
    <cfRule type="expression" dxfId="2170" priority="1300">
      <formula>IF(RIGHT(TEXT(AI468,"0.#"),1)=".",TRUE,FALSE)</formula>
    </cfRule>
  </conditionalFormatting>
  <conditionalFormatting sqref="AI469">
    <cfRule type="expression" dxfId="2169" priority="1297">
      <formula>IF(RIGHT(TEXT(AI469,"0.#"),1)=".",FALSE,TRUE)</formula>
    </cfRule>
    <cfRule type="expression" dxfId="2168" priority="1298">
      <formula>IF(RIGHT(TEXT(AI469,"0.#"),1)=".",TRUE,FALSE)</formula>
    </cfRule>
  </conditionalFormatting>
  <conditionalFormatting sqref="AQ468">
    <cfRule type="expression" dxfId="2167" priority="1289">
      <formula>IF(RIGHT(TEXT(AQ468,"0.#"),1)=".",FALSE,TRUE)</formula>
    </cfRule>
    <cfRule type="expression" dxfId="2166" priority="1290">
      <formula>IF(RIGHT(TEXT(AQ468,"0.#"),1)=".",TRUE,FALSE)</formula>
    </cfRule>
  </conditionalFormatting>
  <conditionalFormatting sqref="AQ469">
    <cfRule type="expression" dxfId="2165" priority="1293">
      <formula>IF(RIGHT(TEXT(AQ469,"0.#"),1)=".",FALSE,TRUE)</formula>
    </cfRule>
    <cfRule type="expression" dxfId="2164" priority="1294">
      <formula>IF(RIGHT(TEXT(AQ469,"0.#"),1)=".",TRUE,FALSE)</formula>
    </cfRule>
  </conditionalFormatting>
  <conditionalFormatting sqref="AQ470">
    <cfRule type="expression" dxfId="2163" priority="1291">
      <formula>IF(RIGHT(TEXT(AQ470,"0.#"),1)=".",FALSE,TRUE)</formula>
    </cfRule>
    <cfRule type="expression" dxfId="2162" priority="1292">
      <formula>IF(RIGHT(TEXT(AQ470,"0.#"),1)=".",TRUE,FALSE)</formula>
    </cfRule>
  </conditionalFormatting>
  <conditionalFormatting sqref="AE475">
    <cfRule type="expression" dxfId="2161" priority="1283">
      <formula>IF(RIGHT(TEXT(AE475,"0.#"),1)=".",FALSE,TRUE)</formula>
    </cfRule>
    <cfRule type="expression" dxfId="2160" priority="1284">
      <formula>IF(RIGHT(TEXT(AE475,"0.#"),1)=".",TRUE,FALSE)</formula>
    </cfRule>
  </conditionalFormatting>
  <conditionalFormatting sqref="AE473">
    <cfRule type="expression" dxfId="2159" priority="1287">
      <formula>IF(RIGHT(TEXT(AE473,"0.#"),1)=".",FALSE,TRUE)</formula>
    </cfRule>
    <cfRule type="expression" dxfId="2158" priority="1288">
      <formula>IF(RIGHT(TEXT(AE473,"0.#"),1)=".",TRUE,FALSE)</formula>
    </cfRule>
  </conditionalFormatting>
  <conditionalFormatting sqref="AE474">
    <cfRule type="expression" dxfId="2157" priority="1285">
      <formula>IF(RIGHT(TEXT(AE474,"0.#"),1)=".",FALSE,TRUE)</formula>
    </cfRule>
    <cfRule type="expression" dxfId="2156" priority="1286">
      <formula>IF(RIGHT(TEXT(AE474,"0.#"),1)=".",TRUE,FALSE)</formula>
    </cfRule>
  </conditionalFormatting>
  <conditionalFormatting sqref="AM475">
    <cfRule type="expression" dxfId="2155" priority="1277">
      <formula>IF(RIGHT(TEXT(AM475,"0.#"),1)=".",FALSE,TRUE)</formula>
    </cfRule>
    <cfRule type="expression" dxfId="2154" priority="1278">
      <formula>IF(RIGHT(TEXT(AM475,"0.#"),1)=".",TRUE,FALSE)</formula>
    </cfRule>
  </conditionalFormatting>
  <conditionalFormatting sqref="AM473">
    <cfRule type="expression" dxfId="2153" priority="1281">
      <formula>IF(RIGHT(TEXT(AM473,"0.#"),1)=".",FALSE,TRUE)</formula>
    </cfRule>
    <cfRule type="expression" dxfId="2152" priority="1282">
      <formula>IF(RIGHT(TEXT(AM473,"0.#"),1)=".",TRUE,FALSE)</formula>
    </cfRule>
  </conditionalFormatting>
  <conditionalFormatting sqref="AM474">
    <cfRule type="expression" dxfId="2151" priority="1279">
      <formula>IF(RIGHT(TEXT(AM474,"0.#"),1)=".",FALSE,TRUE)</formula>
    </cfRule>
    <cfRule type="expression" dxfId="2150" priority="1280">
      <formula>IF(RIGHT(TEXT(AM474,"0.#"),1)=".",TRUE,FALSE)</formula>
    </cfRule>
  </conditionalFormatting>
  <conditionalFormatting sqref="AU475">
    <cfRule type="expression" dxfId="2149" priority="1271">
      <formula>IF(RIGHT(TEXT(AU475,"0.#"),1)=".",FALSE,TRUE)</formula>
    </cfRule>
    <cfRule type="expression" dxfId="2148" priority="1272">
      <formula>IF(RIGHT(TEXT(AU475,"0.#"),1)=".",TRUE,FALSE)</formula>
    </cfRule>
  </conditionalFormatting>
  <conditionalFormatting sqref="AU473">
    <cfRule type="expression" dxfId="2147" priority="1275">
      <formula>IF(RIGHT(TEXT(AU473,"0.#"),1)=".",FALSE,TRUE)</formula>
    </cfRule>
    <cfRule type="expression" dxfId="2146" priority="1276">
      <formula>IF(RIGHT(TEXT(AU473,"0.#"),1)=".",TRUE,FALSE)</formula>
    </cfRule>
  </conditionalFormatting>
  <conditionalFormatting sqref="AU474">
    <cfRule type="expression" dxfId="2145" priority="1273">
      <formula>IF(RIGHT(TEXT(AU474,"0.#"),1)=".",FALSE,TRUE)</formula>
    </cfRule>
    <cfRule type="expression" dxfId="2144" priority="1274">
      <formula>IF(RIGHT(TEXT(AU474,"0.#"),1)=".",TRUE,FALSE)</formula>
    </cfRule>
  </conditionalFormatting>
  <conditionalFormatting sqref="AI475">
    <cfRule type="expression" dxfId="2143" priority="1265">
      <formula>IF(RIGHT(TEXT(AI475,"0.#"),1)=".",FALSE,TRUE)</formula>
    </cfRule>
    <cfRule type="expression" dxfId="2142" priority="1266">
      <formula>IF(RIGHT(TEXT(AI475,"0.#"),1)=".",TRUE,FALSE)</formula>
    </cfRule>
  </conditionalFormatting>
  <conditionalFormatting sqref="AI473">
    <cfRule type="expression" dxfId="2141" priority="1269">
      <formula>IF(RIGHT(TEXT(AI473,"0.#"),1)=".",FALSE,TRUE)</formula>
    </cfRule>
    <cfRule type="expression" dxfId="2140" priority="1270">
      <formula>IF(RIGHT(TEXT(AI473,"0.#"),1)=".",TRUE,FALSE)</formula>
    </cfRule>
  </conditionalFormatting>
  <conditionalFormatting sqref="AI474">
    <cfRule type="expression" dxfId="2139" priority="1267">
      <formula>IF(RIGHT(TEXT(AI474,"0.#"),1)=".",FALSE,TRUE)</formula>
    </cfRule>
    <cfRule type="expression" dxfId="2138" priority="1268">
      <formula>IF(RIGHT(TEXT(AI474,"0.#"),1)=".",TRUE,FALSE)</formula>
    </cfRule>
  </conditionalFormatting>
  <conditionalFormatting sqref="AQ473">
    <cfRule type="expression" dxfId="2137" priority="1259">
      <formula>IF(RIGHT(TEXT(AQ473,"0.#"),1)=".",FALSE,TRUE)</formula>
    </cfRule>
    <cfRule type="expression" dxfId="2136" priority="1260">
      <formula>IF(RIGHT(TEXT(AQ473,"0.#"),1)=".",TRUE,FALSE)</formula>
    </cfRule>
  </conditionalFormatting>
  <conditionalFormatting sqref="AQ474">
    <cfRule type="expression" dxfId="2135" priority="1263">
      <formula>IF(RIGHT(TEXT(AQ474,"0.#"),1)=".",FALSE,TRUE)</formula>
    </cfRule>
    <cfRule type="expression" dxfId="2134" priority="1264">
      <formula>IF(RIGHT(TEXT(AQ474,"0.#"),1)=".",TRUE,FALSE)</formula>
    </cfRule>
  </conditionalFormatting>
  <conditionalFormatting sqref="AQ475">
    <cfRule type="expression" dxfId="2133" priority="1261">
      <formula>IF(RIGHT(TEXT(AQ475,"0.#"),1)=".",FALSE,TRUE)</formula>
    </cfRule>
    <cfRule type="expression" dxfId="2132" priority="1262">
      <formula>IF(RIGHT(TEXT(AQ475,"0.#"),1)=".",TRUE,FALSE)</formula>
    </cfRule>
  </conditionalFormatting>
  <conditionalFormatting sqref="AE480">
    <cfRule type="expression" dxfId="2131" priority="1253">
      <formula>IF(RIGHT(TEXT(AE480,"0.#"),1)=".",FALSE,TRUE)</formula>
    </cfRule>
    <cfRule type="expression" dxfId="2130" priority="1254">
      <formula>IF(RIGHT(TEXT(AE480,"0.#"),1)=".",TRUE,FALSE)</formula>
    </cfRule>
  </conditionalFormatting>
  <conditionalFormatting sqref="AE478">
    <cfRule type="expression" dxfId="2129" priority="1257">
      <formula>IF(RIGHT(TEXT(AE478,"0.#"),1)=".",FALSE,TRUE)</formula>
    </cfRule>
    <cfRule type="expression" dxfId="2128" priority="1258">
      <formula>IF(RIGHT(TEXT(AE478,"0.#"),1)=".",TRUE,FALSE)</formula>
    </cfRule>
  </conditionalFormatting>
  <conditionalFormatting sqref="AE479">
    <cfRule type="expression" dxfId="2127" priority="1255">
      <formula>IF(RIGHT(TEXT(AE479,"0.#"),1)=".",FALSE,TRUE)</formula>
    </cfRule>
    <cfRule type="expression" dxfId="2126" priority="1256">
      <formula>IF(RIGHT(TEXT(AE479,"0.#"),1)=".",TRUE,FALSE)</formula>
    </cfRule>
  </conditionalFormatting>
  <conditionalFormatting sqref="AM480">
    <cfRule type="expression" dxfId="2125" priority="1247">
      <formula>IF(RIGHT(TEXT(AM480,"0.#"),1)=".",FALSE,TRUE)</formula>
    </cfRule>
    <cfRule type="expression" dxfId="2124" priority="1248">
      <formula>IF(RIGHT(TEXT(AM480,"0.#"),1)=".",TRUE,FALSE)</formula>
    </cfRule>
  </conditionalFormatting>
  <conditionalFormatting sqref="AM478">
    <cfRule type="expression" dxfId="2123" priority="1251">
      <formula>IF(RIGHT(TEXT(AM478,"0.#"),1)=".",FALSE,TRUE)</formula>
    </cfRule>
    <cfRule type="expression" dxfId="2122" priority="1252">
      <formula>IF(RIGHT(TEXT(AM478,"0.#"),1)=".",TRUE,FALSE)</formula>
    </cfRule>
  </conditionalFormatting>
  <conditionalFormatting sqref="AM479">
    <cfRule type="expression" dxfId="2121" priority="1249">
      <formula>IF(RIGHT(TEXT(AM479,"0.#"),1)=".",FALSE,TRUE)</formula>
    </cfRule>
    <cfRule type="expression" dxfId="2120" priority="1250">
      <formula>IF(RIGHT(TEXT(AM479,"0.#"),1)=".",TRUE,FALSE)</formula>
    </cfRule>
  </conditionalFormatting>
  <conditionalFormatting sqref="AU480">
    <cfRule type="expression" dxfId="2119" priority="1241">
      <formula>IF(RIGHT(TEXT(AU480,"0.#"),1)=".",FALSE,TRUE)</formula>
    </cfRule>
    <cfRule type="expression" dxfId="2118" priority="1242">
      <formula>IF(RIGHT(TEXT(AU480,"0.#"),1)=".",TRUE,FALSE)</formula>
    </cfRule>
  </conditionalFormatting>
  <conditionalFormatting sqref="AU478">
    <cfRule type="expression" dxfId="2117" priority="1245">
      <formula>IF(RIGHT(TEXT(AU478,"0.#"),1)=".",FALSE,TRUE)</formula>
    </cfRule>
    <cfRule type="expression" dxfId="2116" priority="1246">
      <formula>IF(RIGHT(TEXT(AU478,"0.#"),1)=".",TRUE,FALSE)</formula>
    </cfRule>
  </conditionalFormatting>
  <conditionalFormatting sqref="AU479">
    <cfRule type="expression" dxfId="2115" priority="1243">
      <formula>IF(RIGHT(TEXT(AU479,"0.#"),1)=".",FALSE,TRUE)</formula>
    </cfRule>
    <cfRule type="expression" dxfId="2114" priority="1244">
      <formula>IF(RIGHT(TEXT(AU479,"0.#"),1)=".",TRUE,FALSE)</formula>
    </cfRule>
  </conditionalFormatting>
  <conditionalFormatting sqref="AI480">
    <cfRule type="expression" dxfId="2113" priority="1235">
      <formula>IF(RIGHT(TEXT(AI480,"0.#"),1)=".",FALSE,TRUE)</formula>
    </cfRule>
    <cfRule type="expression" dxfId="2112" priority="1236">
      <formula>IF(RIGHT(TEXT(AI480,"0.#"),1)=".",TRUE,FALSE)</formula>
    </cfRule>
  </conditionalFormatting>
  <conditionalFormatting sqref="AI478">
    <cfRule type="expression" dxfId="2111" priority="1239">
      <formula>IF(RIGHT(TEXT(AI478,"0.#"),1)=".",FALSE,TRUE)</formula>
    </cfRule>
    <cfRule type="expression" dxfId="2110" priority="1240">
      <formula>IF(RIGHT(TEXT(AI478,"0.#"),1)=".",TRUE,FALSE)</formula>
    </cfRule>
  </conditionalFormatting>
  <conditionalFormatting sqref="AI479">
    <cfRule type="expression" dxfId="2109" priority="1237">
      <formula>IF(RIGHT(TEXT(AI479,"0.#"),1)=".",FALSE,TRUE)</formula>
    </cfRule>
    <cfRule type="expression" dxfId="2108" priority="1238">
      <formula>IF(RIGHT(TEXT(AI479,"0.#"),1)=".",TRUE,FALSE)</formula>
    </cfRule>
  </conditionalFormatting>
  <conditionalFormatting sqref="AQ478">
    <cfRule type="expression" dxfId="2107" priority="1229">
      <formula>IF(RIGHT(TEXT(AQ478,"0.#"),1)=".",FALSE,TRUE)</formula>
    </cfRule>
    <cfRule type="expression" dxfId="2106" priority="1230">
      <formula>IF(RIGHT(TEXT(AQ478,"0.#"),1)=".",TRUE,FALSE)</formula>
    </cfRule>
  </conditionalFormatting>
  <conditionalFormatting sqref="AQ479">
    <cfRule type="expression" dxfId="2105" priority="1233">
      <formula>IF(RIGHT(TEXT(AQ479,"0.#"),1)=".",FALSE,TRUE)</formula>
    </cfRule>
    <cfRule type="expression" dxfId="2104" priority="1234">
      <formula>IF(RIGHT(TEXT(AQ479,"0.#"),1)=".",TRUE,FALSE)</formula>
    </cfRule>
  </conditionalFormatting>
  <conditionalFormatting sqref="AQ480">
    <cfRule type="expression" dxfId="2103" priority="1231">
      <formula>IF(RIGHT(TEXT(AQ480,"0.#"),1)=".",FALSE,TRUE)</formula>
    </cfRule>
    <cfRule type="expression" dxfId="2102" priority="1232">
      <formula>IF(RIGHT(TEXT(AQ480,"0.#"),1)=".",TRUE,FALSE)</formula>
    </cfRule>
  </conditionalFormatting>
  <conditionalFormatting sqref="AM47">
    <cfRule type="expression" dxfId="2101" priority="1523">
      <formula>IF(RIGHT(TEXT(AM47,"0.#"),1)=".",FALSE,TRUE)</formula>
    </cfRule>
    <cfRule type="expression" dxfId="2100" priority="1524">
      <formula>IF(RIGHT(TEXT(AM47,"0.#"),1)=".",TRUE,FALSE)</formula>
    </cfRule>
  </conditionalFormatting>
  <conditionalFormatting sqref="AI46">
    <cfRule type="expression" dxfId="2099" priority="1527">
      <formula>IF(RIGHT(TEXT(AI46,"0.#"),1)=".",FALSE,TRUE)</formula>
    </cfRule>
    <cfRule type="expression" dxfId="2098" priority="1528">
      <formula>IF(RIGHT(TEXT(AI46,"0.#"),1)=".",TRUE,FALSE)</formula>
    </cfRule>
  </conditionalFormatting>
  <conditionalFormatting sqref="AM46">
    <cfRule type="expression" dxfId="2097" priority="1525">
      <formula>IF(RIGHT(TEXT(AM46,"0.#"),1)=".",FALSE,TRUE)</formula>
    </cfRule>
    <cfRule type="expression" dxfId="2096" priority="1526">
      <formula>IF(RIGHT(TEXT(AM46,"0.#"),1)=".",TRUE,FALSE)</formula>
    </cfRule>
  </conditionalFormatting>
  <conditionalFormatting sqref="AU46:AU48">
    <cfRule type="expression" dxfId="2095" priority="1517">
      <formula>IF(RIGHT(TEXT(AU46,"0.#"),1)=".",FALSE,TRUE)</formula>
    </cfRule>
    <cfRule type="expression" dxfId="2094" priority="1518">
      <formula>IF(RIGHT(TEXT(AU46,"0.#"),1)=".",TRUE,FALSE)</formula>
    </cfRule>
  </conditionalFormatting>
  <conditionalFormatting sqref="AM48">
    <cfRule type="expression" dxfId="2093" priority="1521">
      <formula>IF(RIGHT(TEXT(AM48,"0.#"),1)=".",FALSE,TRUE)</formula>
    </cfRule>
    <cfRule type="expression" dxfId="2092" priority="1522">
      <formula>IF(RIGHT(TEXT(AM48,"0.#"),1)=".",TRUE,FALSE)</formula>
    </cfRule>
  </conditionalFormatting>
  <conditionalFormatting sqref="AQ46:AQ48">
    <cfRule type="expression" dxfId="2091" priority="1519">
      <formula>IF(RIGHT(TEXT(AQ46,"0.#"),1)=".",FALSE,TRUE)</formula>
    </cfRule>
    <cfRule type="expression" dxfId="2090" priority="1520">
      <formula>IF(RIGHT(TEXT(AQ46,"0.#"),1)=".",TRUE,FALSE)</formula>
    </cfRule>
  </conditionalFormatting>
  <conditionalFormatting sqref="AE146:AE147 AI146:AI147 AM146:AM147 AQ146:AQ147 AU146:AU147">
    <cfRule type="expression" dxfId="2089" priority="1511">
      <formula>IF(RIGHT(TEXT(AE146,"0.#"),1)=".",FALSE,TRUE)</formula>
    </cfRule>
    <cfRule type="expression" dxfId="2088" priority="1512">
      <formula>IF(RIGHT(TEXT(AE146,"0.#"),1)=".",TRUE,FALSE)</formula>
    </cfRule>
  </conditionalFormatting>
  <conditionalFormatting sqref="AE138:AE139 AI138:AI139 AM138:AM139 AQ138:AQ139 AU138:AU139">
    <cfRule type="expression" dxfId="2087" priority="1515">
      <formula>IF(RIGHT(TEXT(AE138,"0.#"),1)=".",FALSE,TRUE)</formula>
    </cfRule>
    <cfRule type="expression" dxfId="2086" priority="1516">
      <formula>IF(RIGHT(TEXT(AE138,"0.#"),1)=".",TRUE,FALSE)</formula>
    </cfRule>
  </conditionalFormatting>
  <conditionalFormatting sqref="AE142:AE143 AI142:AI143 AM142:AM143 AQ142:AQ143 AU142:AU143">
    <cfRule type="expression" dxfId="2085" priority="1513">
      <formula>IF(RIGHT(TEXT(AE142,"0.#"),1)=".",FALSE,TRUE)</formula>
    </cfRule>
    <cfRule type="expression" dxfId="2084" priority="1514">
      <formula>IF(RIGHT(TEXT(AE142,"0.#"),1)=".",TRUE,FALSE)</formula>
    </cfRule>
  </conditionalFormatting>
  <conditionalFormatting sqref="AE198:AE199 AI198:AI199 AM198:AM199 AQ198:AQ199 AU198:AU199">
    <cfRule type="expression" dxfId="2083" priority="1505">
      <formula>IF(RIGHT(TEXT(AE198,"0.#"),1)=".",FALSE,TRUE)</formula>
    </cfRule>
    <cfRule type="expression" dxfId="2082" priority="1506">
      <formula>IF(RIGHT(TEXT(AE198,"0.#"),1)=".",TRUE,FALSE)</formula>
    </cfRule>
  </conditionalFormatting>
  <conditionalFormatting sqref="AE150:AE151 AI150:AI151 AM150:AM151 AQ150:AQ151 AU150:AU151">
    <cfRule type="expression" dxfId="2081" priority="1509">
      <formula>IF(RIGHT(TEXT(AE150,"0.#"),1)=".",FALSE,TRUE)</formula>
    </cfRule>
    <cfRule type="expression" dxfId="2080" priority="1510">
      <formula>IF(RIGHT(TEXT(AE150,"0.#"),1)=".",TRUE,FALSE)</formula>
    </cfRule>
  </conditionalFormatting>
  <conditionalFormatting sqref="AE194:AE195 AI194:AI195 AM194:AM195 AQ194:AQ195 AU194:AU195">
    <cfRule type="expression" dxfId="2079" priority="1507">
      <formula>IF(RIGHT(TEXT(AE194,"0.#"),1)=".",FALSE,TRUE)</formula>
    </cfRule>
    <cfRule type="expression" dxfId="2078" priority="1508">
      <formula>IF(RIGHT(TEXT(AE194,"0.#"),1)=".",TRUE,FALSE)</formula>
    </cfRule>
  </conditionalFormatting>
  <conditionalFormatting sqref="AE210:AE211 AI210:AI211 AM210:AM211 AQ210:AQ211 AU210:AU211">
    <cfRule type="expression" dxfId="2077" priority="1499">
      <formula>IF(RIGHT(TEXT(AE210,"0.#"),1)=".",FALSE,TRUE)</formula>
    </cfRule>
    <cfRule type="expression" dxfId="2076" priority="1500">
      <formula>IF(RIGHT(TEXT(AE210,"0.#"),1)=".",TRUE,FALSE)</formula>
    </cfRule>
  </conditionalFormatting>
  <conditionalFormatting sqref="AE202:AE203 AI202:AI203 AM202:AM203 AQ202:AQ203 AU202:AU203">
    <cfRule type="expression" dxfId="2075" priority="1503">
      <formula>IF(RIGHT(TEXT(AE202,"0.#"),1)=".",FALSE,TRUE)</formula>
    </cfRule>
    <cfRule type="expression" dxfId="2074" priority="1504">
      <formula>IF(RIGHT(TEXT(AE202,"0.#"),1)=".",TRUE,FALSE)</formula>
    </cfRule>
  </conditionalFormatting>
  <conditionalFormatting sqref="AE206:AE207 AI206:AI207 AM206:AM207 AQ206:AQ207 AU206:AU207">
    <cfRule type="expression" dxfId="2073" priority="1501">
      <formula>IF(RIGHT(TEXT(AE206,"0.#"),1)=".",FALSE,TRUE)</formula>
    </cfRule>
    <cfRule type="expression" dxfId="2072" priority="1502">
      <formula>IF(RIGHT(TEXT(AE206,"0.#"),1)=".",TRUE,FALSE)</formula>
    </cfRule>
  </conditionalFormatting>
  <conditionalFormatting sqref="AE262:AE263 AI262:AI263 AM262:AM263 AQ262:AQ263 AU262:AU263">
    <cfRule type="expression" dxfId="2071" priority="1493">
      <formula>IF(RIGHT(TEXT(AE262,"0.#"),1)=".",FALSE,TRUE)</formula>
    </cfRule>
    <cfRule type="expression" dxfId="2070" priority="1494">
      <formula>IF(RIGHT(TEXT(AE262,"0.#"),1)=".",TRUE,FALSE)</formula>
    </cfRule>
  </conditionalFormatting>
  <conditionalFormatting sqref="AE254:AE255 AI254:AI255 AM254:AM255 AQ254:AQ255 AU254:AU255">
    <cfRule type="expression" dxfId="2069" priority="1497">
      <formula>IF(RIGHT(TEXT(AE254,"0.#"),1)=".",FALSE,TRUE)</formula>
    </cfRule>
    <cfRule type="expression" dxfId="2068" priority="1498">
      <formula>IF(RIGHT(TEXT(AE254,"0.#"),1)=".",TRUE,FALSE)</formula>
    </cfRule>
  </conditionalFormatting>
  <conditionalFormatting sqref="AE258:AE259 AI258:AI259 AM258:AM259 AQ258:AQ259 AU258:AU259">
    <cfRule type="expression" dxfId="2067" priority="1495">
      <formula>IF(RIGHT(TEXT(AE258,"0.#"),1)=".",FALSE,TRUE)</formula>
    </cfRule>
    <cfRule type="expression" dxfId="2066" priority="1496">
      <formula>IF(RIGHT(TEXT(AE258,"0.#"),1)=".",TRUE,FALSE)</formula>
    </cfRule>
  </conditionalFormatting>
  <conditionalFormatting sqref="AE314:AE315 AI314:AI315 AM314:AM315 AQ314:AQ315 AU314:AU315">
    <cfRule type="expression" dxfId="2065" priority="1487">
      <formula>IF(RIGHT(TEXT(AE314,"0.#"),1)=".",FALSE,TRUE)</formula>
    </cfRule>
    <cfRule type="expression" dxfId="2064" priority="1488">
      <formula>IF(RIGHT(TEXT(AE314,"0.#"),1)=".",TRUE,FALSE)</formula>
    </cfRule>
  </conditionalFormatting>
  <conditionalFormatting sqref="AE266:AE267 AI266:AI267 AM266:AM267 AQ266:AQ267 AU266:AU267">
    <cfRule type="expression" dxfId="2063" priority="1491">
      <formula>IF(RIGHT(TEXT(AE266,"0.#"),1)=".",FALSE,TRUE)</formula>
    </cfRule>
    <cfRule type="expression" dxfId="2062" priority="1492">
      <formula>IF(RIGHT(TEXT(AE266,"0.#"),1)=".",TRUE,FALSE)</formula>
    </cfRule>
  </conditionalFormatting>
  <conditionalFormatting sqref="AE270:AE271 AI270:AI271 AM270:AM271 AQ270:AQ271 AU270:AU271">
    <cfRule type="expression" dxfId="2061" priority="1489">
      <formula>IF(RIGHT(TEXT(AE270,"0.#"),1)=".",FALSE,TRUE)</formula>
    </cfRule>
    <cfRule type="expression" dxfId="2060" priority="1490">
      <formula>IF(RIGHT(TEXT(AE270,"0.#"),1)=".",TRUE,FALSE)</formula>
    </cfRule>
  </conditionalFormatting>
  <conditionalFormatting sqref="AE326:AE327 AI326:AI327 AM326:AM327 AQ326:AQ327 AU326:AU327">
    <cfRule type="expression" dxfId="2059" priority="1481">
      <formula>IF(RIGHT(TEXT(AE326,"0.#"),1)=".",FALSE,TRUE)</formula>
    </cfRule>
    <cfRule type="expression" dxfId="2058" priority="1482">
      <formula>IF(RIGHT(TEXT(AE326,"0.#"),1)=".",TRUE,FALSE)</formula>
    </cfRule>
  </conditionalFormatting>
  <conditionalFormatting sqref="AE318:AE319 AI318:AI319 AM318:AM319 AQ318:AQ319 AU318:AU319">
    <cfRule type="expression" dxfId="2057" priority="1485">
      <formula>IF(RIGHT(TEXT(AE318,"0.#"),1)=".",FALSE,TRUE)</formula>
    </cfRule>
    <cfRule type="expression" dxfId="2056" priority="1486">
      <formula>IF(RIGHT(TEXT(AE318,"0.#"),1)=".",TRUE,FALSE)</formula>
    </cfRule>
  </conditionalFormatting>
  <conditionalFormatting sqref="AE322:AE323 AI322:AI323 AM322:AM323 AQ322:AQ323 AU322:AU323">
    <cfRule type="expression" dxfId="2055" priority="1483">
      <formula>IF(RIGHT(TEXT(AE322,"0.#"),1)=".",FALSE,TRUE)</formula>
    </cfRule>
    <cfRule type="expression" dxfId="2054" priority="1484">
      <formula>IF(RIGHT(TEXT(AE322,"0.#"),1)=".",TRUE,FALSE)</formula>
    </cfRule>
  </conditionalFormatting>
  <conditionalFormatting sqref="AE378:AE379 AI378:AI379 AM378:AM379 AQ378:AQ379 AU378:AU379">
    <cfRule type="expression" dxfId="2053" priority="1475">
      <formula>IF(RIGHT(TEXT(AE378,"0.#"),1)=".",FALSE,TRUE)</formula>
    </cfRule>
    <cfRule type="expression" dxfId="2052" priority="1476">
      <formula>IF(RIGHT(TEXT(AE378,"0.#"),1)=".",TRUE,FALSE)</formula>
    </cfRule>
  </conditionalFormatting>
  <conditionalFormatting sqref="AE330:AE331 AI330:AI331 AM330:AM331 AQ330:AQ331 AU330:AU331">
    <cfRule type="expression" dxfId="2051" priority="1479">
      <formula>IF(RIGHT(TEXT(AE330,"0.#"),1)=".",FALSE,TRUE)</formula>
    </cfRule>
    <cfRule type="expression" dxfId="2050" priority="1480">
      <formula>IF(RIGHT(TEXT(AE330,"0.#"),1)=".",TRUE,FALSE)</formula>
    </cfRule>
  </conditionalFormatting>
  <conditionalFormatting sqref="AE374:AE375 AI374:AI375 AM374:AM375 AQ374:AQ375 AU374:AU375">
    <cfRule type="expression" dxfId="2049" priority="1477">
      <formula>IF(RIGHT(TEXT(AE374,"0.#"),1)=".",FALSE,TRUE)</formula>
    </cfRule>
    <cfRule type="expression" dxfId="2048" priority="1478">
      <formula>IF(RIGHT(TEXT(AE374,"0.#"),1)=".",TRUE,FALSE)</formula>
    </cfRule>
  </conditionalFormatting>
  <conditionalFormatting sqref="AE390:AE391 AI390:AI391 AM390:AM391 AQ390:AQ391 AU390:AU391">
    <cfRule type="expression" dxfId="2047" priority="1469">
      <formula>IF(RIGHT(TEXT(AE390,"0.#"),1)=".",FALSE,TRUE)</formula>
    </cfRule>
    <cfRule type="expression" dxfId="2046" priority="1470">
      <formula>IF(RIGHT(TEXT(AE390,"0.#"),1)=".",TRUE,FALSE)</formula>
    </cfRule>
  </conditionalFormatting>
  <conditionalFormatting sqref="AE382:AE383 AI382:AI383 AM382:AM383 AQ382:AQ383 AU382:AU383">
    <cfRule type="expression" dxfId="2045" priority="1473">
      <formula>IF(RIGHT(TEXT(AE382,"0.#"),1)=".",FALSE,TRUE)</formula>
    </cfRule>
    <cfRule type="expression" dxfId="2044" priority="1474">
      <formula>IF(RIGHT(TEXT(AE382,"0.#"),1)=".",TRUE,FALSE)</formula>
    </cfRule>
  </conditionalFormatting>
  <conditionalFormatting sqref="AE386:AE387 AI386:AI387 AM386:AM387 AQ386:AQ387 AU386:AU387">
    <cfRule type="expression" dxfId="2043" priority="1471">
      <formula>IF(RIGHT(TEXT(AE386,"0.#"),1)=".",FALSE,TRUE)</formula>
    </cfRule>
    <cfRule type="expression" dxfId="2042" priority="1472">
      <formula>IF(RIGHT(TEXT(AE386,"0.#"),1)=".",TRUE,FALSE)</formula>
    </cfRule>
  </conditionalFormatting>
  <conditionalFormatting sqref="AE440">
    <cfRule type="expression" dxfId="2041" priority="1463">
      <formula>IF(RIGHT(TEXT(AE440,"0.#"),1)=".",FALSE,TRUE)</formula>
    </cfRule>
    <cfRule type="expression" dxfId="2040" priority="1464">
      <formula>IF(RIGHT(TEXT(AE440,"0.#"),1)=".",TRUE,FALSE)</formula>
    </cfRule>
  </conditionalFormatting>
  <conditionalFormatting sqref="AE438">
    <cfRule type="expression" dxfId="2039" priority="1467">
      <formula>IF(RIGHT(TEXT(AE438,"0.#"),1)=".",FALSE,TRUE)</formula>
    </cfRule>
    <cfRule type="expression" dxfId="2038" priority="1468">
      <formula>IF(RIGHT(TEXT(AE438,"0.#"),1)=".",TRUE,FALSE)</formula>
    </cfRule>
  </conditionalFormatting>
  <conditionalFormatting sqref="AE439">
    <cfRule type="expression" dxfId="2037" priority="1465">
      <formula>IF(RIGHT(TEXT(AE439,"0.#"),1)=".",FALSE,TRUE)</formula>
    </cfRule>
    <cfRule type="expression" dxfId="2036" priority="1466">
      <formula>IF(RIGHT(TEXT(AE439,"0.#"),1)=".",TRUE,FALSE)</formula>
    </cfRule>
  </conditionalFormatting>
  <conditionalFormatting sqref="AM440">
    <cfRule type="expression" dxfId="2035" priority="1457">
      <formula>IF(RIGHT(TEXT(AM440,"0.#"),1)=".",FALSE,TRUE)</formula>
    </cfRule>
    <cfRule type="expression" dxfId="2034" priority="1458">
      <formula>IF(RIGHT(TEXT(AM440,"0.#"),1)=".",TRUE,FALSE)</formula>
    </cfRule>
  </conditionalFormatting>
  <conditionalFormatting sqref="AM438">
    <cfRule type="expression" dxfId="2033" priority="1461">
      <formula>IF(RIGHT(TEXT(AM438,"0.#"),1)=".",FALSE,TRUE)</formula>
    </cfRule>
    <cfRule type="expression" dxfId="2032" priority="1462">
      <formula>IF(RIGHT(TEXT(AM438,"0.#"),1)=".",TRUE,FALSE)</formula>
    </cfRule>
  </conditionalFormatting>
  <conditionalFormatting sqref="AM439">
    <cfRule type="expression" dxfId="2031" priority="1459">
      <formula>IF(RIGHT(TEXT(AM439,"0.#"),1)=".",FALSE,TRUE)</formula>
    </cfRule>
    <cfRule type="expression" dxfId="2030" priority="1460">
      <formula>IF(RIGHT(TEXT(AM439,"0.#"),1)=".",TRUE,FALSE)</formula>
    </cfRule>
  </conditionalFormatting>
  <conditionalFormatting sqref="AU440">
    <cfRule type="expression" dxfId="2029" priority="1451">
      <formula>IF(RIGHT(TEXT(AU440,"0.#"),1)=".",FALSE,TRUE)</formula>
    </cfRule>
    <cfRule type="expression" dxfId="2028" priority="1452">
      <formula>IF(RIGHT(TEXT(AU440,"0.#"),1)=".",TRUE,FALSE)</formula>
    </cfRule>
  </conditionalFormatting>
  <conditionalFormatting sqref="AU438">
    <cfRule type="expression" dxfId="2027" priority="1455">
      <formula>IF(RIGHT(TEXT(AU438,"0.#"),1)=".",FALSE,TRUE)</formula>
    </cfRule>
    <cfRule type="expression" dxfId="2026" priority="1456">
      <formula>IF(RIGHT(TEXT(AU438,"0.#"),1)=".",TRUE,FALSE)</formula>
    </cfRule>
  </conditionalFormatting>
  <conditionalFormatting sqref="AU439">
    <cfRule type="expression" dxfId="2025" priority="1453">
      <formula>IF(RIGHT(TEXT(AU439,"0.#"),1)=".",FALSE,TRUE)</formula>
    </cfRule>
    <cfRule type="expression" dxfId="2024" priority="1454">
      <formula>IF(RIGHT(TEXT(AU439,"0.#"),1)=".",TRUE,FALSE)</formula>
    </cfRule>
  </conditionalFormatting>
  <conditionalFormatting sqref="AI440">
    <cfRule type="expression" dxfId="2023" priority="1445">
      <formula>IF(RIGHT(TEXT(AI440,"0.#"),1)=".",FALSE,TRUE)</formula>
    </cfRule>
    <cfRule type="expression" dxfId="2022" priority="1446">
      <formula>IF(RIGHT(TEXT(AI440,"0.#"),1)=".",TRUE,FALSE)</formula>
    </cfRule>
  </conditionalFormatting>
  <conditionalFormatting sqref="AI438">
    <cfRule type="expression" dxfId="2021" priority="1449">
      <formula>IF(RIGHT(TEXT(AI438,"0.#"),1)=".",FALSE,TRUE)</formula>
    </cfRule>
    <cfRule type="expression" dxfId="2020" priority="1450">
      <formula>IF(RIGHT(TEXT(AI438,"0.#"),1)=".",TRUE,FALSE)</formula>
    </cfRule>
  </conditionalFormatting>
  <conditionalFormatting sqref="AI439">
    <cfRule type="expression" dxfId="2019" priority="1447">
      <formula>IF(RIGHT(TEXT(AI439,"0.#"),1)=".",FALSE,TRUE)</formula>
    </cfRule>
    <cfRule type="expression" dxfId="2018" priority="1448">
      <formula>IF(RIGHT(TEXT(AI439,"0.#"),1)=".",TRUE,FALSE)</formula>
    </cfRule>
  </conditionalFormatting>
  <conditionalFormatting sqref="AQ438">
    <cfRule type="expression" dxfId="2017" priority="1439">
      <formula>IF(RIGHT(TEXT(AQ438,"0.#"),1)=".",FALSE,TRUE)</formula>
    </cfRule>
    <cfRule type="expression" dxfId="2016" priority="1440">
      <formula>IF(RIGHT(TEXT(AQ438,"0.#"),1)=".",TRUE,FALSE)</formula>
    </cfRule>
  </conditionalFormatting>
  <conditionalFormatting sqref="AQ439">
    <cfRule type="expression" dxfId="2015" priority="1443">
      <formula>IF(RIGHT(TEXT(AQ439,"0.#"),1)=".",FALSE,TRUE)</formula>
    </cfRule>
    <cfRule type="expression" dxfId="2014" priority="1444">
      <formula>IF(RIGHT(TEXT(AQ439,"0.#"),1)=".",TRUE,FALSE)</formula>
    </cfRule>
  </conditionalFormatting>
  <conditionalFormatting sqref="AQ440">
    <cfRule type="expression" dxfId="2013" priority="1441">
      <formula>IF(RIGHT(TEXT(AQ440,"0.#"),1)=".",FALSE,TRUE)</formula>
    </cfRule>
    <cfRule type="expression" dxfId="2012" priority="1442">
      <formula>IF(RIGHT(TEXT(AQ440,"0.#"),1)=".",TRUE,FALSE)</formula>
    </cfRule>
  </conditionalFormatting>
  <conditionalFormatting sqref="AE445">
    <cfRule type="expression" dxfId="2011" priority="1433">
      <formula>IF(RIGHT(TEXT(AE445,"0.#"),1)=".",FALSE,TRUE)</formula>
    </cfRule>
    <cfRule type="expression" dxfId="2010" priority="1434">
      <formula>IF(RIGHT(TEXT(AE445,"0.#"),1)=".",TRUE,FALSE)</formula>
    </cfRule>
  </conditionalFormatting>
  <conditionalFormatting sqref="AE443">
    <cfRule type="expression" dxfId="2009" priority="1437">
      <formula>IF(RIGHT(TEXT(AE443,"0.#"),1)=".",FALSE,TRUE)</formula>
    </cfRule>
    <cfRule type="expression" dxfId="2008" priority="1438">
      <formula>IF(RIGHT(TEXT(AE443,"0.#"),1)=".",TRUE,FALSE)</formula>
    </cfRule>
  </conditionalFormatting>
  <conditionalFormatting sqref="AE444">
    <cfRule type="expression" dxfId="2007" priority="1435">
      <formula>IF(RIGHT(TEXT(AE444,"0.#"),1)=".",FALSE,TRUE)</formula>
    </cfRule>
    <cfRule type="expression" dxfId="2006" priority="1436">
      <formula>IF(RIGHT(TEXT(AE444,"0.#"),1)=".",TRUE,FALSE)</formula>
    </cfRule>
  </conditionalFormatting>
  <conditionalFormatting sqref="AM445">
    <cfRule type="expression" dxfId="2005" priority="1427">
      <formula>IF(RIGHT(TEXT(AM445,"0.#"),1)=".",FALSE,TRUE)</formula>
    </cfRule>
    <cfRule type="expression" dxfId="2004" priority="1428">
      <formula>IF(RIGHT(TEXT(AM445,"0.#"),1)=".",TRUE,FALSE)</formula>
    </cfRule>
  </conditionalFormatting>
  <conditionalFormatting sqref="AM443">
    <cfRule type="expression" dxfId="2003" priority="1431">
      <formula>IF(RIGHT(TEXT(AM443,"0.#"),1)=".",FALSE,TRUE)</formula>
    </cfRule>
    <cfRule type="expression" dxfId="2002" priority="1432">
      <formula>IF(RIGHT(TEXT(AM443,"0.#"),1)=".",TRUE,FALSE)</formula>
    </cfRule>
  </conditionalFormatting>
  <conditionalFormatting sqref="AM444">
    <cfRule type="expression" dxfId="2001" priority="1429">
      <formula>IF(RIGHT(TEXT(AM444,"0.#"),1)=".",FALSE,TRUE)</formula>
    </cfRule>
    <cfRule type="expression" dxfId="2000" priority="1430">
      <formula>IF(RIGHT(TEXT(AM444,"0.#"),1)=".",TRUE,FALSE)</formula>
    </cfRule>
  </conditionalFormatting>
  <conditionalFormatting sqref="AU445">
    <cfRule type="expression" dxfId="1999" priority="1421">
      <formula>IF(RIGHT(TEXT(AU445,"0.#"),1)=".",FALSE,TRUE)</formula>
    </cfRule>
    <cfRule type="expression" dxfId="1998" priority="1422">
      <formula>IF(RIGHT(TEXT(AU445,"0.#"),1)=".",TRUE,FALSE)</formula>
    </cfRule>
  </conditionalFormatting>
  <conditionalFormatting sqref="AU443">
    <cfRule type="expression" dxfId="1997" priority="1425">
      <formula>IF(RIGHT(TEXT(AU443,"0.#"),1)=".",FALSE,TRUE)</formula>
    </cfRule>
    <cfRule type="expression" dxfId="1996" priority="1426">
      <formula>IF(RIGHT(TEXT(AU443,"0.#"),1)=".",TRUE,FALSE)</formula>
    </cfRule>
  </conditionalFormatting>
  <conditionalFormatting sqref="AU444">
    <cfRule type="expression" dxfId="1995" priority="1423">
      <formula>IF(RIGHT(TEXT(AU444,"0.#"),1)=".",FALSE,TRUE)</formula>
    </cfRule>
    <cfRule type="expression" dxfId="1994" priority="1424">
      <formula>IF(RIGHT(TEXT(AU444,"0.#"),1)=".",TRUE,FALSE)</formula>
    </cfRule>
  </conditionalFormatting>
  <conditionalFormatting sqref="AI445">
    <cfRule type="expression" dxfId="1993" priority="1415">
      <formula>IF(RIGHT(TEXT(AI445,"0.#"),1)=".",FALSE,TRUE)</formula>
    </cfRule>
    <cfRule type="expression" dxfId="1992" priority="1416">
      <formula>IF(RIGHT(TEXT(AI445,"0.#"),1)=".",TRUE,FALSE)</formula>
    </cfRule>
  </conditionalFormatting>
  <conditionalFormatting sqref="AI443">
    <cfRule type="expression" dxfId="1991" priority="1419">
      <formula>IF(RIGHT(TEXT(AI443,"0.#"),1)=".",FALSE,TRUE)</formula>
    </cfRule>
    <cfRule type="expression" dxfId="1990" priority="1420">
      <formula>IF(RIGHT(TEXT(AI443,"0.#"),1)=".",TRUE,FALSE)</formula>
    </cfRule>
  </conditionalFormatting>
  <conditionalFormatting sqref="AI444">
    <cfRule type="expression" dxfId="1989" priority="1417">
      <formula>IF(RIGHT(TEXT(AI444,"0.#"),1)=".",FALSE,TRUE)</formula>
    </cfRule>
    <cfRule type="expression" dxfId="1988" priority="1418">
      <formula>IF(RIGHT(TEXT(AI444,"0.#"),1)=".",TRUE,FALSE)</formula>
    </cfRule>
  </conditionalFormatting>
  <conditionalFormatting sqref="AQ443">
    <cfRule type="expression" dxfId="1987" priority="1409">
      <formula>IF(RIGHT(TEXT(AQ443,"0.#"),1)=".",FALSE,TRUE)</formula>
    </cfRule>
    <cfRule type="expression" dxfId="1986" priority="1410">
      <formula>IF(RIGHT(TEXT(AQ443,"0.#"),1)=".",TRUE,FALSE)</formula>
    </cfRule>
  </conditionalFormatting>
  <conditionalFormatting sqref="AQ444">
    <cfRule type="expression" dxfId="1985" priority="1413">
      <formula>IF(RIGHT(TEXT(AQ444,"0.#"),1)=".",FALSE,TRUE)</formula>
    </cfRule>
    <cfRule type="expression" dxfId="1984" priority="1414">
      <formula>IF(RIGHT(TEXT(AQ444,"0.#"),1)=".",TRUE,FALSE)</formula>
    </cfRule>
  </conditionalFormatting>
  <conditionalFormatting sqref="AQ445">
    <cfRule type="expression" dxfId="1983" priority="1411">
      <formula>IF(RIGHT(TEXT(AQ445,"0.#"),1)=".",FALSE,TRUE)</formula>
    </cfRule>
    <cfRule type="expression" dxfId="1982" priority="1412">
      <formula>IF(RIGHT(TEXT(AQ445,"0.#"),1)=".",TRUE,FALSE)</formula>
    </cfRule>
  </conditionalFormatting>
  <conditionalFormatting sqref="Y872:Y899">
    <cfRule type="expression" dxfId="1981" priority="1639">
      <formula>IF(RIGHT(TEXT(Y872,"0.#"),1)=".",FALSE,TRUE)</formula>
    </cfRule>
    <cfRule type="expression" dxfId="1980" priority="1640">
      <formula>IF(RIGHT(TEXT(Y872,"0.#"),1)=".",TRUE,FALSE)</formula>
    </cfRule>
  </conditionalFormatting>
  <conditionalFormatting sqref="Y870:Y871">
    <cfRule type="expression" dxfId="1979" priority="1633">
      <formula>IF(RIGHT(TEXT(Y870,"0.#"),1)=".",FALSE,TRUE)</formula>
    </cfRule>
    <cfRule type="expression" dxfId="1978" priority="1634">
      <formula>IF(RIGHT(TEXT(Y870,"0.#"),1)=".",TRUE,FALSE)</formula>
    </cfRule>
  </conditionalFormatting>
  <conditionalFormatting sqref="Y905:Y932">
    <cfRule type="expression" dxfId="1977" priority="1627">
      <formula>IF(RIGHT(TEXT(Y905,"0.#"),1)=".",FALSE,TRUE)</formula>
    </cfRule>
    <cfRule type="expression" dxfId="1976" priority="1628">
      <formula>IF(RIGHT(TEXT(Y905,"0.#"),1)=".",TRUE,FALSE)</formula>
    </cfRule>
  </conditionalFormatting>
  <conditionalFormatting sqref="Y903:Y904">
    <cfRule type="expression" dxfId="1975" priority="1621">
      <formula>IF(RIGHT(TEXT(Y903,"0.#"),1)=".",FALSE,TRUE)</formula>
    </cfRule>
    <cfRule type="expression" dxfId="1974" priority="1622">
      <formula>IF(RIGHT(TEXT(Y903,"0.#"),1)=".",TRUE,FALSE)</formula>
    </cfRule>
  </conditionalFormatting>
  <conditionalFormatting sqref="Y938:Y965">
    <cfRule type="expression" dxfId="1973" priority="1615">
      <formula>IF(RIGHT(TEXT(Y938,"0.#"),1)=".",FALSE,TRUE)</formula>
    </cfRule>
    <cfRule type="expression" dxfId="1972" priority="1616">
      <formula>IF(RIGHT(TEXT(Y938,"0.#"),1)=".",TRUE,FALSE)</formula>
    </cfRule>
  </conditionalFormatting>
  <conditionalFormatting sqref="Y936:Y937">
    <cfRule type="expression" dxfId="1971" priority="1609">
      <formula>IF(RIGHT(TEXT(Y936,"0.#"),1)=".",FALSE,TRUE)</formula>
    </cfRule>
    <cfRule type="expression" dxfId="1970" priority="1610">
      <formula>IF(RIGHT(TEXT(Y936,"0.#"),1)=".",TRUE,FALSE)</formula>
    </cfRule>
  </conditionalFormatting>
  <conditionalFormatting sqref="Y971:Y998">
    <cfRule type="expression" dxfId="1969" priority="1603">
      <formula>IF(RIGHT(TEXT(Y971,"0.#"),1)=".",FALSE,TRUE)</formula>
    </cfRule>
    <cfRule type="expression" dxfId="1968" priority="1604">
      <formula>IF(RIGHT(TEXT(Y971,"0.#"),1)=".",TRUE,FALSE)</formula>
    </cfRule>
  </conditionalFormatting>
  <conditionalFormatting sqref="Y969:Y970">
    <cfRule type="expression" dxfId="1967" priority="1597">
      <formula>IF(RIGHT(TEXT(Y969,"0.#"),1)=".",FALSE,TRUE)</formula>
    </cfRule>
    <cfRule type="expression" dxfId="1966" priority="1598">
      <formula>IF(RIGHT(TEXT(Y969,"0.#"),1)=".",TRUE,FALSE)</formula>
    </cfRule>
  </conditionalFormatting>
  <conditionalFormatting sqref="Y1004:Y1031">
    <cfRule type="expression" dxfId="1965" priority="1591">
      <formula>IF(RIGHT(TEXT(Y1004,"0.#"),1)=".",FALSE,TRUE)</formula>
    </cfRule>
    <cfRule type="expression" dxfId="1964" priority="1592">
      <formula>IF(RIGHT(TEXT(Y1004,"0.#"),1)=".",TRUE,FALSE)</formula>
    </cfRule>
  </conditionalFormatting>
  <conditionalFormatting sqref="W23">
    <cfRule type="expression" dxfId="1963" priority="1875">
      <formula>IF(RIGHT(TEXT(W23,"0.#"),1)=".",FALSE,TRUE)</formula>
    </cfRule>
    <cfRule type="expression" dxfId="1962" priority="1876">
      <formula>IF(RIGHT(TEXT(W23,"0.#"),1)=".",TRUE,FALSE)</formula>
    </cfRule>
  </conditionalFormatting>
  <conditionalFormatting sqref="W24:W27">
    <cfRule type="expression" dxfId="1961" priority="1873">
      <formula>IF(RIGHT(TEXT(W24,"0.#"),1)=".",FALSE,TRUE)</formula>
    </cfRule>
    <cfRule type="expression" dxfId="1960" priority="1874">
      <formula>IF(RIGHT(TEXT(W24,"0.#"),1)=".",TRUE,FALSE)</formula>
    </cfRule>
  </conditionalFormatting>
  <conditionalFormatting sqref="W28">
    <cfRule type="expression" dxfId="1959" priority="1865">
      <formula>IF(RIGHT(TEXT(W28,"0.#"),1)=".",FALSE,TRUE)</formula>
    </cfRule>
    <cfRule type="expression" dxfId="1958" priority="1866">
      <formula>IF(RIGHT(TEXT(W28,"0.#"),1)=".",TRUE,FALSE)</formula>
    </cfRule>
  </conditionalFormatting>
  <conditionalFormatting sqref="P23">
    <cfRule type="expression" dxfId="1957" priority="1863">
      <formula>IF(RIGHT(TEXT(P23,"0.#"),1)=".",FALSE,TRUE)</formula>
    </cfRule>
    <cfRule type="expression" dxfId="1956" priority="1864">
      <formula>IF(RIGHT(TEXT(P23,"0.#"),1)=".",TRUE,FALSE)</formula>
    </cfRule>
  </conditionalFormatting>
  <conditionalFormatting sqref="P24:P27">
    <cfRule type="expression" dxfId="1955" priority="1861">
      <formula>IF(RIGHT(TEXT(P24,"0.#"),1)=".",FALSE,TRUE)</formula>
    </cfRule>
    <cfRule type="expression" dxfId="1954" priority="1862">
      <formula>IF(RIGHT(TEXT(P24,"0.#"),1)=".",TRUE,FALSE)</formula>
    </cfRule>
  </conditionalFormatting>
  <conditionalFormatting sqref="P28">
    <cfRule type="expression" dxfId="1953" priority="1859">
      <formula>IF(RIGHT(TEXT(P28,"0.#"),1)=".",FALSE,TRUE)</formula>
    </cfRule>
    <cfRule type="expression" dxfId="1952" priority="1860">
      <formula>IF(RIGHT(TEXT(P28,"0.#"),1)=".",TRUE,FALSE)</formula>
    </cfRule>
  </conditionalFormatting>
  <conditionalFormatting sqref="AQ114">
    <cfRule type="expression" dxfId="1951" priority="1843">
      <formula>IF(RIGHT(TEXT(AQ114,"0.#"),1)=".",FALSE,TRUE)</formula>
    </cfRule>
    <cfRule type="expression" dxfId="1950" priority="1844">
      <formula>IF(RIGHT(TEXT(AQ114,"0.#"),1)=".",TRUE,FALSE)</formula>
    </cfRule>
  </conditionalFormatting>
  <conditionalFormatting sqref="AQ104">
    <cfRule type="expression" dxfId="1949" priority="1857">
      <formula>IF(RIGHT(TEXT(AQ104,"0.#"),1)=".",FALSE,TRUE)</formula>
    </cfRule>
    <cfRule type="expression" dxfId="1948" priority="1858">
      <formula>IF(RIGHT(TEXT(AQ104,"0.#"),1)=".",TRUE,FALSE)</formula>
    </cfRule>
  </conditionalFormatting>
  <conditionalFormatting sqref="AQ105">
    <cfRule type="expression" dxfId="1947" priority="1855">
      <formula>IF(RIGHT(TEXT(AQ105,"0.#"),1)=".",FALSE,TRUE)</formula>
    </cfRule>
    <cfRule type="expression" dxfId="1946" priority="1856">
      <formula>IF(RIGHT(TEXT(AQ105,"0.#"),1)=".",TRUE,FALSE)</formula>
    </cfRule>
  </conditionalFormatting>
  <conditionalFormatting sqref="AQ107">
    <cfRule type="expression" dxfId="1945" priority="1853">
      <formula>IF(RIGHT(TEXT(AQ107,"0.#"),1)=".",FALSE,TRUE)</formula>
    </cfRule>
    <cfRule type="expression" dxfId="1944" priority="1854">
      <formula>IF(RIGHT(TEXT(AQ107,"0.#"),1)=".",TRUE,FALSE)</formula>
    </cfRule>
  </conditionalFormatting>
  <conditionalFormatting sqref="AQ108">
    <cfRule type="expression" dxfId="1943" priority="1851">
      <formula>IF(RIGHT(TEXT(AQ108,"0.#"),1)=".",FALSE,TRUE)</formula>
    </cfRule>
    <cfRule type="expression" dxfId="1942" priority="1852">
      <formula>IF(RIGHT(TEXT(AQ108,"0.#"),1)=".",TRUE,FALSE)</formula>
    </cfRule>
  </conditionalFormatting>
  <conditionalFormatting sqref="AQ110">
    <cfRule type="expression" dxfId="1941" priority="1849">
      <formula>IF(RIGHT(TEXT(AQ110,"0.#"),1)=".",FALSE,TRUE)</formula>
    </cfRule>
    <cfRule type="expression" dxfId="1940" priority="1850">
      <formula>IF(RIGHT(TEXT(AQ110,"0.#"),1)=".",TRUE,FALSE)</formula>
    </cfRule>
  </conditionalFormatting>
  <conditionalFormatting sqref="AQ111">
    <cfRule type="expression" dxfId="1939" priority="1847">
      <formula>IF(RIGHT(TEXT(AQ111,"0.#"),1)=".",FALSE,TRUE)</formula>
    </cfRule>
    <cfRule type="expression" dxfId="1938" priority="1848">
      <formula>IF(RIGHT(TEXT(AQ111,"0.#"),1)=".",TRUE,FALSE)</formula>
    </cfRule>
  </conditionalFormatting>
  <conditionalFormatting sqref="AQ113">
    <cfRule type="expression" dxfId="1937" priority="1845">
      <formula>IF(RIGHT(TEXT(AQ113,"0.#"),1)=".",FALSE,TRUE)</formula>
    </cfRule>
    <cfRule type="expression" dxfId="1936" priority="1846">
      <formula>IF(RIGHT(TEXT(AQ113,"0.#"),1)=".",TRUE,FALSE)</formula>
    </cfRule>
  </conditionalFormatting>
  <conditionalFormatting sqref="AE67">
    <cfRule type="expression" dxfId="1935" priority="1775">
      <formula>IF(RIGHT(TEXT(AE67,"0.#"),1)=".",FALSE,TRUE)</formula>
    </cfRule>
    <cfRule type="expression" dxfId="1934" priority="1776">
      <formula>IF(RIGHT(TEXT(AE67,"0.#"),1)=".",TRUE,FALSE)</formula>
    </cfRule>
  </conditionalFormatting>
  <conditionalFormatting sqref="AE68">
    <cfRule type="expression" dxfId="1933" priority="1773">
      <formula>IF(RIGHT(TEXT(AE68,"0.#"),1)=".",FALSE,TRUE)</formula>
    </cfRule>
    <cfRule type="expression" dxfId="1932" priority="1774">
      <formula>IF(RIGHT(TEXT(AE68,"0.#"),1)=".",TRUE,FALSE)</formula>
    </cfRule>
  </conditionalFormatting>
  <conditionalFormatting sqref="AE69">
    <cfRule type="expression" dxfId="1931" priority="1771">
      <formula>IF(RIGHT(TEXT(AE69,"0.#"),1)=".",FALSE,TRUE)</formula>
    </cfRule>
    <cfRule type="expression" dxfId="1930" priority="1772">
      <formula>IF(RIGHT(TEXT(AE69,"0.#"),1)=".",TRUE,FALSE)</formula>
    </cfRule>
  </conditionalFormatting>
  <conditionalFormatting sqref="AI69">
    <cfRule type="expression" dxfId="1929" priority="1769">
      <formula>IF(RIGHT(TEXT(AI69,"0.#"),1)=".",FALSE,TRUE)</formula>
    </cfRule>
    <cfRule type="expression" dxfId="1928" priority="1770">
      <formula>IF(RIGHT(TEXT(AI69,"0.#"),1)=".",TRUE,FALSE)</formula>
    </cfRule>
  </conditionalFormatting>
  <conditionalFormatting sqref="AI68">
    <cfRule type="expression" dxfId="1927" priority="1767">
      <formula>IF(RIGHT(TEXT(AI68,"0.#"),1)=".",FALSE,TRUE)</formula>
    </cfRule>
    <cfRule type="expression" dxfId="1926" priority="1768">
      <formula>IF(RIGHT(TEXT(AI68,"0.#"),1)=".",TRUE,FALSE)</formula>
    </cfRule>
  </conditionalFormatting>
  <conditionalFormatting sqref="AI67">
    <cfRule type="expression" dxfId="1925" priority="1765">
      <formula>IF(RIGHT(TEXT(AI67,"0.#"),1)=".",FALSE,TRUE)</formula>
    </cfRule>
    <cfRule type="expression" dxfId="1924" priority="1766">
      <formula>IF(RIGHT(TEXT(AI67,"0.#"),1)=".",TRUE,FALSE)</formula>
    </cfRule>
  </conditionalFormatting>
  <conditionalFormatting sqref="AM67">
    <cfRule type="expression" dxfId="1923" priority="1763">
      <formula>IF(RIGHT(TEXT(AM67,"0.#"),1)=".",FALSE,TRUE)</formula>
    </cfRule>
    <cfRule type="expression" dxfId="1922" priority="1764">
      <formula>IF(RIGHT(TEXT(AM67,"0.#"),1)=".",TRUE,FALSE)</formula>
    </cfRule>
  </conditionalFormatting>
  <conditionalFormatting sqref="AM68">
    <cfRule type="expression" dxfId="1921" priority="1761">
      <formula>IF(RIGHT(TEXT(AM68,"0.#"),1)=".",FALSE,TRUE)</formula>
    </cfRule>
    <cfRule type="expression" dxfId="1920" priority="1762">
      <formula>IF(RIGHT(TEXT(AM68,"0.#"),1)=".",TRUE,FALSE)</formula>
    </cfRule>
  </conditionalFormatting>
  <conditionalFormatting sqref="AM69">
    <cfRule type="expression" dxfId="1919" priority="1759">
      <formula>IF(RIGHT(TEXT(AM69,"0.#"),1)=".",FALSE,TRUE)</formula>
    </cfRule>
    <cfRule type="expression" dxfId="1918" priority="1760">
      <formula>IF(RIGHT(TEXT(AM69,"0.#"),1)=".",TRUE,FALSE)</formula>
    </cfRule>
  </conditionalFormatting>
  <conditionalFormatting sqref="AQ67:AQ69">
    <cfRule type="expression" dxfId="1917" priority="1757">
      <formula>IF(RIGHT(TEXT(AQ67,"0.#"),1)=".",FALSE,TRUE)</formula>
    </cfRule>
    <cfRule type="expression" dxfId="1916" priority="1758">
      <formula>IF(RIGHT(TEXT(AQ67,"0.#"),1)=".",TRUE,FALSE)</formula>
    </cfRule>
  </conditionalFormatting>
  <conditionalFormatting sqref="AU67:AU69">
    <cfRule type="expression" dxfId="1915" priority="1755">
      <formula>IF(RIGHT(TEXT(AU67,"0.#"),1)=".",FALSE,TRUE)</formula>
    </cfRule>
    <cfRule type="expression" dxfId="1914" priority="1756">
      <formula>IF(RIGHT(TEXT(AU67,"0.#"),1)=".",TRUE,FALSE)</formula>
    </cfRule>
  </conditionalFormatting>
  <conditionalFormatting sqref="AE70">
    <cfRule type="expression" dxfId="1913" priority="1753">
      <formula>IF(RIGHT(TEXT(AE70,"0.#"),1)=".",FALSE,TRUE)</formula>
    </cfRule>
    <cfRule type="expression" dxfId="1912" priority="1754">
      <formula>IF(RIGHT(TEXT(AE70,"0.#"),1)=".",TRUE,FALSE)</formula>
    </cfRule>
  </conditionalFormatting>
  <conditionalFormatting sqref="AE71">
    <cfRule type="expression" dxfId="1911" priority="1751">
      <formula>IF(RIGHT(TEXT(AE71,"0.#"),1)=".",FALSE,TRUE)</formula>
    </cfRule>
    <cfRule type="expression" dxfId="1910" priority="1752">
      <formula>IF(RIGHT(TEXT(AE71,"0.#"),1)=".",TRUE,FALSE)</formula>
    </cfRule>
  </conditionalFormatting>
  <conditionalFormatting sqref="AE72">
    <cfRule type="expression" dxfId="1909" priority="1749">
      <formula>IF(RIGHT(TEXT(AE72,"0.#"),1)=".",FALSE,TRUE)</formula>
    </cfRule>
    <cfRule type="expression" dxfId="1908" priority="1750">
      <formula>IF(RIGHT(TEXT(AE72,"0.#"),1)=".",TRUE,FALSE)</formula>
    </cfRule>
  </conditionalFormatting>
  <conditionalFormatting sqref="AI72">
    <cfRule type="expression" dxfId="1907" priority="1747">
      <formula>IF(RIGHT(TEXT(AI72,"0.#"),1)=".",FALSE,TRUE)</formula>
    </cfRule>
    <cfRule type="expression" dxfId="1906" priority="1748">
      <formula>IF(RIGHT(TEXT(AI72,"0.#"),1)=".",TRUE,FALSE)</formula>
    </cfRule>
  </conditionalFormatting>
  <conditionalFormatting sqref="AI71">
    <cfRule type="expression" dxfId="1905" priority="1745">
      <formula>IF(RIGHT(TEXT(AI71,"0.#"),1)=".",FALSE,TRUE)</formula>
    </cfRule>
    <cfRule type="expression" dxfId="1904" priority="1746">
      <formula>IF(RIGHT(TEXT(AI71,"0.#"),1)=".",TRUE,FALSE)</formula>
    </cfRule>
  </conditionalFormatting>
  <conditionalFormatting sqref="AI70">
    <cfRule type="expression" dxfId="1903" priority="1743">
      <formula>IF(RIGHT(TEXT(AI70,"0.#"),1)=".",FALSE,TRUE)</formula>
    </cfRule>
    <cfRule type="expression" dxfId="1902" priority="1744">
      <formula>IF(RIGHT(TEXT(AI70,"0.#"),1)=".",TRUE,FALSE)</formula>
    </cfRule>
  </conditionalFormatting>
  <conditionalFormatting sqref="AM70">
    <cfRule type="expression" dxfId="1901" priority="1741">
      <formula>IF(RIGHT(TEXT(AM70,"0.#"),1)=".",FALSE,TRUE)</formula>
    </cfRule>
    <cfRule type="expression" dxfId="1900" priority="1742">
      <formula>IF(RIGHT(TEXT(AM70,"0.#"),1)=".",TRUE,FALSE)</formula>
    </cfRule>
  </conditionalFormatting>
  <conditionalFormatting sqref="AM71">
    <cfRule type="expression" dxfId="1899" priority="1739">
      <formula>IF(RIGHT(TEXT(AM71,"0.#"),1)=".",FALSE,TRUE)</formula>
    </cfRule>
    <cfRule type="expression" dxfId="1898" priority="1740">
      <formula>IF(RIGHT(TEXT(AM71,"0.#"),1)=".",TRUE,FALSE)</formula>
    </cfRule>
  </conditionalFormatting>
  <conditionalFormatting sqref="AM72">
    <cfRule type="expression" dxfId="1897" priority="1737">
      <formula>IF(RIGHT(TEXT(AM72,"0.#"),1)=".",FALSE,TRUE)</formula>
    </cfRule>
    <cfRule type="expression" dxfId="1896" priority="1738">
      <formula>IF(RIGHT(TEXT(AM72,"0.#"),1)=".",TRUE,FALSE)</formula>
    </cfRule>
  </conditionalFormatting>
  <conditionalFormatting sqref="AQ70:AQ72">
    <cfRule type="expression" dxfId="1895" priority="1735">
      <formula>IF(RIGHT(TEXT(AQ70,"0.#"),1)=".",FALSE,TRUE)</formula>
    </cfRule>
    <cfRule type="expression" dxfId="1894" priority="1736">
      <formula>IF(RIGHT(TEXT(AQ70,"0.#"),1)=".",TRUE,FALSE)</formula>
    </cfRule>
  </conditionalFormatting>
  <conditionalFormatting sqref="AU70:AU72">
    <cfRule type="expression" dxfId="1893" priority="1733">
      <formula>IF(RIGHT(TEXT(AU70,"0.#"),1)=".",FALSE,TRUE)</formula>
    </cfRule>
    <cfRule type="expression" dxfId="1892" priority="1734">
      <formula>IF(RIGHT(TEXT(AU70,"0.#"),1)=".",TRUE,FALSE)</formula>
    </cfRule>
  </conditionalFormatting>
  <conditionalFormatting sqref="AU656">
    <cfRule type="expression" dxfId="1891" priority="251">
      <formula>IF(RIGHT(TEXT(AU656,"0.#"),1)=".",FALSE,TRUE)</formula>
    </cfRule>
    <cfRule type="expression" dxfId="1890" priority="252">
      <formula>IF(RIGHT(TEXT(AU656,"0.#"),1)=".",TRUE,FALSE)</formula>
    </cfRule>
  </conditionalFormatting>
  <conditionalFormatting sqref="AI654">
    <cfRule type="expression" dxfId="1889" priority="249">
      <formula>IF(RIGHT(TEXT(AI654,"0.#"),1)=".",FALSE,TRUE)</formula>
    </cfRule>
    <cfRule type="expression" dxfId="1888" priority="250">
      <formula>IF(RIGHT(TEXT(AI654,"0.#"),1)=".",TRUE,FALSE)</formula>
    </cfRule>
  </conditionalFormatting>
  <conditionalFormatting sqref="AI655">
    <cfRule type="expression" dxfId="1887" priority="247">
      <formula>IF(RIGHT(TEXT(AI655,"0.#"),1)=".",FALSE,TRUE)</formula>
    </cfRule>
    <cfRule type="expression" dxfId="1886" priority="248">
      <formula>IF(RIGHT(TEXT(AI655,"0.#"),1)=".",TRUE,FALSE)</formula>
    </cfRule>
  </conditionalFormatting>
  <conditionalFormatting sqref="AI656">
    <cfRule type="expression" dxfId="1885" priority="245">
      <formula>IF(RIGHT(TEXT(AI656,"0.#"),1)=".",FALSE,TRUE)</formula>
    </cfRule>
    <cfRule type="expression" dxfId="1884" priority="246">
      <formula>IF(RIGHT(TEXT(AI656,"0.#"),1)=".",TRUE,FALSE)</formula>
    </cfRule>
  </conditionalFormatting>
  <conditionalFormatting sqref="AQ655">
    <cfRule type="expression" dxfId="1883" priority="243">
      <formula>IF(RIGHT(TEXT(AQ655,"0.#"),1)=".",FALSE,TRUE)</formula>
    </cfRule>
    <cfRule type="expression" dxfId="1882" priority="244">
      <formula>IF(RIGHT(TEXT(AQ655,"0.#"),1)=".",TRUE,FALSE)</formula>
    </cfRule>
  </conditionalFormatting>
  <conditionalFormatting sqref="AI696">
    <cfRule type="expression" dxfId="1881" priority="35">
      <formula>IF(RIGHT(TEXT(AI696,"0.#"),1)=".",FALSE,TRUE)</formula>
    </cfRule>
    <cfRule type="expression" dxfId="1880" priority="36">
      <formula>IF(RIGHT(TEXT(AI696,"0.#"),1)=".",TRUE,FALSE)</formula>
    </cfRule>
  </conditionalFormatting>
  <conditionalFormatting sqref="AQ694">
    <cfRule type="expression" dxfId="1879" priority="29">
      <formula>IF(RIGHT(TEXT(AQ694,"0.#"),1)=".",FALSE,TRUE)</formula>
    </cfRule>
    <cfRule type="expression" dxfId="1878" priority="30">
      <formula>IF(RIGHT(TEXT(AQ694,"0.#"),1)=".",TRUE,FALSE)</formula>
    </cfRule>
  </conditionalFormatting>
  <conditionalFormatting sqref="AL872:AO899">
    <cfRule type="expression" dxfId="1877" priority="1641">
      <formula>IF(AND(AL872&gt;=0, RIGHT(TEXT(AL872,"0.#"),1)&lt;&gt;"."),TRUE,FALSE)</formula>
    </cfRule>
    <cfRule type="expression" dxfId="1876" priority="1642">
      <formula>IF(AND(AL872&gt;=0, RIGHT(TEXT(AL872,"0.#"),1)="."),TRUE,FALSE)</formula>
    </cfRule>
    <cfRule type="expression" dxfId="1875" priority="1643">
      <formula>IF(AND(AL872&lt;0, RIGHT(TEXT(AL872,"0.#"),1)&lt;&gt;"."),TRUE,FALSE)</formula>
    </cfRule>
    <cfRule type="expression" dxfId="1874" priority="1644">
      <formula>IF(AND(AL872&lt;0, RIGHT(TEXT(AL872,"0.#"),1)="."),TRUE,FALSE)</formula>
    </cfRule>
  </conditionalFormatting>
  <conditionalFormatting sqref="AL870:AO871">
    <cfRule type="expression" dxfId="1873" priority="1635">
      <formula>IF(AND(AL870&gt;=0, RIGHT(TEXT(AL870,"0.#"),1)&lt;&gt;"."),TRUE,FALSE)</formula>
    </cfRule>
    <cfRule type="expression" dxfId="1872" priority="1636">
      <formula>IF(AND(AL870&gt;=0, RIGHT(TEXT(AL870,"0.#"),1)="."),TRUE,FALSE)</formula>
    </cfRule>
    <cfRule type="expression" dxfId="1871" priority="1637">
      <formula>IF(AND(AL870&lt;0, RIGHT(TEXT(AL870,"0.#"),1)&lt;&gt;"."),TRUE,FALSE)</formula>
    </cfRule>
    <cfRule type="expression" dxfId="1870" priority="1638">
      <formula>IF(AND(AL870&lt;0, RIGHT(TEXT(AL870,"0.#"),1)="."),TRUE,FALSE)</formula>
    </cfRule>
  </conditionalFormatting>
  <conditionalFormatting sqref="AL905:AO932">
    <cfRule type="expression" dxfId="1869" priority="1629">
      <formula>IF(AND(AL905&gt;=0, RIGHT(TEXT(AL905,"0.#"),1)&lt;&gt;"."),TRUE,FALSE)</formula>
    </cfRule>
    <cfRule type="expression" dxfId="1868" priority="1630">
      <formula>IF(AND(AL905&gt;=0, RIGHT(TEXT(AL905,"0.#"),1)="."),TRUE,FALSE)</formula>
    </cfRule>
    <cfRule type="expression" dxfId="1867" priority="1631">
      <formula>IF(AND(AL905&lt;0, RIGHT(TEXT(AL905,"0.#"),1)&lt;&gt;"."),TRUE,FALSE)</formula>
    </cfRule>
    <cfRule type="expression" dxfId="1866" priority="1632">
      <formula>IF(AND(AL905&lt;0, RIGHT(TEXT(AL905,"0.#"),1)="."),TRUE,FALSE)</formula>
    </cfRule>
  </conditionalFormatting>
  <conditionalFormatting sqref="AL903:AO904">
    <cfRule type="expression" dxfId="1865" priority="1623">
      <formula>IF(AND(AL903&gt;=0, RIGHT(TEXT(AL903,"0.#"),1)&lt;&gt;"."),TRUE,FALSE)</formula>
    </cfRule>
    <cfRule type="expression" dxfId="1864" priority="1624">
      <formula>IF(AND(AL903&gt;=0, RIGHT(TEXT(AL903,"0.#"),1)="."),TRUE,FALSE)</formula>
    </cfRule>
    <cfRule type="expression" dxfId="1863" priority="1625">
      <formula>IF(AND(AL903&lt;0, RIGHT(TEXT(AL903,"0.#"),1)&lt;&gt;"."),TRUE,FALSE)</formula>
    </cfRule>
    <cfRule type="expression" dxfId="1862" priority="1626">
      <formula>IF(AND(AL903&lt;0, RIGHT(TEXT(AL903,"0.#"),1)="."),TRUE,FALSE)</formula>
    </cfRule>
  </conditionalFormatting>
  <conditionalFormatting sqref="AL938:AO965">
    <cfRule type="expression" dxfId="1861" priority="1617">
      <formula>IF(AND(AL938&gt;=0, RIGHT(TEXT(AL938,"0.#"),1)&lt;&gt;"."),TRUE,FALSE)</formula>
    </cfRule>
    <cfRule type="expression" dxfId="1860" priority="1618">
      <formula>IF(AND(AL938&gt;=0, RIGHT(TEXT(AL938,"0.#"),1)="."),TRUE,FALSE)</formula>
    </cfRule>
    <cfRule type="expression" dxfId="1859" priority="1619">
      <formula>IF(AND(AL938&lt;0, RIGHT(TEXT(AL938,"0.#"),1)&lt;&gt;"."),TRUE,FALSE)</formula>
    </cfRule>
    <cfRule type="expression" dxfId="1858" priority="1620">
      <formula>IF(AND(AL938&lt;0, RIGHT(TEXT(AL938,"0.#"),1)="."),TRUE,FALSE)</formula>
    </cfRule>
  </conditionalFormatting>
  <conditionalFormatting sqref="AL936:AO937">
    <cfRule type="expression" dxfId="1857" priority="1611">
      <formula>IF(AND(AL936&gt;=0, RIGHT(TEXT(AL936,"0.#"),1)&lt;&gt;"."),TRUE,FALSE)</formula>
    </cfRule>
    <cfRule type="expression" dxfId="1856" priority="1612">
      <formula>IF(AND(AL936&gt;=0, RIGHT(TEXT(AL936,"0.#"),1)="."),TRUE,FALSE)</formula>
    </cfRule>
    <cfRule type="expression" dxfId="1855" priority="1613">
      <formula>IF(AND(AL936&lt;0, RIGHT(TEXT(AL936,"0.#"),1)&lt;&gt;"."),TRUE,FALSE)</formula>
    </cfRule>
    <cfRule type="expression" dxfId="1854" priority="1614">
      <formula>IF(AND(AL936&lt;0, RIGHT(TEXT(AL936,"0.#"),1)="."),TRUE,FALSE)</formula>
    </cfRule>
  </conditionalFormatting>
  <conditionalFormatting sqref="AL971:AO998">
    <cfRule type="expression" dxfId="1853" priority="1605">
      <formula>IF(AND(AL971&gt;=0, RIGHT(TEXT(AL971,"0.#"),1)&lt;&gt;"."),TRUE,FALSE)</formula>
    </cfRule>
    <cfRule type="expression" dxfId="1852" priority="1606">
      <formula>IF(AND(AL971&gt;=0, RIGHT(TEXT(AL971,"0.#"),1)="."),TRUE,FALSE)</formula>
    </cfRule>
    <cfRule type="expression" dxfId="1851" priority="1607">
      <formula>IF(AND(AL971&lt;0, RIGHT(TEXT(AL971,"0.#"),1)&lt;&gt;"."),TRUE,FALSE)</formula>
    </cfRule>
    <cfRule type="expression" dxfId="1850" priority="1608">
      <formula>IF(AND(AL971&lt;0, RIGHT(TEXT(AL971,"0.#"),1)="."),TRUE,FALSE)</formula>
    </cfRule>
  </conditionalFormatting>
  <conditionalFormatting sqref="AL969:AO970">
    <cfRule type="expression" dxfId="1849" priority="1599">
      <formula>IF(AND(AL969&gt;=0, RIGHT(TEXT(AL969,"0.#"),1)&lt;&gt;"."),TRUE,FALSE)</formula>
    </cfRule>
    <cfRule type="expression" dxfId="1848" priority="1600">
      <formula>IF(AND(AL969&gt;=0, RIGHT(TEXT(AL969,"0.#"),1)="."),TRUE,FALSE)</formula>
    </cfRule>
    <cfRule type="expression" dxfId="1847" priority="1601">
      <formula>IF(AND(AL969&lt;0, RIGHT(TEXT(AL969,"0.#"),1)&lt;&gt;"."),TRUE,FALSE)</formula>
    </cfRule>
    <cfRule type="expression" dxfId="1846" priority="1602">
      <formula>IF(AND(AL969&lt;0, RIGHT(TEXT(AL969,"0.#"),1)="."),TRUE,FALSE)</formula>
    </cfRule>
  </conditionalFormatting>
  <conditionalFormatting sqref="AL1004:AO1031">
    <cfRule type="expression" dxfId="1845" priority="1593">
      <formula>IF(AND(AL1004&gt;=0, RIGHT(TEXT(AL1004,"0.#"),1)&lt;&gt;"."),TRUE,FALSE)</formula>
    </cfRule>
    <cfRule type="expression" dxfId="1844" priority="1594">
      <formula>IF(AND(AL1004&gt;=0, RIGHT(TEXT(AL1004,"0.#"),1)="."),TRUE,FALSE)</formula>
    </cfRule>
    <cfRule type="expression" dxfId="1843" priority="1595">
      <formula>IF(AND(AL1004&lt;0, RIGHT(TEXT(AL1004,"0.#"),1)&lt;&gt;"."),TRUE,FALSE)</formula>
    </cfRule>
    <cfRule type="expression" dxfId="1842" priority="1596">
      <formula>IF(AND(AL1004&lt;0, RIGHT(TEXT(AL1004,"0.#"),1)="."),TRUE,FALSE)</formula>
    </cfRule>
  </conditionalFormatting>
  <conditionalFormatting sqref="AL1002:AO1003">
    <cfRule type="expression" dxfId="1841" priority="1587">
      <formula>IF(AND(AL1002&gt;=0, RIGHT(TEXT(AL1002,"0.#"),1)&lt;&gt;"."),TRUE,FALSE)</formula>
    </cfRule>
    <cfRule type="expression" dxfId="1840" priority="1588">
      <formula>IF(AND(AL1002&gt;=0, RIGHT(TEXT(AL1002,"0.#"),1)="."),TRUE,FALSE)</formula>
    </cfRule>
    <cfRule type="expression" dxfId="1839" priority="1589">
      <formula>IF(AND(AL1002&lt;0, RIGHT(TEXT(AL1002,"0.#"),1)&lt;&gt;"."),TRUE,FALSE)</formula>
    </cfRule>
    <cfRule type="expression" dxfId="1838" priority="1590">
      <formula>IF(AND(AL1002&lt;0, RIGHT(TEXT(AL1002,"0.#"),1)="."),TRUE,FALSE)</formula>
    </cfRule>
  </conditionalFormatting>
  <conditionalFormatting sqref="Y1002:Y1003">
    <cfRule type="expression" dxfId="1837" priority="1585">
      <formula>IF(RIGHT(TEXT(Y1002,"0.#"),1)=".",FALSE,TRUE)</formula>
    </cfRule>
    <cfRule type="expression" dxfId="1836" priority="1586">
      <formula>IF(RIGHT(TEXT(Y1002,"0.#"),1)=".",TRUE,FALSE)</formula>
    </cfRule>
  </conditionalFormatting>
  <conditionalFormatting sqref="AL1037:AO1064">
    <cfRule type="expression" dxfId="1835" priority="1581">
      <formula>IF(AND(AL1037&gt;=0, RIGHT(TEXT(AL1037,"0.#"),1)&lt;&gt;"."),TRUE,FALSE)</formula>
    </cfRule>
    <cfRule type="expression" dxfId="1834" priority="1582">
      <formula>IF(AND(AL1037&gt;=0, RIGHT(TEXT(AL1037,"0.#"),1)="."),TRUE,FALSE)</formula>
    </cfRule>
    <cfRule type="expression" dxfId="1833" priority="1583">
      <formula>IF(AND(AL1037&lt;0, RIGHT(TEXT(AL1037,"0.#"),1)&lt;&gt;"."),TRUE,FALSE)</formula>
    </cfRule>
    <cfRule type="expression" dxfId="1832" priority="1584">
      <formula>IF(AND(AL1037&lt;0, RIGHT(TEXT(AL1037,"0.#"),1)="."),TRUE,FALSE)</formula>
    </cfRule>
  </conditionalFormatting>
  <conditionalFormatting sqref="Y1037:Y1064">
    <cfRule type="expression" dxfId="1831" priority="1579">
      <formula>IF(RIGHT(TEXT(Y1037,"0.#"),1)=".",FALSE,TRUE)</formula>
    </cfRule>
    <cfRule type="expression" dxfId="1830" priority="1580">
      <formula>IF(RIGHT(TEXT(Y1037,"0.#"),1)=".",TRUE,FALSE)</formula>
    </cfRule>
  </conditionalFormatting>
  <conditionalFormatting sqref="AL1035:AO1036">
    <cfRule type="expression" dxfId="1829" priority="1575">
      <formula>IF(AND(AL1035&gt;=0, RIGHT(TEXT(AL1035,"0.#"),1)&lt;&gt;"."),TRUE,FALSE)</formula>
    </cfRule>
    <cfRule type="expression" dxfId="1828" priority="1576">
      <formula>IF(AND(AL1035&gt;=0, RIGHT(TEXT(AL1035,"0.#"),1)="."),TRUE,FALSE)</formula>
    </cfRule>
    <cfRule type="expression" dxfId="1827" priority="1577">
      <formula>IF(AND(AL1035&lt;0, RIGHT(TEXT(AL1035,"0.#"),1)&lt;&gt;"."),TRUE,FALSE)</formula>
    </cfRule>
    <cfRule type="expression" dxfId="1826" priority="1578">
      <formula>IF(AND(AL1035&lt;0, RIGHT(TEXT(AL1035,"0.#"),1)="."),TRUE,FALSE)</formula>
    </cfRule>
  </conditionalFormatting>
  <conditionalFormatting sqref="Y1035:Y1036">
    <cfRule type="expression" dxfId="1825" priority="1573">
      <formula>IF(RIGHT(TEXT(Y1035,"0.#"),1)=".",FALSE,TRUE)</formula>
    </cfRule>
    <cfRule type="expression" dxfId="1824" priority="1574">
      <formula>IF(RIGHT(TEXT(Y1035,"0.#"),1)=".",TRUE,FALSE)</formula>
    </cfRule>
  </conditionalFormatting>
  <conditionalFormatting sqref="AL1070:AO1097">
    <cfRule type="expression" dxfId="1823" priority="1569">
      <formula>IF(AND(AL1070&gt;=0, RIGHT(TEXT(AL1070,"0.#"),1)&lt;&gt;"."),TRUE,FALSE)</formula>
    </cfRule>
    <cfRule type="expression" dxfId="1822" priority="1570">
      <formula>IF(AND(AL1070&gt;=0, RIGHT(TEXT(AL1070,"0.#"),1)="."),TRUE,FALSE)</formula>
    </cfRule>
    <cfRule type="expression" dxfId="1821" priority="1571">
      <formula>IF(AND(AL1070&lt;0, RIGHT(TEXT(AL1070,"0.#"),1)&lt;&gt;"."),TRUE,FALSE)</formula>
    </cfRule>
    <cfRule type="expression" dxfId="1820" priority="1572">
      <formula>IF(AND(AL1070&lt;0, RIGHT(TEXT(AL1070,"0.#"),1)="."),TRUE,FALSE)</formula>
    </cfRule>
  </conditionalFormatting>
  <conditionalFormatting sqref="Y1070:Y1097">
    <cfRule type="expression" dxfId="1819" priority="1567">
      <formula>IF(RIGHT(TEXT(Y1070,"0.#"),1)=".",FALSE,TRUE)</formula>
    </cfRule>
    <cfRule type="expression" dxfId="1818" priority="1568">
      <formula>IF(RIGHT(TEXT(Y1070,"0.#"),1)=".",TRUE,FALSE)</formula>
    </cfRule>
  </conditionalFormatting>
  <conditionalFormatting sqref="AL1068:AO1069">
    <cfRule type="expression" dxfId="1817" priority="1563">
      <formula>IF(AND(AL1068&gt;=0, RIGHT(TEXT(AL1068,"0.#"),1)&lt;&gt;"."),TRUE,FALSE)</formula>
    </cfRule>
    <cfRule type="expression" dxfId="1816" priority="1564">
      <formula>IF(AND(AL1068&gt;=0, RIGHT(TEXT(AL1068,"0.#"),1)="."),TRUE,FALSE)</formula>
    </cfRule>
    <cfRule type="expression" dxfId="1815" priority="1565">
      <formula>IF(AND(AL1068&lt;0, RIGHT(TEXT(AL1068,"0.#"),1)&lt;&gt;"."),TRUE,FALSE)</formula>
    </cfRule>
    <cfRule type="expression" dxfId="1814" priority="1566">
      <formula>IF(AND(AL1068&lt;0, RIGHT(TEXT(AL1068,"0.#"),1)="."),TRUE,FALSE)</formula>
    </cfRule>
  </conditionalFormatting>
  <conditionalFormatting sqref="Y1068:Y1069">
    <cfRule type="expression" dxfId="1813" priority="1561">
      <formula>IF(RIGHT(TEXT(Y1068,"0.#"),1)=".",FALSE,TRUE)</formula>
    </cfRule>
    <cfRule type="expression" dxfId="1812" priority="1562">
      <formula>IF(RIGHT(TEXT(Y1068,"0.#"),1)=".",TRUE,FALSE)</formula>
    </cfRule>
  </conditionalFormatting>
  <conditionalFormatting sqref="AE39">
    <cfRule type="expression" dxfId="1811" priority="1559">
      <formula>IF(RIGHT(TEXT(AE39,"0.#"),1)=".",FALSE,TRUE)</formula>
    </cfRule>
    <cfRule type="expression" dxfId="1810" priority="1560">
      <formula>IF(RIGHT(TEXT(AE39,"0.#"),1)=".",TRUE,FALSE)</formula>
    </cfRule>
  </conditionalFormatting>
  <conditionalFormatting sqref="AE40">
    <cfRule type="expression" dxfId="1809" priority="1557">
      <formula>IF(RIGHT(TEXT(AE40,"0.#"),1)=".",FALSE,TRUE)</formula>
    </cfRule>
    <cfRule type="expression" dxfId="1808" priority="1558">
      <formula>IF(RIGHT(TEXT(AE40,"0.#"),1)=".",TRUE,FALSE)</formula>
    </cfRule>
  </conditionalFormatting>
  <conditionalFormatting sqref="AE41 AI41 AM41">
    <cfRule type="expression" dxfId="1807" priority="1555">
      <formula>IF(RIGHT(TEXT(AE41,"0.#"),1)=".",FALSE,TRUE)</formula>
    </cfRule>
    <cfRule type="expression" dxfId="1806" priority="1556">
      <formula>IF(RIGHT(TEXT(AE41,"0.#"),1)=".",TRUE,FALSE)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29" max="49" man="1"/>
    <brk id="129" max="49" man="1"/>
    <brk id="699" max="49" man="1"/>
    <brk id="725"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6"/>
      <c r="Z2" s="857"/>
      <c r="AA2" s="858"/>
      <c r="AB2" s="1040" t="s">
        <v>12</v>
      </c>
      <c r="AC2" s="1041"/>
      <c r="AD2" s="1042"/>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7"/>
      <c r="Z3" s="1038"/>
      <c r="AA3" s="1039"/>
      <c r="AB3" s="1043"/>
      <c r="AC3" s="1044"/>
      <c r="AD3" s="1045"/>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3"/>
      <c r="I4" s="1013"/>
      <c r="J4" s="1013"/>
      <c r="K4" s="1013"/>
      <c r="L4" s="1013"/>
      <c r="M4" s="1013"/>
      <c r="N4" s="1013"/>
      <c r="O4" s="1014"/>
      <c r="P4" s="100"/>
      <c r="Q4" s="1021"/>
      <c r="R4" s="1021"/>
      <c r="S4" s="1021"/>
      <c r="T4" s="1021"/>
      <c r="U4" s="1021"/>
      <c r="V4" s="1021"/>
      <c r="W4" s="1021"/>
      <c r="X4" s="1022"/>
      <c r="Y4" s="1031" t="s">
        <v>13</v>
      </c>
      <c r="Z4" s="1032"/>
      <c r="AA4" s="1033"/>
      <c r="AB4" s="482"/>
      <c r="AC4" s="1035"/>
      <c r="AD4" s="103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5"/>
      <c r="H5" s="1016"/>
      <c r="I5" s="1016"/>
      <c r="J5" s="1016"/>
      <c r="K5" s="1016"/>
      <c r="L5" s="1016"/>
      <c r="M5" s="1016"/>
      <c r="N5" s="1016"/>
      <c r="O5" s="1017"/>
      <c r="P5" s="1023"/>
      <c r="Q5" s="1023"/>
      <c r="R5" s="1023"/>
      <c r="S5" s="1023"/>
      <c r="T5" s="1023"/>
      <c r="U5" s="1023"/>
      <c r="V5" s="1023"/>
      <c r="W5" s="1023"/>
      <c r="X5" s="1024"/>
      <c r="Y5" s="419" t="s">
        <v>55</v>
      </c>
      <c r="Z5" s="1028"/>
      <c r="AA5" s="1029"/>
      <c r="AB5" s="536"/>
      <c r="AC5" s="1034"/>
      <c r="AD5" s="103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8"/>
      <c r="H6" s="1019"/>
      <c r="I6" s="1019"/>
      <c r="J6" s="1019"/>
      <c r="K6" s="1019"/>
      <c r="L6" s="1019"/>
      <c r="M6" s="1019"/>
      <c r="N6" s="1019"/>
      <c r="O6" s="1020"/>
      <c r="P6" s="1025"/>
      <c r="Q6" s="1025"/>
      <c r="R6" s="1025"/>
      <c r="S6" s="1025"/>
      <c r="T6" s="1025"/>
      <c r="U6" s="1025"/>
      <c r="V6" s="1025"/>
      <c r="W6" s="1025"/>
      <c r="X6" s="1026"/>
      <c r="Y6" s="1027" t="s">
        <v>14</v>
      </c>
      <c r="Z6" s="1028"/>
      <c r="AA6" s="1029"/>
      <c r="AB6" s="547" t="s">
        <v>302</v>
      </c>
      <c r="AC6" s="1030"/>
      <c r="AD6" s="103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6"/>
      <c r="Z9" s="857"/>
      <c r="AA9" s="858"/>
      <c r="AB9" s="1040" t="s">
        <v>12</v>
      </c>
      <c r="AC9" s="1041"/>
      <c r="AD9" s="1042"/>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7"/>
      <c r="Z10" s="1038"/>
      <c r="AA10" s="1039"/>
      <c r="AB10" s="1043"/>
      <c r="AC10" s="1044"/>
      <c r="AD10" s="1045"/>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2"/>
      <c r="AC11" s="1035"/>
      <c r="AD11" s="103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5"/>
      <c r="H12" s="1016"/>
      <c r="I12" s="1016"/>
      <c r="J12" s="1016"/>
      <c r="K12" s="1016"/>
      <c r="L12" s="1016"/>
      <c r="M12" s="1016"/>
      <c r="N12" s="1016"/>
      <c r="O12" s="1017"/>
      <c r="P12" s="1023"/>
      <c r="Q12" s="1023"/>
      <c r="R12" s="1023"/>
      <c r="S12" s="1023"/>
      <c r="T12" s="1023"/>
      <c r="U12" s="1023"/>
      <c r="V12" s="1023"/>
      <c r="W12" s="1023"/>
      <c r="X12" s="1024"/>
      <c r="Y12" s="419" t="s">
        <v>55</v>
      </c>
      <c r="Z12" s="1028"/>
      <c r="AA12" s="1029"/>
      <c r="AB12" s="536"/>
      <c r="AC12" s="1034"/>
      <c r="AD12" s="103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7" t="s">
        <v>302</v>
      </c>
      <c r="AC13" s="1030"/>
      <c r="AD13" s="103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6"/>
      <c r="Z16" s="857"/>
      <c r="AA16" s="858"/>
      <c r="AB16" s="1040" t="s">
        <v>12</v>
      </c>
      <c r="AC16" s="1041"/>
      <c r="AD16" s="1042"/>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7"/>
      <c r="Z17" s="1038"/>
      <c r="AA17" s="1039"/>
      <c r="AB17" s="1043"/>
      <c r="AC17" s="1044"/>
      <c r="AD17" s="1045"/>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2"/>
      <c r="AC18" s="1035"/>
      <c r="AD18" s="103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5"/>
      <c r="H19" s="1016"/>
      <c r="I19" s="1016"/>
      <c r="J19" s="1016"/>
      <c r="K19" s="1016"/>
      <c r="L19" s="1016"/>
      <c r="M19" s="1016"/>
      <c r="N19" s="1016"/>
      <c r="O19" s="1017"/>
      <c r="P19" s="1023"/>
      <c r="Q19" s="1023"/>
      <c r="R19" s="1023"/>
      <c r="S19" s="1023"/>
      <c r="T19" s="1023"/>
      <c r="U19" s="1023"/>
      <c r="V19" s="1023"/>
      <c r="W19" s="1023"/>
      <c r="X19" s="1024"/>
      <c r="Y19" s="419" t="s">
        <v>55</v>
      </c>
      <c r="Z19" s="1028"/>
      <c r="AA19" s="1029"/>
      <c r="AB19" s="536"/>
      <c r="AC19" s="1034"/>
      <c r="AD19" s="103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7" t="s">
        <v>302</v>
      </c>
      <c r="AC20" s="1030"/>
      <c r="AD20" s="103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6"/>
      <c r="Z23" s="857"/>
      <c r="AA23" s="858"/>
      <c r="AB23" s="1040" t="s">
        <v>12</v>
      </c>
      <c r="AC23" s="1041"/>
      <c r="AD23" s="1042"/>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7"/>
      <c r="Z24" s="1038"/>
      <c r="AA24" s="1039"/>
      <c r="AB24" s="1043"/>
      <c r="AC24" s="1044"/>
      <c r="AD24" s="1045"/>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2"/>
      <c r="AC25" s="1035"/>
      <c r="AD25" s="103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5"/>
      <c r="H26" s="1016"/>
      <c r="I26" s="1016"/>
      <c r="J26" s="1016"/>
      <c r="K26" s="1016"/>
      <c r="L26" s="1016"/>
      <c r="M26" s="1016"/>
      <c r="N26" s="1016"/>
      <c r="O26" s="1017"/>
      <c r="P26" s="1023"/>
      <c r="Q26" s="1023"/>
      <c r="R26" s="1023"/>
      <c r="S26" s="1023"/>
      <c r="T26" s="1023"/>
      <c r="U26" s="1023"/>
      <c r="V26" s="1023"/>
      <c r="W26" s="1023"/>
      <c r="X26" s="1024"/>
      <c r="Y26" s="419" t="s">
        <v>55</v>
      </c>
      <c r="Z26" s="1028"/>
      <c r="AA26" s="1029"/>
      <c r="AB26" s="536"/>
      <c r="AC26" s="1034"/>
      <c r="AD26" s="103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7" t="s">
        <v>302</v>
      </c>
      <c r="AC27" s="1030"/>
      <c r="AD27" s="103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6"/>
      <c r="Z30" s="857"/>
      <c r="AA30" s="858"/>
      <c r="AB30" s="1040" t="s">
        <v>12</v>
      </c>
      <c r="AC30" s="1041"/>
      <c r="AD30" s="1042"/>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7"/>
      <c r="Z31" s="1038"/>
      <c r="AA31" s="1039"/>
      <c r="AB31" s="1043"/>
      <c r="AC31" s="1044"/>
      <c r="AD31" s="1045"/>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2"/>
      <c r="AC32" s="1035"/>
      <c r="AD32" s="103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5"/>
      <c r="H33" s="1016"/>
      <c r="I33" s="1016"/>
      <c r="J33" s="1016"/>
      <c r="K33" s="1016"/>
      <c r="L33" s="1016"/>
      <c r="M33" s="1016"/>
      <c r="N33" s="1016"/>
      <c r="O33" s="1017"/>
      <c r="P33" s="1023"/>
      <c r="Q33" s="1023"/>
      <c r="R33" s="1023"/>
      <c r="S33" s="1023"/>
      <c r="T33" s="1023"/>
      <c r="U33" s="1023"/>
      <c r="V33" s="1023"/>
      <c r="W33" s="1023"/>
      <c r="X33" s="1024"/>
      <c r="Y33" s="419" t="s">
        <v>55</v>
      </c>
      <c r="Z33" s="1028"/>
      <c r="AA33" s="1029"/>
      <c r="AB33" s="536"/>
      <c r="AC33" s="1034"/>
      <c r="AD33" s="103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7" t="s">
        <v>302</v>
      </c>
      <c r="AC34" s="1030"/>
      <c r="AD34" s="103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6"/>
      <c r="Z37" s="857"/>
      <c r="AA37" s="858"/>
      <c r="AB37" s="1040" t="s">
        <v>12</v>
      </c>
      <c r="AC37" s="1041"/>
      <c r="AD37" s="1042"/>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7"/>
      <c r="Z38" s="1038"/>
      <c r="AA38" s="1039"/>
      <c r="AB38" s="1043"/>
      <c r="AC38" s="1044"/>
      <c r="AD38" s="1045"/>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2"/>
      <c r="AC39" s="1035"/>
      <c r="AD39" s="103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5"/>
      <c r="H40" s="1016"/>
      <c r="I40" s="1016"/>
      <c r="J40" s="1016"/>
      <c r="K40" s="1016"/>
      <c r="L40" s="1016"/>
      <c r="M40" s="1016"/>
      <c r="N40" s="1016"/>
      <c r="O40" s="1017"/>
      <c r="P40" s="1023"/>
      <c r="Q40" s="1023"/>
      <c r="R40" s="1023"/>
      <c r="S40" s="1023"/>
      <c r="T40" s="1023"/>
      <c r="U40" s="1023"/>
      <c r="V40" s="1023"/>
      <c r="W40" s="1023"/>
      <c r="X40" s="1024"/>
      <c r="Y40" s="419" t="s">
        <v>55</v>
      </c>
      <c r="Z40" s="1028"/>
      <c r="AA40" s="1029"/>
      <c r="AB40" s="536"/>
      <c r="AC40" s="1034"/>
      <c r="AD40" s="103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7" t="s">
        <v>302</v>
      </c>
      <c r="AC41" s="1030"/>
      <c r="AD41" s="103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6"/>
      <c r="Z44" s="857"/>
      <c r="AA44" s="858"/>
      <c r="AB44" s="1040" t="s">
        <v>12</v>
      </c>
      <c r="AC44" s="1041"/>
      <c r="AD44" s="1042"/>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7"/>
      <c r="Z45" s="1038"/>
      <c r="AA45" s="1039"/>
      <c r="AB45" s="1043"/>
      <c r="AC45" s="1044"/>
      <c r="AD45" s="1045"/>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2"/>
      <c r="AC46" s="1035"/>
      <c r="AD46" s="103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5"/>
      <c r="H47" s="1016"/>
      <c r="I47" s="1016"/>
      <c r="J47" s="1016"/>
      <c r="K47" s="1016"/>
      <c r="L47" s="1016"/>
      <c r="M47" s="1016"/>
      <c r="N47" s="1016"/>
      <c r="O47" s="1017"/>
      <c r="P47" s="1023"/>
      <c r="Q47" s="1023"/>
      <c r="R47" s="1023"/>
      <c r="S47" s="1023"/>
      <c r="T47" s="1023"/>
      <c r="U47" s="1023"/>
      <c r="V47" s="1023"/>
      <c r="W47" s="1023"/>
      <c r="X47" s="1024"/>
      <c r="Y47" s="419" t="s">
        <v>55</v>
      </c>
      <c r="Z47" s="1028"/>
      <c r="AA47" s="1029"/>
      <c r="AB47" s="536"/>
      <c r="AC47" s="1034"/>
      <c r="AD47" s="103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7" t="s">
        <v>302</v>
      </c>
      <c r="AC48" s="1030"/>
      <c r="AD48" s="103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6"/>
      <c r="Z51" s="857"/>
      <c r="AA51" s="858"/>
      <c r="AB51" s="441" t="s">
        <v>12</v>
      </c>
      <c r="AC51" s="1041"/>
      <c r="AD51" s="1042"/>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7"/>
      <c r="Z52" s="1038"/>
      <c r="AA52" s="1039"/>
      <c r="AB52" s="1043"/>
      <c r="AC52" s="1044"/>
      <c r="AD52" s="1045"/>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2"/>
      <c r="AC53" s="1035"/>
      <c r="AD53" s="103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5"/>
      <c r="H54" s="1016"/>
      <c r="I54" s="1016"/>
      <c r="J54" s="1016"/>
      <c r="K54" s="1016"/>
      <c r="L54" s="1016"/>
      <c r="M54" s="1016"/>
      <c r="N54" s="1016"/>
      <c r="O54" s="1017"/>
      <c r="P54" s="1023"/>
      <c r="Q54" s="1023"/>
      <c r="R54" s="1023"/>
      <c r="S54" s="1023"/>
      <c r="T54" s="1023"/>
      <c r="U54" s="1023"/>
      <c r="V54" s="1023"/>
      <c r="W54" s="1023"/>
      <c r="X54" s="1024"/>
      <c r="Y54" s="419" t="s">
        <v>55</v>
      </c>
      <c r="Z54" s="1028"/>
      <c r="AA54" s="1029"/>
      <c r="AB54" s="536"/>
      <c r="AC54" s="1034"/>
      <c r="AD54" s="103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7" t="s">
        <v>302</v>
      </c>
      <c r="AC55" s="1030"/>
      <c r="AD55" s="103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6"/>
      <c r="Z58" s="857"/>
      <c r="AA58" s="858"/>
      <c r="AB58" s="1040" t="s">
        <v>12</v>
      </c>
      <c r="AC58" s="1041"/>
      <c r="AD58" s="1042"/>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7"/>
      <c r="Z59" s="1038"/>
      <c r="AA59" s="1039"/>
      <c r="AB59" s="1043"/>
      <c r="AC59" s="1044"/>
      <c r="AD59" s="1045"/>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2"/>
      <c r="AC60" s="1035"/>
      <c r="AD60" s="103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5"/>
      <c r="H61" s="1016"/>
      <c r="I61" s="1016"/>
      <c r="J61" s="1016"/>
      <c r="K61" s="1016"/>
      <c r="L61" s="1016"/>
      <c r="M61" s="1016"/>
      <c r="N61" s="1016"/>
      <c r="O61" s="1017"/>
      <c r="P61" s="1023"/>
      <c r="Q61" s="1023"/>
      <c r="R61" s="1023"/>
      <c r="S61" s="1023"/>
      <c r="T61" s="1023"/>
      <c r="U61" s="1023"/>
      <c r="V61" s="1023"/>
      <c r="W61" s="1023"/>
      <c r="X61" s="1024"/>
      <c r="Y61" s="419" t="s">
        <v>55</v>
      </c>
      <c r="Z61" s="1028"/>
      <c r="AA61" s="1029"/>
      <c r="AB61" s="536"/>
      <c r="AC61" s="1034"/>
      <c r="AD61" s="103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7" t="s">
        <v>302</v>
      </c>
      <c r="AC62" s="1030"/>
      <c r="AD62" s="103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6"/>
      <c r="Z65" s="857"/>
      <c r="AA65" s="858"/>
      <c r="AB65" s="1040" t="s">
        <v>12</v>
      </c>
      <c r="AC65" s="1041"/>
      <c r="AD65" s="1042"/>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7"/>
      <c r="Z66" s="1038"/>
      <c r="AA66" s="1039"/>
      <c r="AB66" s="1043"/>
      <c r="AC66" s="1044"/>
      <c r="AD66" s="1045"/>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2"/>
      <c r="AC67" s="1035"/>
      <c r="AD67" s="103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5"/>
      <c r="H68" s="1016"/>
      <c r="I68" s="1016"/>
      <c r="J68" s="1016"/>
      <c r="K68" s="1016"/>
      <c r="L68" s="1016"/>
      <c r="M68" s="1016"/>
      <c r="N68" s="1016"/>
      <c r="O68" s="1017"/>
      <c r="P68" s="1023"/>
      <c r="Q68" s="1023"/>
      <c r="R68" s="1023"/>
      <c r="S68" s="1023"/>
      <c r="T68" s="1023"/>
      <c r="U68" s="1023"/>
      <c r="V68" s="1023"/>
      <c r="W68" s="1023"/>
      <c r="X68" s="1024"/>
      <c r="Y68" s="419" t="s">
        <v>55</v>
      </c>
      <c r="Z68" s="1028"/>
      <c r="AA68" s="1029"/>
      <c r="AB68" s="536"/>
      <c r="AC68" s="1034"/>
      <c r="AD68" s="103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8"/>
      <c r="H69" s="1019"/>
      <c r="I69" s="1019"/>
      <c r="J69" s="1019"/>
      <c r="K69" s="1019"/>
      <c r="L69" s="1019"/>
      <c r="M69" s="1019"/>
      <c r="N69" s="1019"/>
      <c r="O69" s="1020"/>
      <c r="P69" s="1025"/>
      <c r="Q69" s="1025"/>
      <c r="R69" s="1025"/>
      <c r="S69" s="1025"/>
      <c r="T69" s="1025"/>
      <c r="U69" s="1025"/>
      <c r="V69" s="1025"/>
      <c r="W69" s="1025"/>
      <c r="X69" s="1026"/>
      <c r="Y69" s="419" t="s">
        <v>14</v>
      </c>
      <c r="Z69" s="1028"/>
      <c r="AA69" s="1029"/>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3" t="s">
        <v>18</v>
      </c>
      <c r="H3" s="695"/>
      <c r="I3" s="695"/>
      <c r="J3" s="695"/>
      <c r="K3" s="695"/>
      <c r="L3" s="694" t="s">
        <v>19</v>
      </c>
      <c r="M3" s="695"/>
      <c r="N3" s="695"/>
      <c r="O3" s="695"/>
      <c r="P3" s="695"/>
      <c r="Q3" s="695"/>
      <c r="R3" s="695"/>
      <c r="S3" s="695"/>
      <c r="T3" s="695"/>
      <c r="U3" s="695"/>
      <c r="V3" s="695"/>
      <c r="W3" s="695"/>
      <c r="X3" s="696"/>
      <c r="Y3" s="615" t="s">
        <v>20</v>
      </c>
      <c r="Z3" s="616"/>
      <c r="AA3" s="616"/>
      <c r="AB3" s="826"/>
      <c r="AC3" s="843" t="s">
        <v>18</v>
      </c>
      <c r="AD3" s="695"/>
      <c r="AE3" s="695"/>
      <c r="AF3" s="695"/>
      <c r="AG3" s="695"/>
      <c r="AH3" s="694" t="s">
        <v>19</v>
      </c>
      <c r="AI3" s="695"/>
      <c r="AJ3" s="695"/>
      <c r="AK3" s="695"/>
      <c r="AL3" s="695"/>
      <c r="AM3" s="695"/>
      <c r="AN3" s="695"/>
      <c r="AO3" s="695"/>
      <c r="AP3" s="695"/>
      <c r="AQ3" s="695"/>
      <c r="AR3" s="695"/>
      <c r="AS3" s="695"/>
      <c r="AT3" s="696"/>
      <c r="AU3" s="615" t="s">
        <v>20</v>
      </c>
      <c r="AV3" s="616"/>
      <c r="AW3" s="616"/>
      <c r="AX3" s="617"/>
    </row>
    <row r="4" spans="1:50" ht="24.75" customHeight="1" x14ac:dyDescent="0.15">
      <c r="A4" s="1058"/>
      <c r="B4" s="1059"/>
      <c r="C4" s="1059"/>
      <c r="D4" s="1059"/>
      <c r="E4" s="1059"/>
      <c r="F4" s="1060"/>
      <c r="G4" s="697"/>
      <c r="H4" s="698"/>
      <c r="I4" s="698"/>
      <c r="J4" s="698"/>
      <c r="K4" s="699"/>
      <c r="L4" s="689"/>
      <c r="M4" s="863"/>
      <c r="N4" s="863"/>
      <c r="O4" s="863"/>
      <c r="P4" s="863"/>
      <c r="Q4" s="863"/>
      <c r="R4" s="863"/>
      <c r="S4" s="863"/>
      <c r="T4" s="863"/>
      <c r="U4" s="863"/>
      <c r="V4" s="863"/>
      <c r="W4" s="863"/>
      <c r="X4" s="864"/>
      <c r="Y4" s="413"/>
      <c r="Z4" s="414"/>
      <c r="AA4" s="414"/>
      <c r="AB4" s="833"/>
      <c r="AC4" s="697"/>
      <c r="AD4" s="698"/>
      <c r="AE4" s="698"/>
      <c r="AF4" s="698"/>
      <c r="AG4" s="699"/>
      <c r="AH4" s="689"/>
      <c r="AI4" s="863"/>
      <c r="AJ4" s="863"/>
      <c r="AK4" s="863"/>
      <c r="AL4" s="863"/>
      <c r="AM4" s="863"/>
      <c r="AN4" s="863"/>
      <c r="AO4" s="863"/>
      <c r="AP4" s="863"/>
      <c r="AQ4" s="863"/>
      <c r="AR4" s="863"/>
      <c r="AS4" s="863"/>
      <c r="AT4" s="864"/>
      <c r="AU4" s="413"/>
      <c r="AV4" s="414"/>
      <c r="AW4" s="414"/>
      <c r="AX4" s="415"/>
    </row>
    <row r="5" spans="1:50" ht="24.75" customHeight="1" x14ac:dyDescent="0.15">
      <c r="A5" s="1058"/>
      <c r="B5" s="1059"/>
      <c r="C5" s="1059"/>
      <c r="D5" s="1059"/>
      <c r="E5" s="1059"/>
      <c r="F5" s="1060"/>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8"/>
      <c r="B6" s="1059"/>
      <c r="C6" s="1059"/>
      <c r="D6" s="1059"/>
      <c r="E6" s="1059"/>
      <c r="F6" s="1060"/>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8"/>
      <c r="B7" s="1059"/>
      <c r="C7" s="1059"/>
      <c r="D7" s="1059"/>
      <c r="E7" s="1059"/>
      <c r="F7" s="1060"/>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8"/>
      <c r="B8" s="1059"/>
      <c r="C8" s="1059"/>
      <c r="D8" s="1059"/>
      <c r="E8" s="1059"/>
      <c r="F8" s="1060"/>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8"/>
      <c r="B9" s="1059"/>
      <c r="C9" s="1059"/>
      <c r="D9" s="1059"/>
      <c r="E9" s="1059"/>
      <c r="F9" s="1060"/>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8"/>
      <c r="B10" s="1059"/>
      <c r="C10" s="1059"/>
      <c r="D10" s="1059"/>
      <c r="E10" s="1059"/>
      <c r="F10" s="1060"/>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8"/>
      <c r="B11" s="1059"/>
      <c r="C11" s="1059"/>
      <c r="D11" s="1059"/>
      <c r="E11" s="1059"/>
      <c r="F11" s="1060"/>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8"/>
      <c r="B12" s="1059"/>
      <c r="C12" s="1059"/>
      <c r="D12" s="1059"/>
      <c r="E12" s="1059"/>
      <c r="F12" s="1060"/>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8"/>
      <c r="B13" s="1059"/>
      <c r="C13" s="1059"/>
      <c r="D13" s="1059"/>
      <c r="E13" s="1059"/>
      <c r="F13" s="1060"/>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8"/>
      <c r="B14" s="1059"/>
      <c r="C14" s="1059"/>
      <c r="D14" s="1059"/>
      <c r="E14" s="1059"/>
      <c r="F14" s="1060"/>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58"/>
      <c r="B15" s="1059"/>
      <c r="C15" s="1059"/>
      <c r="D15" s="1059"/>
      <c r="E15" s="1059"/>
      <c r="F15" s="1060"/>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1"/>
    </row>
    <row r="16" spans="1:50" ht="25.5" customHeight="1" x14ac:dyDescent="0.15">
      <c r="A16" s="1058"/>
      <c r="B16" s="1059"/>
      <c r="C16" s="1059"/>
      <c r="D16" s="1059"/>
      <c r="E16" s="1059"/>
      <c r="F16" s="1060"/>
      <c r="G16" s="843" t="s">
        <v>18</v>
      </c>
      <c r="H16" s="695"/>
      <c r="I16" s="695"/>
      <c r="J16" s="695"/>
      <c r="K16" s="695"/>
      <c r="L16" s="694" t="s">
        <v>19</v>
      </c>
      <c r="M16" s="695"/>
      <c r="N16" s="695"/>
      <c r="O16" s="695"/>
      <c r="P16" s="695"/>
      <c r="Q16" s="695"/>
      <c r="R16" s="695"/>
      <c r="S16" s="695"/>
      <c r="T16" s="695"/>
      <c r="U16" s="695"/>
      <c r="V16" s="695"/>
      <c r="W16" s="695"/>
      <c r="X16" s="696"/>
      <c r="Y16" s="615" t="s">
        <v>20</v>
      </c>
      <c r="Z16" s="616"/>
      <c r="AA16" s="616"/>
      <c r="AB16" s="826"/>
      <c r="AC16" s="843" t="s">
        <v>18</v>
      </c>
      <c r="AD16" s="695"/>
      <c r="AE16" s="695"/>
      <c r="AF16" s="695"/>
      <c r="AG16" s="695"/>
      <c r="AH16" s="694" t="s">
        <v>19</v>
      </c>
      <c r="AI16" s="695"/>
      <c r="AJ16" s="695"/>
      <c r="AK16" s="695"/>
      <c r="AL16" s="695"/>
      <c r="AM16" s="695"/>
      <c r="AN16" s="695"/>
      <c r="AO16" s="695"/>
      <c r="AP16" s="695"/>
      <c r="AQ16" s="695"/>
      <c r="AR16" s="695"/>
      <c r="AS16" s="695"/>
      <c r="AT16" s="696"/>
      <c r="AU16" s="615" t="s">
        <v>20</v>
      </c>
      <c r="AV16" s="616"/>
      <c r="AW16" s="616"/>
      <c r="AX16" s="617"/>
    </row>
    <row r="17" spans="1:50" ht="24.75" customHeight="1" x14ac:dyDescent="0.15">
      <c r="A17" s="1058"/>
      <c r="B17" s="1059"/>
      <c r="C17" s="1059"/>
      <c r="D17" s="1059"/>
      <c r="E17" s="1059"/>
      <c r="F17" s="1060"/>
      <c r="G17" s="697"/>
      <c r="H17" s="698"/>
      <c r="I17" s="698"/>
      <c r="J17" s="698"/>
      <c r="K17" s="699"/>
      <c r="L17" s="689"/>
      <c r="M17" s="863"/>
      <c r="N17" s="863"/>
      <c r="O17" s="863"/>
      <c r="P17" s="863"/>
      <c r="Q17" s="863"/>
      <c r="R17" s="863"/>
      <c r="S17" s="863"/>
      <c r="T17" s="863"/>
      <c r="U17" s="863"/>
      <c r="V17" s="863"/>
      <c r="W17" s="863"/>
      <c r="X17" s="864"/>
      <c r="Y17" s="413"/>
      <c r="Z17" s="414"/>
      <c r="AA17" s="414"/>
      <c r="AB17" s="833"/>
      <c r="AC17" s="697"/>
      <c r="AD17" s="698"/>
      <c r="AE17" s="698"/>
      <c r="AF17" s="698"/>
      <c r="AG17" s="699"/>
      <c r="AH17" s="689"/>
      <c r="AI17" s="863"/>
      <c r="AJ17" s="863"/>
      <c r="AK17" s="863"/>
      <c r="AL17" s="863"/>
      <c r="AM17" s="863"/>
      <c r="AN17" s="863"/>
      <c r="AO17" s="863"/>
      <c r="AP17" s="863"/>
      <c r="AQ17" s="863"/>
      <c r="AR17" s="863"/>
      <c r="AS17" s="863"/>
      <c r="AT17" s="864"/>
      <c r="AU17" s="413"/>
      <c r="AV17" s="414"/>
      <c r="AW17" s="414"/>
      <c r="AX17" s="415"/>
    </row>
    <row r="18" spans="1:50" ht="24.75" customHeight="1" x14ac:dyDescent="0.15">
      <c r="A18" s="1058"/>
      <c r="B18" s="1059"/>
      <c r="C18" s="1059"/>
      <c r="D18" s="1059"/>
      <c r="E18" s="1059"/>
      <c r="F18" s="1060"/>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8"/>
      <c r="B19" s="1059"/>
      <c r="C19" s="1059"/>
      <c r="D19" s="1059"/>
      <c r="E19" s="1059"/>
      <c r="F19" s="1060"/>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8"/>
      <c r="B20" s="1059"/>
      <c r="C20" s="1059"/>
      <c r="D20" s="1059"/>
      <c r="E20" s="1059"/>
      <c r="F20" s="1060"/>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8"/>
      <c r="B21" s="1059"/>
      <c r="C21" s="1059"/>
      <c r="D21" s="1059"/>
      <c r="E21" s="1059"/>
      <c r="F21" s="1060"/>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8"/>
      <c r="B22" s="1059"/>
      <c r="C22" s="1059"/>
      <c r="D22" s="1059"/>
      <c r="E22" s="1059"/>
      <c r="F22" s="1060"/>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8"/>
      <c r="B23" s="1059"/>
      <c r="C23" s="1059"/>
      <c r="D23" s="1059"/>
      <c r="E23" s="1059"/>
      <c r="F23" s="1060"/>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8"/>
      <c r="B24" s="1059"/>
      <c r="C24" s="1059"/>
      <c r="D24" s="1059"/>
      <c r="E24" s="1059"/>
      <c r="F24" s="1060"/>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8"/>
      <c r="B25" s="1059"/>
      <c r="C25" s="1059"/>
      <c r="D25" s="1059"/>
      <c r="E25" s="1059"/>
      <c r="F25" s="1060"/>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8"/>
      <c r="B26" s="1059"/>
      <c r="C26" s="1059"/>
      <c r="D26" s="1059"/>
      <c r="E26" s="1059"/>
      <c r="F26" s="1060"/>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8"/>
      <c r="B27" s="1059"/>
      <c r="C27" s="1059"/>
      <c r="D27" s="1059"/>
      <c r="E27" s="1059"/>
      <c r="F27" s="1060"/>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58"/>
      <c r="B28" s="1059"/>
      <c r="C28" s="1059"/>
      <c r="D28" s="1059"/>
      <c r="E28" s="1059"/>
      <c r="F28" s="1060"/>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1"/>
    </row>
    <row r="29" spans="1:50" ht="24.75" customHeight="1" x14ac:dyDescent="0.15">
      <c r="A29" s="1058"/>
      <c r="B29" s="1059"/>
      <c r="C29" s="1059"/>
      <c r="D29" s="1059"/>
      <c r="E29" s="1059"/>
      <c r="F29" s="1060"/>
      <c r="G29" s="843" t="s">
        <v>18</v>
      </c>
      <c r="H29" s="695"/>
      <c r="I29" s="695"/>
      <c r="J29" s="695"/>
      <c r="K29" s="695"/>
      <c r="L29" s="694" t="s">
        <v>19</v>
      </c>
      <c r="M29" s="695"/>
      <c r="N29" s="695"/>
      <c r="O29" s="695"/>
      <c r="P29" s="695"/>
      <c r="Q29" s="695"/>
      <c r="R29" s="695"/>
      <c r="S29" s="695"/>
      <c r="T29" s="695"/>
      <c r="U29" s="695"/>
      <c r="V29" s="695"/>
      <c r="W29" s="695"/>
      <c r="X29" s="696"/>
      <c r="Y29" s="615" t="s">
        <v>20</v>
      </c>
      <c r="Z29" s="616"/>
      <c r="AA29" s="616"/>
      <c r="AB29" s="826"/>
      <c r="AC29" s="843" t="s">
        <v>18</v>
      </c>
      <c r="AD29" s="695"/>
      <c r="AE29" s="695"/>
      <c r="AF29" s="695"/>
      <c r="AG29" s="695"/>
      <c r="AH29" s="694" t="s">
        <v>19</v>
      </c>
      <c r="AI29" s="695"/>
      <c r="AJ29" s="695"/>
      <c r="AK29" s="695"/>
      <c r="AL29" s="695"/>
      <c r="AM29" s="695"/>
      <c r="AN29" s="695"/>
      <c r="AO29" s="695"/>
      <c r="AP29" s="695"/>
      <c r="AQ29" s="695"/>
      <c r="AR29" s="695"/>
      <c r="AS29" s="695"/>
      <c r="AT29" s="696"/>
      <c r="AU29" s="615" t="s">
        <v>20</v>
      </c>
      <c r="AV29" s="616"/>
      <c r="AW29" s="616"/>
      <c r="AX29" s="617"/>
    </row>
    <row r="30" spans="1:50" ht="24.75" customHeight="1" x14ac:dyDescent="0.15">
      <c r="A30" s="1058"/>
      <c r="B30" s="1059"/>
      <c r="C30" s="1059"/>
      <c r="D30" s="1059"/>
      <c r="E30" s="1059"/>
      <c r="F30" s="1060"/>
      <c r="G30" s="697"/>
      <c r="H30" s="698"/>
      <c r="I30" s="698"/>
      <c r="J30" s="698"/>
      <c r="K30" s="699"/>
      <c r="L30" s="689"/>
      <c r="M30" s="863"/>
      <c r="N30" s="863"/>
      <c r="O30" s="863"/>
      <c r="P30" s="863"/>
      <c r="Q30" s="863"/>
      <c r="R30" s="863"/>
      <c r="S30" s="863"/>
      <c r="T30" s="863"/>
      <c r="U30" s="863"/>
      <c r="V30" s="863"/>
      <c r="W30" s="863"/>
      <c r="X30" s="864"/>
      <c r="Y30" s="413"/>
      <c r="Z30" s="414"/>
      <c r="AA30" s="414"/>
      <c r="AB30" s="833"/>
      <c r="AC30" s="697"/>
      <c r="AD30" s="698"/>
      <c r="AE30" s="698"/>
      <c r="AF30" s="698"/>
      <c r="AG30" s="699"/>
      <c r="AH30" s="689"/>
      <c r="AI30" s="863"/>
      <c r="AJ30" s="863"/>
      <c r="AK30" s="863"/>
      <c r="AL30" s="863"/>
      <c r="AM30" s="863"/>
      <c r="AN30" s="863"/>
      <c r="AO30" s="863"/>
      <c r="AP30" s="863"/>
      <c r="AQ30" s="863"/>
      <c r="AR30" s="863"/>
      <c r="AS30" s="863"/>
      <c r="AT30" s="864"/>
      <c r="AU30" s="413"/>
      <c r="AV30" s="414"/>
      <c r="AW30" s="414"/>
      <c r="AX30" s="415"/>
    </row>
    <row r="31" spans="1:50" ht="24.75" customHeight="1" x14ac:dyDescent="0.15">
      <c r="A31" s="1058"/>
      <c r="B31" s="1059"/>
      <c r="C31" s="1059"/>
      <c r="D31" s="1059"/>
      <c r="E31" s="1059"/>
      <c r="F31" s="1060"/>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8"/>
      <c r="B32" s="1059"/>
      <c r="C32" s="1059"/>
      <c r="D32" s="1059"/>
      <c r="E32" s="1059"/>
      <c r="F32" s="1060"/>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8"/>
      <c r="B33" s="1059"/>
      <c r="C33" s="1059"/>
      <c r="D33" s="1059"/>
      <c r="E33" s="1059"/>
      <c r="F33" s="1060"/>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8"/>
      <c r="B34" s="1059"/>
      <c r="C34" s="1059"/>
      <c r="D34" s="1059"/>
      <c r="E34" s="1059"/>
      <c r="F34" s="1060"/>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8"/>
      <c r="B35" s="1059"/>
      <c r="C35" s="1059"/>
      <c r="D35" s="1059"/>
      <c r="E35" s="1059"/>
      <c r="F35" s="1060"/>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8"/>
      <c r="B36" s="1059"/>
      <c r="C36" s="1059"/>
      <c r="D36" s="1059"/>
      <c r="E36" s="1059"/>
      <c r="F36" s="1060"/>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8"/>
      <c r="B37" s="1059"/>
      <c r="C37" s="1059"/>
      <c r="D37" s="1059"/>
      <c r="E37" s="1059"/>
      <c r="F37" s="1060"/>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8"/>
      <c r="B38" s="1059"/>
      <c r="C38" s="1059"/>
      <c r="D38" s="1059"/>
      <c r="E38" s="1059"/>
      <c r="F38" s="1060"/>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8"/>
      <c r="B39" s="1059"/>
      <c r="C39" s="1059"/>
      <c r="D39" s="1059"/>
      <c r="E39" s="1059"/>
      <c r="F39" s="1060"/>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8"/>
      <c r="B40" s="1059"/>
      <c r="C40" s="1059"/>
      <c r="D40" s="1059"/>
      <c r="E40" s="1059"/>
      <c r="F40" s="1060"/>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58"/>
      <c r="B41" s="1059"/>
      <c r="C41" s="1059"/>
      <c r="D41" s="1059"/>
      <c r="E41" s="1059"/>
      <c r="F41" s="1060"/>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1"/>
    </row>
    <row r="42" spans="1:50" ht="24.75" customHeight="1" x14ac:dyDescent="0.15">
      <c r="A42" s="1058"/>
      <c r="B42" s="1059"/>
      <c r="C42" s="1059"/>
      <c r="D42" s="1059"/>
      <c r="E42" s="1059"/>
      <c r="F42" s="1060"/>
      <c r="G42" s="843" t="s">
        <v>18</v>
      </c>
      <c r="H42" s="695"/>
      <c r="I42" s="695"/>
      <c r="J42" s="695"/>
      <c r="K42" s="695"/>
      <c r="L42" s="694" t="s">
        <v>19</v>
      </c>
      <c r="M42" s="695"/>
      <c r="N42" s="695"/>
      <c r="O42" s="695"/>
      <c r="P42" s="695"/>
      <c r="Q42" s="695"/>
      <c r="R42" s="695"/>
      <c r="S42" s="695"/>
      <c r="T42" s="695"/>
      <c r="U42" s="695"/>
      <c r="V42" s="695"/>
      <c r="W42" s="695"/>
      <c r="X42" s="696"/>
      <c r="Y42" s="615" t="s">
        <v>20</v>
      </c>
      <c r="Z42" s="616"/>
      <c r="AA42" s="616"/>
      <c r="AB42" s="826"/>
      <c r="AC42" s="843" t="s">
        <v>18</v>
      </c>
      <c r="AD42" s="695"/>
      <c r="AE42" s="695"/>
      <c r="AF42" s="695"/>
      <c r="AG42" s="695"/>
      <c r="AH42" s="694" t="s">
        <v>19</v>
      </c>
      <c r="AI42" s="695"/>
      <c r="AJ42" s="695"/>
      <c r="AK42" s="695"/>
      <c r="AL42" s="695"/>
      <c r="AM42" s="695"/>
      <c r="AN42" s="695"/>
      <c r="AO42" s="695"/>
      <c r="AP42" s="695"/>
      <c r="AQ42" s="695"/>
      <c r="AR42" s="695"/>
      <c r="AS42" s="695"/>
      <c r="AT42" s="696"/>
      <c r="AU42" s="615" t="s">
        <v>20</v>
      </c>
      <c r="AV42" s="616"/>
      <c r="AW42" s="616"/>
      <c r="AX42" s="617"/>
    </row>
    <row r="43" spans="1:50" ht="24.75" customHeight="1" x14ac:dyDescent="0.15">
      <c r="A43" s="1058"/>
      <c r="B43" s="1059"/>
      <c r="C43" s="1059"/>
      <c r="D43" s="1059"/>
      <c r="E43" s="1059"/>
      <c r="F43" s="1060"/>
      <c r="G43" s="697"/>
      <c r="H43" s="698"/>
      <c r="I43" s="698"/>
      <c r="J43" s="698"/>
      <c r="K43" s="699"/>
      <c r="L43" s="689"/>
      <c r="M43" s="863"/>
      <c r="N43" s="863"/>
      <c r="O43" s="863"/>
      <c r="P43" s="863"/>
      <c r="Q43" s="863"/>
      <c r="R43" s="863"/>
      <c r="S43" s="863"/>
      <c r="T43" s="863"/>
      <c r="U43" s="863"/>
      <c r="V43" s="863"/>
      <c r="W43" s="863"/>
      <c r="X43" s="864"/>
      <c r="Y43" s="413"/>
      <c r="Z43" s="414"/>
      <c r="AA43" s="414"/>
      <c r="AB43" s="833"/>
      <c r="AC43" s="697"/>
      <c r="AD43" s="698"/>
      <c r="AE43" s="698"/>
      <c r="AF43" s="698"/>
      <c r="AG43" s="699"/>
      <c r="AH43" s="689"/>
      <c r="AI43" s="863"/>
      <c r="AJ43" s="863"/>
      <c r="AK43" s="863"/>
      <c r="AL43" s="863"/>
      <c r="AM43" s="863"/>
      <c r="AN43" s="863"/>
      <c r="AO43" s="863"/>
      <c r="AP43" s="863"/>
      <c r="AQ43" s="863"/>
      <c r="AR43" s="863"/>
      <c r="AS43" s="863"/>
      <c r="AT43" s="864"/>
      <c r="AU43" s="413"/>
      <c r="AV43" s="414"/>
      <c r="AW43" s="414"/>
      <c r="AX43" s="415"/>
    </row>
    <row r="44" spans="1:50" ht="24.75" customHeight="1" x14ac:dyDescent="0.15">
      <c r="A44" s="1058"/>
      <c r="B44" s="1059"/>
      <c r="C44" s="1059"/>
      <c r="D44" s="1059"/>
      <c r="E44" s="1059"/>
      <c r="F44" s="1060"/>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8"/>
      <c r="B45" s="1059"/>
      <c r="C45" s="1059"/>
      <c r="D45" s="1059"/>
      <c r="E45" s="1059"/>
      <c r="F45" s="1060"/>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8"/>
      <c r="B46" s="1059"/>
      <c r="C46" s="1059"/>
      <c r="D46" s="1059"/>
      <c r="E46" s="1059"/>
      <c r="F46" s="1060"/>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8"/>
      <c r="B47" s="1059"/>
      <c r="C47" s="1059"/>
      <c r="D47" s="1059"/>
      <c r="E47" s="1059"/>
      <c r="F47" s="1060"/>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8"/>
      <c r="B48" s="1059"/>
      <c r="C48" s="1059"/>
      <c r="D48" s="1059"/>
      <c r="E48" s="1059"/>
      <c r="F48" s="1060"/>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8"/>
      <c r="B49" s="1059"/>
      <c r="C49" s="1059"/>
      <c r="D49" s="1059"/>
      <c r="E49" s="1059"/>
      <c r="F49" s="1060"/>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8"/>
      <c r="B50" s="1059"/>
      <c r="C50" s="1059"/>
      <c r="D50" s="1059"/>
      <c r="E50" s="1059"/>
      <c r="F50" s="1060"/>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8"/>
      <c r="B51" s="1059"/>
      <c r="C51" s="1059"/>
      <c r="D51" s="1059"/>
      <c r="E51" s="1059"/>
      <c r="F51" s="1060"/>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8"/>
      <c r="B52" s="1059"/>
      <c r="C52" s="1059"/>
      <c r="D52" s="1059"/>
      <c r="E52" s="1059"/>
      <c r="F52" s="1060"/>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1"/>
    </row>
    <row r="56" spans="1:50" ht="24.75" customHeight="1" x14ac:dyDescent="0.15">
      <c r="A56" s="1058"/>
      <c r="B56" s="1059"/>
      <c r="C56" s="1059"/>
      <c r="D56" s="1059"/>
      <c r="E56" s="1059"/>
      <c r="F56" s="1060"/>
      <c r="G56" s="843" t="s">
        <v>18</v>
      </c>
      <c r="H56" s="695"/>
      <c r="I56" s="695"/>
      <c r="J56" s="695"/>
      <c r="K56" s="695"/>
      <c r="L56" s="694" t="s">
        <v>19</v>
      </c>
      <c r="M56" s="695"/>
      <c r="N56" s="695"/>
      <c r="O56" s="695"/>
      <c r="P56" s="695"/>
      <c r="Q56" s="695"/>
      <c r="R56" s="695"/>
      <c r="S56" s="695"/>
      <c r="T56" s="695"/>
      <c r="U56" s="695"/>
      <c r="V56" s="695"/>
      <c r="W56" s="695"/>
      <c r="X56" s="696"/>
      <c r="Y56" s="615" t="s">
        <v>20</v>
      </c>
      <c r="Z56" s="616"/>
      <c r="AA56" s="616"/>
      <c r="AB56" s="826"/>
      <c r="AC56" s="843" t="s">
        <v>18</v>
      </c>
      <c r="AD56" s="695"/>
      <c r="AE56" s="695"/>
      <c r="AF56" s="695"/>
      <c r="AG56" s="695"/>
      <c r="AH56" s="694" t="s">
        <v>19</v>
      </c>
      <c r="AI56" s="695"/>
      <c r="AJ56" s="695"/>
      <c r="AK56" s="695"/>
      <c r="AL56" s="695"/>
      <c r="AM56" s="695"/>
      <c r="AN56" s="695"/>
      <c r="AO56" s="695"/>
      <c r="AP56" s="695"/>
      <c r="AQ56" s="695"/>
      <c r="AR56" s="695"/>
      <c r="AS56" s="695"/>
      <c r="AT56" s="696"/>
      <c r="AU56" s="615" t="s">
        <v>20</v>
      </c>
      <c r="AV56" s="616"/>
      <c r="AW56" s="616"/>
      <c r="AX56" s="617"/>
    </row>
    <row r="57" spans="1:50" ht="24.75" customHeight="1" x14ac:dyDescent="0.15">
      <c r="A57" s="1058"/>
      <c r="B57" s="1059"/>
      <c r="C57" s="1059"/>
      <c r="D57" s="1059"/>
      <c r="E57" s="1059"/>
      <c r="F57" s="1060"/>
      <c r="G57" s="697"/>
      <c r="H57" s="698"/>
      <c r="I57" s="698"/>
      <c r="J57" s="698"/>
      <c r="K57" s="699"/>
      <c r="L57" s="689"/>
      <c r="M57" s="863"/>
      <c r="N57" s="863"/>
      <c r="O57" s="863"/>
      <c r="P57" s="863"/>
      <c r="Q57" s="863"/>
      <c r="R57" s="863"/>
      <c r="S57" s="863"/>
      <c r="T57" s="863"/>
      <c r="U57" s="863"/>
      <c r="V57" s="863"/>
      <c r="W57" s="863"/>
      <c r="X57" s="864"/>
      <c r="Y57" s="413"/>
      <c r="Z57" s="414"/>
      <c r="AA57" s="414"/>
      <c r="AB57" s="833"/>
      <c r="AC57" s="697"/>
      <c r="AD57" s="698"/>
      <c r="AE57" s="698"/>
      <c r="AF57" s="698"/>
      <c r="AG57" s="699"/>
      <c r="AH57" s="689"/>
      <c r="AI57" s="863"/>
      <c r="AJ57" s="863"/>
      <c r="AK57" s="863"/>
      <c r="AL57" s="863"/>
      <c r="AM57" s="863"/>
      <c r="AN57" s="863"/>
      <c r="AO57" s="863"/>
      <c r="AP57" s="863"/>
      <c r="AQ57" s="863"/>
      <c r="AR57" s="863"/>
      <c r="AS57" s="863"/>
      <c r="AT57" s="864"/>
      <c r="AU57" s="413"/>
      <c r="AV57" s="414"/>
      <c r="AW57" s="414"/>
      <c r="AX57" s="415"/>
    </row>
    <row r="58" spans="1:50" ht="24.75" customHeight="1" x14ac:dyDescent="0.15">
      <c r="A58" s="1058"/>
      <c r="B58" s="1059"/>
      <c r="C58" s="1059"/>
      <c r="D58" s="1059"/>
      <c r="E58" s="1059"/>
      <c r="F58" s="1060"/>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8"/>
      <c r="B59" s="1059"/>
      <c r="C59" s="1059"/>
      <c r="D59" s="1059"/>
      <c r="E59" s="1059"/>
      <c r="F59" s="1060"/>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8"/>
      <c r="B60" s="1059"/>
      <c r="C60" s="1059"/>
      <c r="D60" s="1059"/>
      <c r="E60" s="1059"/>
      <c r="F60" s="1060"/>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8"/>
      <c r="B61" s="1059"/>
      <c r="C61" s="1059"/>
      <c r="D61" s="1059"/>
      <c r="E61" s="1059"/>
      <c r="F61" s="1060"/>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8"/>
      <c r="B62" s="1059"/>
      <c r="C62" s="1059"/>
      <c r="D62" s="1059"/>
      <c r="E62" s="1059"/>
      <c r="F62" s="1060"/>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8"/>
      <c r="B63" s="1059"/>
      <c r="C63" s="1059"/>
      <c r="D63" s="1059"/>
      <c r="E63" s="1059"/>
      <c r="F63" s="1060"/>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8"/>
      <c r="B64" s="1059"/>
      <c r="C64" s="1059"/>
      <c r="D64" s="1059"/>
      <c r="E64" s="1059"/>
      <c r="F64" s="1060"/>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8"/>
      <c r="B65" s="1059"/>
      <c r="C65" s="1059"/>
      <c r="D65" s="1059"/>
      <c r="E65" s="1059"/>
      <c r="F65" s="1060"/>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8"/>
      <c r="B66" s="1059"/>
      <c r="C66" s="1059"/>
      <c r="D66" s="1059"/>
      <c r="E66" s="1059"/>
      <c r="F66" s="1060"/>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8"/>
      <c r="B67" s="1059"/>
      <c r="C67" s="1059"/>
      <c r="D67" s="1059"/>
      <c r="E67" s="1059"/>
      <c r="F67" s="1060"/>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58"/>
      <c r="B68" s="1059"/>
      <c r="C68" s="1059"/>
      <c r="D68" s="1059"/>
      <c r="E68" s="1059"/>
      <c r="F68" s="1060"/>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1"/>
    </row>
    <row r="69" spans="1:50" ht="25.5" customHeight="1" x14ac:dyDescent="0.15">
      <c r="A69" s="1058"/>
      <c r="B69" s="1059"/>
      <c r="C69" s="1059"/>
      <c r="D69" s="1059"/>
      <c r="E69" s="1059"/>
      <c r="F69" s="1060"/>
      <c r="G69" s="843" t="s">
        <v>18</v>
      </c>
      <c r="H69" s="695"/>
      <c r="I69" s="695"/>
      <c r="J69" s="695"/>
      <c r="K69" s="695"/>
      <c r="L69" s="694" t="s">
        <v>19</v>
      </c>
      <c r="M69" s="695"/>
      <c r="N69" s="695"/>
      <c r="O69" s="695"/>
      <c r="P69" s="695"/>
      <c r="Q69" s="695"/>
      <c r="R69" s="695"/>
      <c r="S69" s="695"/>
      <c r="T69" s="695"/>
      <c r="U69" s="695"/>
      <c r="V69" s="695"/>
      <c r="W69" s="695"/>
      <c r="X69" s="696"/>
      <c r="Y69" s="615" t="s">
        <v>20</v>
      </c>
      <c r="Z69" s="616"/>
      <c r="AA69" s="616"/>
      <c r="AB69" s="826"/>
      <c r="AC69" s="843" t="s">
        <v>18</v>
      </c>
      <c r="AD69" s="695"/>
      <c r="AE69" s="695"/>
      <c r="AF69" s="695"/>
      <c r="AG69" s="695"/>
      <c r="AH69" s="694" t="s">
        <v>19</v>
      </c>
      <c r="AI69" s="695"/>
      <c r="AJ69" s="695"/>
      <c r="AK69" s="695"/>
      <c r="AL69" s="695"/>
      <c r="AM69" s="695"/>
      <c r="AN69" s="695"/>
      <c r="AO69" s="695"/>
      <c r="AP69" s="695"/>
      <c r="AQ69" s="695"/>
      <c r="AR69" s="695"/>
      <c r="AS69" s="695"/>
      <c r="AT69" s="696"/>
      <c r="AU69" s="615" t="s">
        <v>20</v>
      </c>
      <c r="AV69" s="616"/>
      <c r="AW69" s="616"/>
      <c r="AX69" s="617"/>
    </row>
    <row r="70" spans="1:50" ht="24.75" customHeight="1" x14ac:dyDescent="0.15">
      <c r="A70" s="1058"/>
      <c r="B70" s="1059"/>
      <c r="C70" s="1059"/>
      <c r="D70" s="1059"/>
      <c r="E70" s="1059"/>
      <c r="F70" s="1060"/>
      <c r="G70" s="697"/>
      <c r="H70" s="698"/>
      <c r="I70" s="698"/>
      <c r="J70" s="698"/>
      <c r="K70" s="699"/>
      <c r="L70" s="689"/>
      <c r="M70" s="863"/>
      <c r="N70" s="863"/>
      <c r="O70" s="863"/>
      <c r="P70" s="863"/>
      <c r="Q70" s="863"/>
      <c r="R70" s="863"/>
      <c r="S70" s="863"/>
      <c r="T70" s="863"/>
      <c r="U70" s="863"/>
      <c r="V70" s="863"/>
      <c r="W70" s="863"/>
      <c r="X70" s="864"/>
      <c r="Y70" s="413"/>
      <c r="Z70" s="414"/>
      <c r="AA70" s="414"/>
      <c r="AB70" s="833"/>
      <c r="AC70" s="697"/>
      <c r="AD70" s="698"/>
      <c r="AE70" s="698"/>
      <c r="AF70" s="698"/>
      <c r="AG70" s="699"/>
      <c r="AH70" s="689"/>
      <c r="AI70" s="863"/>
      <c r="AJ70" s="863"/>
      <c r="AK70" s="863"/>
      <c r="AL70" s="863"/>
      <c r="AM70" s="863"/>
      <c r="AN70" s="863"/>
      <c r="AO70" s="863"/>
      <c r="AP70" s="863"/>
      <c r="AQ70" s="863"/>
      <c r="AR70" s="863"/>
      <c r="AS70" s="863"/>
      <c r="AT70" s="864"/>
      <c r="AU70" s="413"/>
      <c r="AV70" s="414"/>
      <c r="AW70" s="414"/>
      <c r="AX70" s="415"/>
    </row>
    <row r="71" spans="1:50" ht="24.75" customHeight="1" x14ac:dyDescent="0.15">
      <c r="A71" s="1058"/>
      <c r="B71" s="1059"/>
      <c r="C71" s="1059"/>
      <c r="D71" s="1059"/>
      <c r="E71" s="1059"/>
      <c r="F71" s="1060"/>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8"/>
      <c r="B72" s="1059"/>
      <c r="C72" s="1059"/>
      <c r="D72" s="1059"/>
      <c r="E72" s="1059"/>
      <c r="F72" s="1060"/>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8"/>
      <c r="B73" s="1059"/>
      <c r="C73" s="1059"/>
      <c r="D73" s="1059"/>
      <c r="E73" s="1059"/>
      <c r="F73" s="1060"/>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8"/>
      <c r="B74" s="1059"/>
      <c r="C74" s="1059"/>
      <c r="D74" s="1059"/>
      <c r="E74" s="1059"/>
      <c r="F74" s="1060"/>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8"/>
      <c r="B75" s="1059"/>
      <c r="C75" s="1059"/>
      <c r="D75" s="1059"/>
      <c r="E75" s="1059"/>
      <c r="F75" s="1060"/>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8"/>
      <c r="B76" s="1059"/>
      <c r="C76" s="1059"/>
      <c r="D76" s="1059"/>
      <c r="E76" s="1059"/>
      <c r="F76" s="1060"/>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8"/>
      <c r="B77" s="1059"/>
      <c r="C77" s="1059"/>
      <c r="D77" s="1059"/>
      <c r="E77" s="1059"/>
      <c r="F77" s="1060"/>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8"/>
      <c r="B78" s="1059"/>
      <c r="C78" s="1059"/>
      <c r="D78" s="1059"/>
      <c r="E78" s="1059"/>
      <c r="F78" s="1060"/>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8"/>
      <c r="B79" s="1059"/>
      <c r="C79" s="1059"/>
      <c r="D79" s="1059"/>
      <c r="E79" s="1059"/>
      <c r="F79" s="1060"/>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8"/>
      <c r="B80" s="1059"/>
      <c r="C80" s="1059"/>
      <c r="D80" s="1059"/>
      <c r="E80" s="1059"/>
      <c r="F80" s="1060"/>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58"/>
      <c r="B81" s="1059"/>
      <c r="C81" s="1059"/>
      <c r="D81" s="1059"/>
      <c r="E81" s="1059"/>
      <c r="F81" s="1060"/>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1"/>
    </row>
    <row r="82" spans="1:50" ht="24.75" customHeight="1" x14ac:dyDescent="0.15">
      <c r="A82" s="1058"/>
      <c r="B82" s="1059"/>
      <c r="C82" s="1059"/>
      <c r="D82" s="1059"/>
      <c r="E82" s="1059"/>
      <c r="F82" s="1060"/>
      <c r="G82" s="843" t="s">
        <v>18</v>
      </c>
      <c r="H82" s="695"/>
      <c r="I82" s="695"/>
      <c r="J82" s="695"/>
      <c r="K82" s="695"/>
      <c r="L82" s="694" t="s">
        <v>19</v>
      </c>
      <c r="M82" s="695"/>
      <c r="N82" s="695"/>
      <c r="O82" s="695"/>
      <c r="P82" s="695"/>
      <c r="Q82" s="695"/>
      <c r="R82" s="695"/>
      <c r="S82" s="695"/>
      <c r="T82" s="695"/>
      <c r="U82" s="695"/>
      <c r="V82" s="695"/>
      <c r="W82" s="695"/>
      <c r="X82" s="696"/>
      <c r="Y82" s="615" t="s">
        <v>20</v>
      </c>
      <c r="Z82" s="616"/>
      <c r="AA82" s="616"/>
      <c r="AB82" s="826"/>
      <c r="AC82" s="843" t="s">
        <v>18</v>
      </c>
      <c r="AD82" s="695"/>
      <c r="AE82" s="695"/>
      <c r="AF82" s="695"/>
      <c r="AG82" s="695"/>
      <c r="AH82" s="694" t="s">
        <v>19</v>
      </c>
      <c r="AI82" s="695"/>
      <c r="AJ82" s="695"/>
      <c r="AK82" s="695"/>
      <c r="AL82" s="695"/>
      <c r="AM82" s="695"/>
      <c r="AN82" s="695"/>
      <c r="AO82" s="695"/>
      <c r="AP82" s="695"/>
      <c r="AQ82" s="695"/>
      <c r="AR82" s="695"/>
      <c r="AS82" s="695"/>
      <c r="AT82" s="696"/>
      <c r="AU82" s="615" t="s">
        <v>20</v>
      </c>
      <c r="AV82" s="616"/>
      <c r="AW82" s="616"/>
      <c r="AX82" s="617"/>
    </row>
    <row r="83" spans="1:50" ht="24.75" customHeight="1" x14ac:dyDescent="0.15">
      <c r="A83" s="1058"/>
      <c r="B83" s="1059"/>
      <c r="C83" s="1059"/>
      <c r="D83" s="1059"/>
      <c r="E83" s="1059"/>
      <c r="F83" s="1060"/>
      <c r="G83" s="697"/>
      <c r="H83" s="698"/>
      <c r="I83" s="698"/>
      <c r="J83" s="698"/>
      <c r="K83" s="699"/>
      <c r="L83" s="689"/>
      <c r="M83" s="863"/>
      <c r="N83" s="863"/>
      <c r="O83" s="863"/>
      <c r="P83" s="863"/>
      <c r="Q83" s="863"/>
      <c r="R83" s="863"/>
      <c r="S83" s="863"/>
      <c r="T83" s="863"/>
      <c r="U83" s="863"/>
      <c r="V83" s="863"/>
      <c r="W83" s="863"/>
      <c r="X83" s="864"/>
      <c r="Y83" s="413"/>
      <c r="Z83" s="414"/>
      <c r="AA83" s="414"/>
      <c r="AB83" s="833"/>
      <c r="AC83" s="697"/>
      <c r="AD83" s="698"/>
      <c r="AE83" s="698"/>
      <c r="AF83" s="698"/>
      <c r="AG83" s="699"/>
      <c r="AH83" s="689"/>
      <c r="AI83" s="863"/>
      <c r="AJ83" s="863"/>
      <c r="AK83" s="863"/>
      <c r="AL83" s="863"/>
      <c r="AM83" s="863"/>
      <c r="AN83" s="863"/>
      <c r="AO83" s="863"/>
      <c r="AP83" s="863"/>
      <c r="AQ83" s="863"/>
      <c r="AR83" s="863"/>
      <c r="AS83" s="863"/>
      <c r="AT83" s="864"/>
      <c r="AU83" s="413"/>
      <c r="AV83" s="414"/>
      <c r="AW83" s="414"/>
      <c r="AX83" s="415"/>
    </row>
    <row r="84" spans="1:50" ht="24.75" customHeight="1" x14ac:dyDescent="0.15">
      <c r="A84" s="1058"/>
      <c r="B84" s="1059"/>
      <c r="C84" s="1059"/>
      <c r="D84" s="1059"/>
      <c r="E84" s="1059"/>
      <c r="F84" s="1060"/>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8"/>
      <c r="B85" s="1059"/>
      <c r="C85" s="1059"/>
      <c r="D85" s="1059"/>
      <c r="E85" s="1059"/>
      <c r="F85" s="1060"/>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8"/>
      <c r="B86" s="1059"/>
      <c r="C86" s="1059"/>
      <c r="D86" s="1059"/>
      <c r="E86" s="1059"/>
      <c r="F86" s="1060"/>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8"/>
      <c r="B87" s="1059"/>
      <c r="C87" s="1059"/>
      <c r="D87" s="1059"/>
      <c r="E87" s="1059"/>
      <c r="F87" s="1060"/>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8"/>
      <c r="B88" s="1059"/>
      <c r="C88" s="1059"/>
      <c r="D88" s="1059"/>
      <c r="E88" s="1059"/>
      <c r="F88" s="1060"/>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8"/>
      <c r="B89" s="1059"/>
      <c r="C89" s="1059"/>
      <c r="D89" s="1059"/>
      <c r="E89" s="1059"/>
      <c r="F89" s="1060"/>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8"/>
      <c r="B90" s="1059"/>
      <c r="C90" s="1059"/>
      <c r="D90" s="1059"/>
      <c r="E90" s="1059"/>
      <c r="F90" s="1060"/>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8"/>
      <c r="B91" s="1059"/>
      <c r="C91" s="1059"/>
      <c r="D91" s="1059"/>
      <c r="E91" s="1059"/>
      <c r="F91" s="1060"/>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8"/>
      <c r="B92" s="1059"/>
      <c r="C92" s="1059"/>
      <c r="D92" s="1059"/>
      <c r="E92" s="1059"/>
      <c r="F92" s="1060"/>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8"/>
      <c r="B93" s="1059"/>
      <c r="C93" s="1059"/>
      <c r="D93" s="1059"/>
      <c r="E93" s="1059"/>
      <c r="F93" s="1060"/>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58"/>
      <c r="B94" s="1059"/>
      <c r="C94" s="1059"/>
      <c r="D94" s="1059"/>
      <c r="E94" s="1059"/>
      <c r="F94" s="1060"/>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1"/>
    </row>
    <row r="95" spans="1:50" ht="24.75" customHeight="1" x14ac:dyDescent="0.15">
      <c r="A95" s="1058"/>
      <c r="B95" s="1059"/>
      <c r="C95" s="1059"/>
      <c r="D95" s="1059"/>
      <c r="E95" s="1059"/>
      <c r="F95" s="1060"/>
      <c r="G95" s="843" t="s">
        <v>18</v>
      </c>
      <c r="H95" s="695"/>
      <c r="I95" s="695"/>
      <c r="J95" s="695"/>
      <c r="K95" s="695"/>
      <c r="L95" s="694" t="s">
        <v>19</v>
      </c>
      <c r="M95" s="695"/>
      <c r="N95" s="695"/>
      <c r="O95" s="695"/>
      <c r="P95" s="695"/>
      <c r="Q95" s="695"/>
      <c r="R95" s="695"/>
      <c r="S95" s="695"/>
      <c r="T95" s="695"/>
      <c r="U95" s="695"/>
      <c r="V95" s="695"/>
      <c r="W95" s="695"/>
      <c r="X95" s="696"/>
      <c r="Y95" s="615" t="s">
        <v>20</v>
      </c>
      <c r="Z95" s="616"/>
      <c r="AA95" s="616"/>
      <c r="AB95" s="826"/>
      <c r="AC95" s="843" t="s">
        <v>18</v>
      </c>
      <c r="AD95" s="695"/>
      <c r="AE95" s="695"/>
      <c r="AF95" s="695"/>
      <c r="AG95" s="695"/>
      <c r="AH95" s="694" t="s">
        <v>19</v>
      </c>
      <c r="AI95" s="695"/>
      <c r="AJ95" s="695"/>
      <c r="AK95" s="695"/>
      <c r="AL95" s="695"/>
      <c r="AM95" s="695"/>
      <c r="AN95" s="695"/>
      <c r="AO95" s="695"/>
      <c r="AP95" s="695"/>
      <c r="AQ95" s="695"/>
      <c r="AR95" s="695"/>
      <c r="AS95" s="695"/>
      <c r="AT95" s="696"/>
      <c r="AU95" s="615" t="s">
        <v>20</v>
      </c>
      <c r="AV95" s="616"/>
      <c r="AW95" s="616"/>
      <c r="AX95" s="617"/>
    </row>
    <row r="96" spans="1:50" ht="24.75" customHeight="1" x14ac:dyDescent="0.15">
      <c r="A96" s="1058"/>
      <c r="B96" s="1059"/>
      <c r="C96" s="1059"/>
      <c r="D96" s="1059"/>
      <c r="E96" s="1059"/>
      <c r="F96" s="1060"/>
      <c r="G96" s="697"/>
      <c r="H96" s="698"/>
      <c r="I96" s="698"/>
      <c r="J96" s="698"/>
      <c r="K96" s="699"/>
      <c r="L96" s="689"/>
      <c r="M96" s="863"/>
      <c r="N96" s="863"/>
      <c r="O96" s="863"/>
      <c r="P96" s="863"/>
      <c r="Q96" s="863"/>
      <c r="R96" s="863"/>
      <c r="S96" s="863"/>
      <c r="T96" s="863"/>
      <c r="U96" s="863"/>
      <c r="V96" s="863"/>
      <c r="W96" s="863"/>
      <c r="X96" s="864"/>
      <c r="Y96" s="413"/>
      <c r="Z96" s="414"/>
      <c r="AA96" s="414"/>
      <c r="AB96" s="833"/>
      <c r="AC96" s="697"/>
      <c r="AD96" s="698"/>
      <c r="AE96" s="698"/>
      <c r="AF96" s="698"/>
      <c r="AG96" s="699"/>
      <c r="AH96" s="689"/>
      <c r="AI96" s="863"/>
      <c r="AJ96" s="863"/>
      <c r="AK96" s="863"/>
      <c r="AL96" s="863"/>
      <c r="AM96" s="863"/>
      <c r="AN96" s="863"/>
      <c r="AO96" s="863"/>
      <c r="AP96" s="863"/>
      <c r="AQ96" s="863"/>
      <c r="AR96" s="863"/>
      <c r="AS96" s="863"/>
      <c r="AT96" s="864"/>
      <c r="AU96" s="413"/>
      <c r="AV96" s="414"/>
      <c r="AW96" s="414"/>
      <c r="AX96" s="415"/>
    </row>
    <row r="97" spans="1:50" ht="24.75" customHeight="1" x14ac:dyDescent="0.15">
      <c r="A97" s="1058"/>
      <c r="B97" s="1059"/>
      <c r="C97" s="1059"/>
      <c r="D97" s="1059"/>
      <c r="E97" s="1059"/>
      <c r="F97" s="1060"/>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8"/>
      <c r="B98" s="1059"/>
      <c r="C98" s="1059"/>
      <c r="D98" s="1059"/>
      <c r="E98" s="1059"/>
      <c r="F98" s="1060"/>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8"/>
      <c r="B99" s="1059"/>
      <c r="C99" s="1059"/>
      <c r="D99" s="1059"/>
      <c r="E99" s="1059"/>
      <c r="F99" s="1060"/>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8"/>
      <c r="B100" s="1059"/>
      <c r="C100" s="1059"/>
      <c r="D100" s="1059"/>
      <c r="E100" s="1059"/>
      <c r="F100" s="1060"/>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8"/>
      <c r="B101" s="1059"/>
      <c r="C101" s="1059"/>
      <c r="D101" s="1059"/>
      <c r="E101" s="1059"/>
      <c r="F101" s="1060"/>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8"/>
      <c r="B102" s="1059"/>
      <c r="C102" s="1059"/>
      <c r="D102" s="1059"/>
      <c r="E102" s="1059"/>
      <c r="F102" s="1060"/>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8"/>
      <c r="B103" s="1059"/>
      <c r="C103" s="1059"/>
      <c r="D103" s="1059"/>
      <c r="E103" s="1059"/>
      <c r="F103" s="1060"/>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8"/>
      <c r="B104" s="1059"/>
      <c r="C104" s="1059"/>
      <c r="D104" s="1059"/>
      <c r="E104" s="1059"/>
      <c r="F104" s="1060"/>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8"/>
      <c r="B105" s="1059"/>
      <c r="C105" s="1059"/>
      <c r="D105" s="1059"/>
      <c r="E105" s="1059"/>
      <c r="F105" s="1060"/>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1"/>
    </row>
    <row r="109" spans="1:50" ht="24.75" customHeight="1" x14ac:dyDescent="0.15">
      <c r="A109" s="1058"/>
      <c r="B109" s="1059"/>
      <c r="C109" s="1059"/>
      <c r="D109" s="1059"/>
      <c r="E109" s="1059"/>
      <c r="F109" s="1060"/>
      <c r="G109" s="843" t="s">
        <v>18</v>
      </c>
      <c r="H109" s="695"/>
      <c r="I109" s="695"/>
      <c r="J109" s="695"/>
      <c r="K109" s="695"/>
      <c r="L109" s="694" t="s">
        <v>19</v>
      </c>
      <c r="M109" s="695"/>
      <c r="N109" s="695"/>
      <c r="O109" s="695"/>
      <c r="P109" s="695"/>
      <c r="Q109" s="695"/>
      <c r="R109" s="695"/>
      <c r="S109" s="695"/>
      <c r="T109" s="695"/>
      <c r="U109" s="695"/>
      <c r="V109" s="695"/>
      <c r="W109" s="695"/>
      <c r="X109" s="696"/>
      <c r="Y109" s="615" t="s">
        <v>20</v>
      </c>
      <c r="Z109" s="616"/>
      <c r="AA109" s="616"/>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5" t="s">
        <v>20</v>
      </c>
      <c r="AV109" s="616"/>
      <c r="AW109" s="616"/>
      <c r="AX109" s="617"/>
    </row>
    <row r="110" spans="1:50" ht="24.75" customHeight="1" x14ac:dyDescent="0.15">
      <c r="A110" s="1058"/>
      <c r="B110" s="1059"/>
      <c r="C110" s="1059"/>
      <c r="D110" s="1059"/>
      <c r="E110" s="1059"/>
      <c r="F110" s="1060"/>
      <c r="G110" s="697"/>
      <c r="H110" s="698"/>
      <c r="I110" s="698"/>
      <c r="J110" s="698"/>
      <c r="K110" s="699"/>
      <c r="L110" s="689"/>
      <c r="M110" s="863"/>
      <c r="N110" s="863"/>
      <c r="O110" s="863"/>
      <c r="P110" s="863"/>
      <c r="Q110" s="863"/>
      <c r="R110" s="863"/>
      <c r="S110" s="863"/>
      <c r="T110" s="863"/>
      <c r="U110" s="863"/>
      <c r="V110" s="863"/>
      <c r="W110" s="863"/>
      <c r="X110" s="864"/>
      <c r="Y110" s="413"/>
      <c r="Z110" s="414"/>
      <c r="AA110" s="414"/>
      <c r="AB110" s="833"/>
      <c r="AC110" s="697"/>
      <c r="AD110" s="698"/>
      <c r="AE110" s="698"/>
      <c r="AF110" s="698"/>
      <c r="AG110" s="699"/>
      <c r="AH110" s="689"/>
      <c r="AI110" s="863"/>
      <c r="AJ110" s="863"/>
      <c r="AK110" s="863"/>
      <c r="AL110" s="863"/>
      <c r="AM110" s="863"/>
      <c r="AN110" s="863"/>
      <c r="AO110" s="863"/>
      <c r="AP110" s="863"/>
      <c r="AQ110" s="863"/>
      <c r="AR110" s="863"/>
      <c r="AS110" s="863"/>
      <c r="AT110" s="864"/>
      <c r="AU110" s="413"/>
      <c r="AV110" s="414"/>
      <c r="AW110" s="414"/>
      <c r="AX110" s="415"/>
    </row>
    <row r="111" spans="1:50" ht="24.75" customHeight="1" x14ac:dyDescent="0.15">
      <c r="A111" s="1058"/>
      <c r="B111" s="1059"/>
      <c r="C111" s="1059"/>
      <c r="D111" s="1059"/>
      <c r="E111" s="1059"/>
      <c r="F111" s="1060"/>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8"/>
      <c r="B112" s="1059"/>
      <c r="C112" s="1059"/>
      <c r="D112" s="1059"/>
      <c r="E112" s="1059"/>
      <c r="F112" s="1060"/>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8"/>
      <c r="B113" s="1059"/>
      <c r="C113" s="1059"/>
      <c r="D113" s="1059"/>
      <c r="E113" s="1059"/>
      <c r="F113" s="1060"/>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8"/>
      <c r="B114" s="1059"/>
      <c r="C114" s="1059"/>
      <c r="D114" s="1059"/>
      <c r="E114" s="1059"/>
      <c r="F114" s="1060"/>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8"/>
      <c r="B115" s="1059"/>
      <c r="C115" s="1059"/>
      <c r="D115" s="1059"/>
      <c r="E115" s="1059"/>
      <c r="F115" s="1060"/>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8"/>
      <c r="B116" s="1059"/>
      <c r="C116" s="1059"/>
      <c r="D116" s="1059"/>
      <c r="E116" s="1059"/>
      <c r="F116" s="1060"/>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8"/>
      <c r="B117" s="1059"/>
      <c r="C117" s="1059"/>
      <c r="D117" s="1059"/>
      <c r="E117" s="1059"/>
      <c r="F117" s="1060"/>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8"/>
      <c r="B118" s="1059"/>
      <c r="C118" s="1059"/>
      <c r="D118" s="1059"/>
      <c r="E118" s="1059"/>
      <c r="F118" s="1060"/>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8"/>
      <c r="B119" s="1059"/>
      <c r="C119" s="1059"/>
      <c r="D119" s="1059"/>
      <c r="E119" s="1059"/>
      <c r="F119" s="1060"/>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8"/>
      <c r="B120" s="1059"/>
      <c r="C120" s="1059"/>
      <c r="D120" s="1059"/>
      <c r="E120" s="1059"/>
      <c r="F120" s="1060"/>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58"/>
      <c r="B121" s="1059"/>
      <c r="C121" s="1059"/>
      <c r="D121" s="1059"/>
      <c r="E121" s="1059"/>
      <c r="F121" s="1060"/>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1"/>
    </row>
    <row r="122" spans="1:50" ht="25.5" customHeight="1" x14ac:dyDescent="0.15">
      <c r="A122" s="1058"/>
      <c r="B122" s="1059"/>
      <c r="C122" s="1059"/>
      <c r="D122" s="1059"/>
      <c r="E122" s="1059"/>
      <c r="F122" s="1060"/>
      <c r="G122" s="843" t="s">
        <v>18</v>
      </c>
      <c r="H122" s="695"/>
      <c r="I122" s="695"/>
      <c r="J122" s="695"/>
      <c r="K122" s="695"/>
      <c r="L122" s="694" t="s">
        <v>19</v>
      </c>
      <c r="M122" s="695"/>
      <c r="N122" s="695"/>
      <c r="O122" s="695"/>
      <c r="P122" s="695"/>
      <c r="Q122" s="695"/>
      <c r="R122" s="695"/>
      <c r="S122" s="695"/>
      <c r="T122" s="695"/>
      <c r="U122" s="695"/>
      <c r="V122" s="695"/>
      <c r="W122" s="695"/>
      <c r="X122" s="696"/>
      <c r="Y122" s="615" t="s">
        <v>20</v>
      </c>
      <c r="Z122" s="616"/>
      <c r="AA122" s="616"/>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5" t="s">
        <v>20</v>
      </c>
      <c r="AV122" s="616"/>
      <c r="AW122" s="616"/>
      <c r="AX122" s="617"/>
    </row>
    <row r="123" spans="1:50" ht="24.75" customHeight="1" x14ac:dyDescent="0.15">
      <c r="A123" s="1058"/>
      <c r="B123" s="1059"/>
      <c r="C123" s="1059"/>
      <c r="D123" s="1059"/>
      <c r="E123" s="1059"/>
      <c r="F123" s="1060"/>
      <c r="G123" s="697"/>
      <c r="H123" s="698"/>
      <c r="I123" s="698"/>
      <c r="J123" s="698"/>
      <c r="K123" s="699"/>
      <c r="L123" s="689"/>
      <c r="M123" s="863"/>
      <c r="N123" s="863"/>
      <c r="O123" s="863"/>
      <c r="P123" s="863"/>
      <c r="Q123" s="863"/>
      <c r="R123" s="863"/>
      <c r="S123" s="863"/>
      <c r="T123" s="863"/>
      <c r="U123" s="863"/>
      <c r="V123" s="863"/>
      <c r="W123" s="863"/>
      <c r="X123" s="864"/>
      <c r="Y123" s="413"/>
      <c r="Z123" s="414"/>
      <c r="AA123" s="414"/>
      <c r="AB123" s="833"/>
      <c r="AC123" s="697"/>
      <c r="AD123" s="698"/>
      <c r="AE123" s="698"/>
      <c r="AF123" s="698"/>
      <c r="AG123" s="699"/>
      <c r="AH123" s="689"/>
      <c r="AI123" s="863"/>
      <c r="AJ123" s="863"/>
      <c r="AK123" s="863"/>
      <c r="AL123" s="863"/>
      <c r="AM123" s="863"/>
      <c r="AN123" s="863"/>
      <c r="AO123" s="863"/>
      <c r="AP123" s="863"/>
      <c r="AQ123" s="863"/>
      <c r="AR123" s="863"/>
      <c r="AS123" s="863"/>
      <c r="AT123" s="864"/>
      <c r="AU123" s="413"/>
      <c r="AV123" s="414"/>
      <c r="AW123" s="414"/>
      <c r="AX123" s="415"/>
    </row>
    <row r="124" spans="1:50" ht="24.75" customHeight="1" x14ac:dyDescent="0.15">
      <c r="A124" s="1058"/>
      <c r="B124" s="1059"/>
      <c r="C124" s="1059"/>
      <c r="D124" s="1059"/>
      <c r="E124" s="1059"/>
      <c r="F124" s="1060"/>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8"/>
      <c r="B125" s="1059"/>
      <c r="C125" s="1059"/>
      <c r="D125" s="1059"/>
      <c r="E125" s="1059"/>
      <c r="F125" s="1060"/>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8"/>
      <c r="B126" s="1059"/>
      <c r="C126" s="1059"/>
      <c r="D126" s="1059"/>
      <c r="E126" s="1059"/>
      <c r="F126" s="1060"/>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8"/>
      <c r="B127" s="1059"/>
      <c r="C127" s="1059"/>
      <c r="D127" s="1059"/>
      <c r="E127" s="1059"/>
      <c r="F127" s="1060"/>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8"/>
      <c r="B128" s="1059"/>
      <c r="C128" s="1059"/>
      <c r="D128" s="1059"/>
      <c r="E128" s="1059"/>
      <c r="F128" s="1060"/>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8"/>
      <c r="B129" s="1059"/>
      <c r="C129" s="1059"/>
      <c r="D129" s="1059"/>
      <c r="E129" s="1059"/>
      <c r="F129" s="1060"/>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8"/>
      <c r="B130" s="1059"/>
      <c r="C130" s="1059"/>
      <c r="D130" s="1059"/>
      <c r="E130" s="1059"/>
      <c r="F130" s="1060"/>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8"/>
      <c r="B131" s="1059"/>
      <c r="C131" s="1059"/>
      <c r="D131" s="1059"/>
      <c r="E131" s="1059"/>
      <c r="F131" s="1060"/>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8"/>
      <c r="B132" s="1059"/>
      <c r="C132" s="1059"/>
      <c r="D132" s="1059"/>
      <c r="E132" s="1059"/>
      <c r="F132" s="1060"/>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8"/>
      <c r="B133" s="1059"/>
      <c r="C133" s="1059"/>
      <c r="D133" s="1059"/>
      <c r="E133" s="1059"/>
      <c r="F133" s="1060"/>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58"/>
      <c r="B134" s="1059"/>
      <c r="C134" s="1059"/>
      <c r="D134" s="1059"/>
      <c r="E134" s="1059"/>
      <c r="F134" s="1060"/>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1"/>
    </row>
    <row r="135" spans="1:50" ht="24.75" customHeight="1" x14ac:dyDescent="0.15">
      <c r="A135" s="1058"/>
      <c r="B135" s="1059"/>
      <c r="C135" s="1059"/>
      <c r="D135" s="1059"/>
      <c r="E135" s="1059"/>
      <c r="F135" s="1060"/>
      <c r="G135" s="843" t="s">
        <v>18</v>
      </c>
      <c r="H135" s="695"/>
      <c r="I135" s="695"/>
      <c r="J135" s="695"/>
      <c r="K135" s="695"/>
      <c r="L135" s="694" t="s">
        <v>19</v>
      </c>
      <c r="M135" s="695"/>
      <c r="N135" s="695"/>
      <c r="O135" s="695"/>
      <c r="P135" s="695"/>
      <c r="Q135" s="695"/>
      <c r="R135" s="695"/>
      <c r="S135" s="695"/>
      <c r="T135" s="695"/>
      <c r="U135" s="695"/>
      <c r="V135" s="695"/>
      <c r="W135" s="695"/>
      <c r="X135" s="696"/>
      <c r="Y135" s="615" t="s">
        <v>20</v>
      </c>
      <c r="Z135" s="616"/>
      <c r="AA135" s="616"/>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5" t="s">
        <v>20</v>
      </c>
      <c r="AV135" s="616"/>
      <c r="AW135" s="616"/>
      <c r="AX135" s="617"/>
    </row>
    <row r="136" spans="1:50" ht="24.75" customHeight="1" x14ac:dyDescent="0.15">
      <c r="A136" s="1058"/>
      <c r="B136" s="1059"/>
      <c r="C136" s="1059"/>
      <c r="D136" s="1059"/>
      <c r="E136" s="1059"/>
      <c r="F136" s="1060"/>
      <c r="G136" s="697"/>
      <c r="H136" s="698"/>
      <c r="I136" s="698"/>
      <c r="J136" s="698"/>
      <c r="K136" s="699"/>
      <c r="L136" s="689"/>
      <c r="M136" s="863"/>
      <c r="N136" s="863"/>
      <c r="O136" s="863"/>
      <c r="P136" s="863"/>
      <c r="Q136" s="863"/>
      <c r="R136" s="863"/>
      <c r="S136" s="863"/>
      <c r="T136" s="863"/>
      <c r="U136" s="863"/>
      <c r="V136" s="863"/>
      <c r="W136" s="863"/>
      <c r="X136" s="864"/>
      <c r="Y136" s="413"/>
      <c r="Z136" s="414"/>
      <c r="AA136" s="414"/>
      <c r="AB136" s="833"/>
      <c r="AC136" s="697"/>
      <c r="AD136" s="698"/>
      <c r="AE136" s="698"/>
      <c r="AF136" s="698"/>
      <c r="AG136" s="699"/>
      <c r="AH136" s="689"/>
      <c r="AI136" s="863"/>
      <c r="AJ136" s="863"/>
      <c r="AK136" s="863"/>
      <c r="AL136" s="863"/>
      <c r="AM136" s="863"/>
      <c r="AN136" s="863"/>
      <c r="AO136" s="863"/>
      <c r="AP136" s="863"/>
      <c r="AQ136" s="863"/>
      <c r="AR136" s="863"/>
      <c r="AS136" s="863"/>
      <c r="AT136" s="864"/>
      <c r="AU136" s="413"/>
      <c r="AV136" s="414"/>
      <c r="AW136" s="414"/>
      <c r="AX136" s="415"/>
    </row>
    <row r="137" spans="1:50" ht="24.75" customHeight="1" x14ac:dyDescent="0.15">
      <c r="A137" s="1058"/>
      <c r="B137" s="1059"/>
      <c r="C137" s="1059"/>
      <c r="D137" s="1059"/>
      <c r="E137" s="1059"/>
      <c r="F137" s="1060"/>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8"/>
      <c r="B138" s="1059"/>
      <c r="C138" s="1059"/>
      <c r="D138" s="1059"/>
      <c r="E138" s="1059"/>
      <c r="F138" s="1060"/>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8"/>
      <c r="B139" s="1059"/>
      <c r="C139" s="1059"/>
      <c r="D139" s="1059"/>
      <c r="E139" s="1059"/>
      <c r="F139" s="1060"/>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8"/>
      <c r="B140" s="1059"/>
      <c r="C140" s="1059"/>
      <c r="D140" s="1059"/>
      <c r="E140" s="1059"/>
      <c r="F140" s="1060"/>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8"/>
      <c r="B141" s="1059"/>
      <c r="C141" s="1059"/>
      <c r="D141" s="1059"/>
      <c r="E141" s="1059"/>
      <c r="F141" s="1060"/>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8"/>
      <c r="B142" s="1059"/>
      <c r="C142" s="1059"/>
      <c r="D142" s="1059"/>
      <c r="E142" s="1059"/>
      <c r="F142" s="1060"/>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8"/>
      <c r="B143" s="1059"/>
      <c r="C143" s="1059"/>
      <c r="D143" s="1059"/>
      <c r="E143" s="1059"/>
      <c r="F143" s="1060"/>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8"/>
      <c r="B144" s="1059"/>
      <c r="C144" s="1059"/>
      <c r="D144" s="1059"/>
      <c r="E144" s="1059"/>
      <c r="F144" s="1060"/>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8"/>
      <c r="B145" s="1059"/>
      <c r="C145" s="1059"/>
      <c r="D145" s="1059"/>
      <c r="E145" s="1059"/>
      <c r="F145" s="1060"/>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8"/>
      <c r="B146" s="1059"/>
      <c r="C146" s="1059"/>
      <c r="D146" s="1059"/>
      <c r="E146" s="1059"/>
      <c r="F146" s="1060"/>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58"/>
      <c r="B147" s="1059"/>
      <c r="C147" s="1059"/>
      <c r="D147" s="1059"/>
      <c r="E147" s="1059"/>
      <c r="F147" s="1060"/>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1"/>
    </row>
    <row r="148" spans="1:50" ht="24.75" customHeight="1" x14ac:dyDescent="0.15">
      <c r="A148" s="1058"/>
      <c r="B148" s="1059"/>
      <c r="C148" s="1059"/>
      <c r="D148" s="1059"/>
      <c r="E148" s="1059"/>
      <c r="F148" s="1060"/>
      <c r="G148" s="843" t="s">
        <v>18</v>
      </c>
      <c r="H148" s="695"/>
      <c r="I148" s="695"/>
      <c r="J148" s="695"/>
      <c r="K148" s="695"/>
      <c r="L148" s="694" t="s">
        <v>19</v>
      </c>
      <c r="M148" s="695"/>
      <c r="N148" s="695"/>
      <c r="O148" s="695"/>
      <c r="P148" s="695"/>
      <c r="Q148" s="695"/>
      <c r="R148" s="695"/>
      <c r="S148" s="695"/>
      <c r="T148" s="695"/>
      <c r="U148" s="695"/>
      <c r="V148" s="695"/>
      <c r="W148" s="695"/>
      <c r="X148" s="696"/>
      <c r="Y148" s="615" t="s">
        <v>20</v>
      </c>
      <c r="Z148" s="616"/>
      <c r="AA148" s="616"/>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5" t="s">
        <v>20</v>
      </c>
      <c r="AV148" s="616"/>
      <c r="AW148" s="616"/>
      <c r="AX148" s="617"/>
    </row>
    <row r="149" spans="1:50" ht="24.75" customHeight="1" x14ac:dyDescent="0.15">
      <c r="A149" s="1058"/>
      <c r="B149" s="1059"/>
      <c r="C149" s="1059"/>
      <c r="D149" s="1059"/>
      <c r="E149" s="1059"/>
      <c r="F149" s="1060"/>
      <c r="G149" s="697"/>
      <c r="H149" s="698"/>
      <c r="I149" s="698"/>
      <c r="J149" s="698"/>
      <c r="K149" s="699"/>
      <c r="L149" s="689"/>
      <c r="M149" s="863"/>
      <c r="N149" s="863"/>
      <c r="O149" s="863"/>
      <c r="P149" s="863"/>
      <c r="Q149" s="863"/>
      <c r="R149" s="863"/>
      <c r="S149" s="863"/>
      <c r="T149" s="863"/>
      <c r="U149" s="863"/>
      <c r="V149" s="863"/>
      <c r="W149" s="863"/>
      <c r="X149" s="864"/>
      <c r="Y149" s="413"/>
      <c r="Z149" s="414"/>
      <c r="AA149" s="414"/>
      <c r="AB149" s="833"/>
      <c r="AC149" s="697"/>
      <c r="AD149" s="698"/>
      <c r="AE149" s="698"/>
      <c r="AF149" s="698"/>
      <c r="AG149" s="699"/>
      <c r="AH149" s="689"/>
      <c r="AI149" s="863"/>
      <c r="AJ149" s="863"/>
      <c r="AK149" s="863"/>
      <c r="AL149" s="863"/>
      <c r="AM149" s="863"/>
      <c r="AN149" s="863"/>
      <c r="AO149" s="863"/>
      <c r="AP149" s="863"/>
      <c r="AQ149" s="863"/>
      <c r="AR149" s="863"/>
      <c r="AS149" s="863"/>
      <c r="AT149" s="864"/>
      <c r="AU149" s="413"/>
      <c r="AV149" s="414"/>
      <c r="AW149" s="414"/>
      <c r="AX149" s="415"/>
    </row>
    <row r="150" spans="1:50" ht="24.75" customHeight="1" x14ac:dyDescent="0.15">
      <c r="A150" s="1058"/>
      <c r="B150" s="1059"/>
      <c r="C150" s="1059"/>
      <c r="D150" s="1059"/>
      <c r="E150" s="1059"/>
      <c r="F150" s="1060"/>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8"/>
      <c r="B151" s="1059"/>
      <c r="C151" s="1059"/>
      <c r="D151" s="1059"/>
      <c r="E151" s="1059"/>
      <c r="F151" s="1060"/>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8"/>
      <c r="B152" s="1059"/>
      <c r="C152" s="1059"/>
      <c r="D152" s="1059"/>
      <c r="E152" s="1059"/>
      <c r="F152" s="1060"/>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8"/>
      <c r="B153" s="1059"/>
      <c r="C153" s="1059"/>
      <c r="D153" s="1059"/>
      <c r="E153" s="1059"/>
      <c r="F153" s="1060"/>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8"/>
      <c r="B154" s="1059"/>
      <c r="C154" s="1059"/>
      <c r="D154" s="1059"/>
      <c r="E154" s="1059"/>
      <c r="F154" s="1060"/>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8"/>
      <c r="B155" s="1059"/>
      <c r="C155" s="1059"/>
      <c r="D155" s="1059"/>
      <c r="E155" s="1059"/>
      <c r="F155" s="1060"/>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8"/>
      <c r="B156" s="1059"/>
      <c r="C156" s="1059"/>
      <c r="D156" s="1059"/>
      <c r="E156" s="1059"/>
      <c r="F156" s="1060"/>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8"/>
      <c r="B157" s="1059"/>
      <c r="C157" s="1059"/>
      <c r="D157" s="1059"/>
      <c r="E157" s="1059"/>
      <c r="F157" s="1060"/>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8"/>
      <c r="B158" s="1059"/>
      <c r="C158" s="1059"/>
      <c r="D158" s="1059"/>
      <c r="E158" s="1059"/>
      <c r="F158" s="1060"/>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1"/>
    </row>
    <row r="162" spans="1:50" ht="24.75" customHeight="1" x14ac:dyDescent="0.15">
      <c r="A162" s="1058"/>
      <c r="B162" s="1059"/>
      <c r="C162" s="1059"/>
      <c r="D162" s="1059"/>
      <c r="E162" s="1059"/>
      <c r="F162" s="1060"/>
      <c r="G162" s="843" t="s">
        <v>18</v>
      </c>
      <c r="H162" s="695"/>
      <c r="I162" s="695"/>
      <c r="J162" s="695"/>
      <c r="K162" s="695"/>
      <c r="L162" s="694" t="s">
        <v>19</v>
      </c>
      <c r="M162" s="695"/>
      <c r="N162" s="695"/>
      <c r="O162" s="695"/>
      <c r="P162" s="695"/>
      <c r="Q162" s="695"/>
      <c r="R162" s="695"/>
      <c r="S162" s="695"/>
      <c r="T162" s="695"/>
      <c r="U162" s="695"/>
      <c r="V162" s="695"/>
      <c r="W162" s="695"/>
      <c r="X162" s="696"/>
      <c r="Y162" s="615" t="s">
        <v>20</v>
      </c>
      <c r="Z162" s="616"/>
      <c r="AA162" s="616"/>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5" t="s">
        <v>20</v>
      </c>
      <c r="AV162" s="616"/>
      <c r="AW162" s="616"/>
      <c r="AX162" s="617"/>
    </row>
    <row r="163" spans="1:50" ht="24.75" customHeight="1" x14ac:dyDescent="0.15">
      <c r="A163" s="1058"/>
      <c r="B163" s="1059"/>
      <c r="C163" s="1059"/>
      <c r="D163" s="1059"/>
      <c r="E163" s="1059"/>
      <c r="F163" s="1060"/>
      <c r="G163" s="697"/>
      <c r="H163" s="698"/>
      <c r="I163" s="698"/>
      <c r="J163" s="698"/>
      <c r="K163" s="699"/>
      <c r="L163" s="689"/>
      <c r="M163" s="863"/>
      <c r="N163" s="863"/>
      <c r="O163" s="863"/>
      <c r="P163" s="863"/>
      <c r="Q163" s="863"/>
      <c r="R163" s="863"/>
      <c r="S163" s="863"/>
      <c r="T163" s="863"/>
      <c r="U163" s="863"/>
      <c r="V163" s="863"/>
      <c r="W163" s="863"/>
      <c r="X163" s="864"/>
      <c r="Y163" s="413"/>
      <c r="Z163" s="414"/>
      <c r="AA163" s="414"/>
      <c r="AB163" s="833"/>
      <c r="AC163" s="697"/>
      <c r="AD163" s="698"/>
      <c r="AE163" s="698"/>
      <c r="AF163" s="698"/>
      <c r="AG163" s="699"/>
      <c r="AH163" s="689"/>
      <c r="AI163" s="863"/>
      <c r="AJ163" s="863"/>
      <c r="AK163" s="863"/>
      <c r="AL163" s="863"/>
      <c r="AM163" s="863"/>
      <c r="AN163" s="863"/>
      <c r="AO163" s="863"/>
      <c r="AP163" s="863"/>
      <c r="AQ163" s="863"/>
      <c r="AR163" s="863"/>
      <c r="AS163" s="863"/>
      <c r="AT163" s="864"/>
      <c r="AU163" s="413"/>
      <c r="AV163" s="414"/>
      <c r="AW163" s="414"/>
      <c r="AX163" s="415"/>
    </row>
    <row r="164" spans="1:50" ht="24.75" customHeight="1" x14ac:dyDescent="0.15">
      <c r="A164" s="1058"/>
      <c r="B164" s="1059"/>
      <c r="C164" s="1059"/>
      <c r="D164" s="1059"/>
      <c r="E164" s="1059"/>
      <c r="F164" s="1060"/>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8"/>
      <c r="B165" s="1059"/>
      <c r="C165" s="1059"/>
      <c r="D165" s="1059"/>
      <c r="E165" s="1059"/>
      <c r="F165" s="1060"/>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8"/>
      <c r="B166" s="1059"/>
      <c r="C166" s="1059"/>
      <c r="D166" s="1059"/>
      <c r="E166" s="1059"/>
      <c r="F166" s="1060"/>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8"/>
      <c r="B167" s="1059"/>
      <c r="C167" s="1059"/>
      <c r="D167" s="1059"/>
      <c r="E167" s="1059"/>
      <c r="F167" s="1060"/>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8"/>
      <c r="B168" s="1059"/>
      <c r="C168" s="1059"/>
      <c r="D168" s="1059"/>
      <c r="E168" s="1059"/>
      <c r="F168" s="1060"/>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8"/>
      <c r="B169" s="1059"/>
      <c r="C169" s="1059"/>
      <c r="D169" s="1059"/>
      <c r="E169" s="1059"/>
      <c r="F169" s="1060"/>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8"/>
      <c r="B170" s="1059"/>
      <c r="C170" s="1059"/>
      <c r="D170" s="1059"/>
      <c r="E170" s="1059"/>
      <c r="F170" s="1060"/>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8"/>
      <c r="B171" s="1059"/>
      <c r="C171" s="1059"/>
      <c r="D171" s="1059"/>
      <c r="E171" s="1059"/>
      <c r="F171" s="1060"/>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8"/>
      <c r="B172" s="1059"/>
      <c r="C172" s="1059"/>
      <c r="D172" s="1059"/>
      <c r="E172" s="1059"/>
      <c r="F172" s="1060"/>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8"/>
      <c r="B173" s="1059"/>
      <c r="C173" s="1059"/>
      <c r="D173" s="1059"/>
      <c r="E173" s="1059"/>
      <c r="F173" s="1060"/>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58"/>
      <c r="B174" s="1059"/>
      <c r="C174" s="1059"/>
      <c r="D174" s="1059"/>
      <c r="E174" s="1059"/>
      <c r="F174" s="1060"/>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1"/>
    </row>
    <row r="175" spans="1:50" ht="25.5" customHeight="1" x14ac:dyDescent="0.15">
      <c r="A175" s="1058"/>
      <c r="B175" s="1059"/>
      <c r="C175" s="1059"/>
      <c r="D175" s="1059"/>
      <c r="E175" s="1059"/>
      <c r="F175" s="1060"/>
      <c r="G175" s="843" t="s">
        <v>18</v>
      </c>
      <c r="H175" s="695"/>
      <c r="I175" s="695"/>
      <c r="J175" s="695"/>
      <c r="K175" s="695"/>
      <c r="L175" s="694" t="s">
        <v>19</v>
      </c>
      <c r="M175" s="695"/>
      <c r="N175" s="695"/>
      <c r="O175" s="695"/>
      <c r="P175" s="695"/>
      <c r="Q175" s="695"/>
      <c r="R175" s="695"/>
      <c r="S175" s="695"/>
      <c r="T175" s="695"/>
      <c r="U175" s="695"/>
      <c r="V175" s="695"/>
      <c r="W175" s="695"/>
      <c r="X175" s="696"/>
      <c r="Y175" s="615" t="s">
        <v>20</v>
      </c>
      <c r="Z175" s="616"/>
      <c r="AA175" s="616"/>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5" t="s">
        <v>20</v>
      </c>
      <c r="AV175" s="616"/>
      <c r="AW175" s="616"/>
      <c r="AX175" s="617"/>
    </row>
    <row r="176" spans="1:50" ht="24.75" customHeight="1" x14ac:dyDescent="0.15">
      <c r="A176" s="1058"/>
      <c r="B176" s="1059"/>
      <c r="C176" s="1059"/>
      <c r="D176" s="1059"/>
      <c r="E176" s="1059"/>
      <c r="F176" s="1060"/>
      <c r="G176" s="697"/>
      <c r="H176" s="698"/>
      <c r="I176" s="698"/>
      <c r="J176" s="698"/>
      <c r="K176" s="699"/>
      <c r="L176" s="689"/>
      <c r="M176" s="863"/>
      <c r="N176" s="863"/>
      <c r="O176" s="863"/>
      <c r="P176" s="863"/>
      <c r="Q176" s="863"/>
      <c r="R176" s="863"/>
      <c r="S176" s="863"/>
      <c r="T176" s="863"/>
      <c r="U176" s="863"/>
      <c r="V176" s="863"/>
      <c r="W176" s="863"/>
      <c r="X176" s="864"/>
      <c r="Y176" s="413"/>
      <c r="Z176" s="414"/>
      <c r="AA176" s="414"/>
      <c r="AB176" s="833"/>
      <c r="AC176" s="697"/>
      <c r="AD176" s="698"/>
      <c r="AE176" s="698"/>
      <c r="AF176" s="698"/>
      <c r="AG176" s="699"/>
      <c r="AH176" s="689"/>
      <c r="AI176" s="863"/>
      <c r="AJ176" s="863"/>
      <c r="AK176" s="863"/>
      <c r="AL176" s="863"/>
      <c r="AM176" s="863"/>
      <c r="AN176" s="863"/>
      <c r="AO176" s="863"/>
      <c r="AP176" s="863"/>
      <c r="AQ176" s="863"/>
      <c r="AR176" s="863"/>
      <c r="AS176" s="863"/>
      <c r="AT176" s="864"/>
      <c r="AU176" s="413"/>
      <c r="AV176" s="414"/>
      <c r="AW176" s="414"/>
      <c r="AX176" s="415"/>
    </row>
    <row r="177" spans="1:50" ht="24.75" customHeight="1" x14ac:dyDescent="0.15">
      <c r="A177" s="1058"/>
      <c r="B177" s="1059"/>
      <c r="C177" s="1059"/>
      <c r="D177" s="1059"/>
      <c r="E177" s="1059"/>
      <c r="F177" s="1060"/>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8"/>
      <c r="B178" s="1059"/>
      <c r="C178" s="1059"/>
      <c r="D178" s="1059"/>
      <c r="E178" s="1059"/>
      <c r="F178" s="1060"/>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8"/>
      <c r="B179" s="1059"/>
      <c r="C179" s="1059"/>
      <c r="D179" s="1059"/>
      <c r="E179" s="1059"/>
      <c r="F179" s="1060"/>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8"/>
      <c r="B180" s="1059"/>
      <c r="C180" s="1059"/>
      <c r="D180" s="1059"/>
      <c r="E180" s="1059"/>
      <c r="F180" s="1060"/>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8"/>
      <c r="B181" s="1059"/>
      <c r="C181" s="1059"/>
      <c r="D181" s="1059"/>
      <c r="E181" s="1059"/>
      <c r="F181" s="1060"/>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8"/>
      <c r="B182" s="1059"/>
      <c r="C182" s="1059"/>
      <c r="D182" s="1059"/>
      <c r="E182" s="1059"/>
      <c r="F182" s="1060"/>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8"/>
      <c r="B183" s="1059"/>
      <c r="C183" s="1059"/>
      <c r="D183" s="1059"/>
      <c r="E183" s="1059"/>
      <c r="F183" s="1060"/>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8"/>
      <c r="B184" s="1059"/>
      <c r="C184" s="1059"/>
      <c r="D184" s="1059"/>
      <c r="E184" s="1059"/>
      <c r="F184" s="1060"/>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8"/>
      <c r="B185" s="1059"/>
      <c r="C185" s="1059"/>
      <c r="D185" s="1059"/>
      <c r="E185" s="1059"/>
      <c r="F185" s="1060"/>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8"/>
      <c r="B186" s="1059"/>
      <c r="C186" s="1059"/>
      <c r="D186" s="1059"/>
      <c r="E186" s="1059"/>
      <c r="F186" s="1060"/>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58"/>
      <c r="B187" s="1059"/>
      <c r="C187" s="1059"/>
      <c r="D187" s="1059"/>
      <c r="E187" s="1059"/>
      <c r="F187" s="1060"/>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1"/>
    </row>
    <row r="188" spans="1:50" ht="24.75" customHeight="1" x14ac:dyDescent="0.15">
      <c r="A188" s="1058"/>
      <c r="B188" s="1059"/>
      <c r="C188" s="1059"/>
      <c r="D188" s="1059"/>
      <c r="E188" s="1059"/>
      <c r="F188" s="1060"/>
      <c r="G188" s="843" t="s">
        <v>18</v>
      </c>
      <c r="H188" s="695"/>
      <c r="I188" s="695"/>
      <c r="J188" s="695"/>
      <c r="K188" s="695"/>
      <c r="L188" s="694" t="s">
        <v>19</v>
      </c>
      <c r="M188" s="695"/>
      <c r="N188" s="695"/>
      <c r="O188" s="695"/>
      <c r="P188" s="695"/>
      <c r="Q188" s="695"/>
      <c r="R188" s="695"/>
      <c r="S188" s="695"/>
      <c r="T188" s="695"/>
      <c r="U188" s="695"/>
      <c r="V188" s="695"/>
      <c r="W188" s="695"/>
      <c r="X188" s="696"/>
      <c r="Y188" s="615" t="s">
        <v>20</v>
      </c>
      <c r="Z188" s="616"/>
      <c r="AA188" s="616"/>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5" t="s">
        <v>20</v>
      </c>
      <c r="AV188" s="616"/>
      <c r="AW188" s="616"/>
      <c r="AX188" s="617"/>
    </row>
    <row r="189" spans="1:50" ht="24.75" customHeight="1" x14ac:dyDescent="0.15">
      <c r="A189" s="1058"/>
      <c r="B189" s="1059"/>
      <c r="C189" s="1059"/>
      <c r="D189" s="1059"/>
      <c r="E189" s="1059"/>
      <c r="F189" s="1060"/>
      <c r="G189" s="697"/>
      <c r="H189" s="698"/>
      <c r="I189" s="698"/>
      <c r="J189" s="698"/>
      <c r="K189" s="699"/>
      <c r="L189" s="689"/>
      <c r="M189" s="863"/>
      <c r="N189" s="863"/>
      <c r="O189" s="863"/>
      <c r="P189" s="863"/>
      <c r="Q189" s="863"/>
      <c r="R189" s="863"/>
      <c r="S189" s="863"/>
      <c r="T189" s="863"/>
      <c r="U189" s="863"/>
      <c r="V189" s="863"/>
      <c r="W189" s="863"/>
      <c r="X189" s="864"/>
      <c r="Y189" s="413"/>
      <c r="Z189" s="414"/>
      <c r="AA189" s="414"/>
      <c r="AB189" s="833"/>
      <c r="AC189" s="697"/>
      <c r="AD189" s="698"/>
      <c r="AE189" s="698"/>
      <c r="AF189" s="698"/>
      <c r="AG189" s="699"/>
      <c r="AH189" s="689"/>
      <c r="AI189" s="863"/>
      <c r="AJ189" s="863"/>
      <c r="AK189" s="863"/>
      <c r="AL189" s="863"/>
      <c r="AM189" s="863"/>
      <c r="AN189" s="863"/>
      <c r="AO189" s="863"/>
      <c r="AP189" s="863"/>
      <c r="AQ189" s="863"/>
      <c r="AR189" s="863"/>
      <c r="AS189" s="863"/>
      <c r="AT189" s="864"/>
      <c r="AU189" s="413"/>
      <c r="AV189" s="414"/>
      <c r="AW189" s="414"/>
      <c r="AX189" s="415"/>
    </row>
    <row r="190" spans="1:50" ht="24.75" customHeight="1" x14ac:dyDescent="0.15">
      <c r="A190" s="1058"/>
      <c r="B190" s="1059"/>
      <c r="C190" s="1059"/>
      <c r="D190" s="1059"/>
      <c r="E190" s="1059"/>
      <c r="F190" s="1060"/>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8"/>
      <c r="B191" s="1059"/>
      <c r="C191" s="1059"/>
      <c r="D191" s="1059"/>
      <c r="E191" s="1059"/>
      <c r="F191" s="1060"/>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8"/>
      <c r="B192" s="1059"/>
      <c r="C192" s="1059"/>
      <c r="D192" s="1059"/>
      <c r="E192" s="1059"/>
      <c r="F192" s="1060"/>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8"/>
      <c r="B193" s="1059"/>
      <c r="C193" s="1059"/>
      <c r="D193" s="1059"/>
      <c r="E193" s="1059"/>
      <c r="F193" s="1060"/>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8"/>
      <c r="B194" s="1059"/>
      <c r="C194" s="1059"/>
      <c r="D194" s="1059"/>
      <c r="E194" s="1059"/>
      <c r="F194" s="1060"/>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8"/>
      <c r="B195" s="1059"/>
      <c r="C195" s="1059"/>
      <c r="D195" s="1059"/>
      <c r="E195" s="1059"/>
      <c r="F195" s="1060"/>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8"/>
      <c r="B196" s="1059"/>
      <c r="C196" s="1059"/>
      <c r="D196" s="1059"/>
      <c r="E196" s="1059"/>
      <c r="F196" s="1060"/>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8"/>
      <c r="B197" s="1059"/>
      <c r="C197" s="1059"/>
      <c r="D197" s="1059"/>
      <c r="E197" s="1059"/>
      <c r="F197" s="1060"/>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8"/>
      <c r="B198" s="1059"/>
      <c r="C198" s="1059"/>
      <c r="D198" s="1059"/>
      <c r="E198" s="1059"/>
      <c r="F198" s="1060"/>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8"/>
      <c r="B199" s="1059"/>
      <c r="C199" s="1059"/>
      <c r="D199" s="1059"/>
      <c r="E199" s="1059"/>
      <c r="F199" s="1060"/>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58"/>
      <c r="B200" s="1059"/>
      <c r="C200" s="1059"/>
      <c r="D200" s="1059"/>
      <c r="E200" s="1059"/>
      <c r="F200" s="1060"/>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1"/>
    </row>
    <row r="201" spans="1:50" ht="24.75" customHeight="1" x14ac:dyDescent="0.15">
      <c r="A201" s="1058"/>
      <c r="B201" s="1059"/>
      <c r="C201" s="1059"/>
      <c r="D201" s="1059"/>
      <c r="E201" s="1059"/>
      <c r="F201" s="1060"/>
      <c r="G201" s="843" t="s">
        <v>18</v>
      </c>
      <c r="H201" s="695"/>
      <c r="I201" s="695"/>
      <c r="J201" s="695"/>
      <c r="K201" s="695"/>
      <c r="L201" s="694" t="s">
        <v>19</v>
      </c>
      <c r="M201" s="695"/>
      <c r="N201" s="695"/>
      <c r="O201" s="695"/>
      <c r="P201" s="695"/>
      <c r="Q201" s="695"/>
      <c r="R201" s="695"/>
      <c r="S201" s="695"/>
      <c r="T201" s="695"/>
      <c r="U201" s="695"/>
      <c r="V201" s="695"/>
      <c r="W201" s="695"/>
      <c r="X201" s="696"/>
      <c r="Y201" s="615" t="s">
        <v>20</v>
      </c>
      <c r="Z201" s="616"/>
      <c r="AA201" s="616"/>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5" t="s">
        <v>20</v>
      </c>
      <c r="AV201" s="616"/>
      <c r="AW201" s="616"/>
      <c r="AX201" s="617"/>
    </row>
    <row r="202" spans="1:50" ht="24.75" customHeight="1" x14ac:dyDescent="0.15">
      <c r="A202" s="1058"/>
      <c r="B202" s="1059"/>
      <c r="C202" s="1059"/>
      <c r="D202" s="1059"/>
      <c r="E202" s="1059"/>
      <c r="F202" s="1060"/>
      <c r="G202" s="697"/>
      <c r="H202" s="698"/>
      <c r="I202" s="698"/>
      <c r="J202" s="698"/>
      <c r="K202" s="699"/>
      <c r="L202" s="689"/>
      <c r="M202" s="863"/>
      <c r="N202" s="863"/>
      <c r="O202" s="863"/>
      <c r="P202" s="863"/>
      <c r="Q202" s="863"/>
      <c r="R202" s="863"/>
      <c r="S202" s="863"/>
      <c r="T202" s="863"/>
      <c r="U202" s="863"/>
      <c r="V202" s="863"/>
      <c r="W202" s="863"/>
      <c r="X202" s="864"/>
      <c r="Y202" s="413"/>
      <c r="Z202" s="414"/>
      <c r="AA202" s="414"/>
      <c r="AB202" s="833"/>
      <c r="AC202" s="697"/>
      <c r="AD202" s="698"/>
      <c r="AE202" s="698"/>
      <c r="AF202" s="698"/>
      <c r="AG202" s="699"/>
      <c r="AH202" s="689"/>
      <c r="AI202" s="863"/>
      <c r="AJ202" s="863"/>
      <c r="AK202" s="863"/>
      <c r="AL202" s="863"/>
      <c r="AM202" s="863"/>
      <c r="AN202" s="863"/>
      <c r="AO202" s="863"/>
      <c r="AP202" s="863"/>
      <c r="AQ202" s="863"/>
      <c r="AR202" s="863"/>
      <c r="AS202" s="863"/>
      <c r="AT202" s="864"/>
      <c r="AU202" s="413"/>
      <c r="AV202" s="414"/>
      <c r="AW202" s="414"/>
      <c r="AX202" s="415"/>
    </row>
    <row r="203" spans="1:50" ht="24.75" customHeight="1" x14ac:dyDescent="0.15">
      <c r="A203" s="1058"/>
      <c r="B203" s="1059"/>
      <c r="C203" s="1059"/>
      <c r="D203" s="1059"/>
      <c r="E203" s="1059"/>
      <c r="F203" s="1060"/>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8"/>
      <c r="B204" s="1059"/>
      <c r="C204" s="1059"/>
      <c r="D204" s="1059"/>
      <c r="E204" s="1059"/>
      <c r="F204" s="1060"/>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8"/>
      <c r="B205" s="1059"/>
      <c r="C205" s="1059"/>
      <c r="D205" s="1059"/>
      <c r="E205" s="1059"/>
      <c r="F205" s="1060"/>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8"/>
      <c r="B206" s="1059"/>
      <c r="C206" s="1059"/>
      <c r="D206" s="1059"/>
      <c r="E206" s="1059"/>
      <c r="F206" s="1060"/>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8"/>
      <c r="B207" s="1059"/>
      <c r="C207" s="1059"/>
      <c r="D207" s="1059"/>
      <c r="E207" s="1059"/>
      <c r="F207" s="1060"/>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8"/>
      <c r="B208" s="1059"/>
      <c r="C208" s="1059"/>
      <c r="D208" s="1059"/>
      <c r="E208" s="1059"/>
      <c r="F208" s="1060"/>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8"/>
      <c r="B209" s="1059"/>
      <c r="C209" s="1059"/>
      <c r="D209" s="1059"/>
      <c r="E209" s="1059"/>
      <c r="F209" s="1060"/>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8"/>
      <c r="B210" s="1059"/>
      <c r="C210" s="1059"/>
      <c r="D210" s="1059"/>
      <c r="E210" s="1059"/>
      <c r="F210" s="1060"/>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8"/>
      <c r="B211" s="1059"/>
      <c r="C211" s="1059"/>
      <c r="D211" s="1059"/>
      <c r="E211" s="1059"/>
      <c r="F211" s="1060"/>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1"/>
    </row>
    <row r="215" spans="1:50" ht="24.75" customHeight="1" x14ac:dyDescent="0.15">
      <c r="A215" s="1058"/>
      <c r="B215" s="1059"/>
      <c r="C215" s="1059"/>
      <c r="D215" s="1059"/>
      <c r="E215" s="1059"/>
      <c r="F215" s="1060"/>
      <c r="G215" s="843" t="s">
        <v>18</v>
      </c>
      <c r="H215" s="695"/>
      <c r="I215" s="695"/>
      <c r="J215" s="695"/>
      <c r="K215" s="695"/>
      <c r="L215" s="694" t="s">
        <v>19</v>
      </c>
      <c r="M215" s="695"/>
      <c r="N215" s="695"/>
      <c r="O215" s="695"/>
      <c r="P215" s="695"/>
      <c r="Q215" s="695"/>
      <c r="R215" s="695"/>
      <c r="S215" s="695"/>
      <c r="T215" s="695"/>
      <c r="U215" s="695"/>
      <c r="V215" s="695"/>
      <c r="W215" s="695"/>
      <c r="X215" s="696"/>
      <c r="Y215" s="615" t="s">
        <v>20</v>
      </c>
      <c r="Z215" s="616"/>
      <c r="AA215" s="616"/>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5" t="s">
        <v>20</v>
      </c>
      <c r="AV215" s="616"/>
      <c r="AW215" s="616"/>
      <c r="AX215" s="617"/>
    </row>
    <row r="216" spans="1:50" ht="24.75" customHeight="1" x14ac:dyDescent="0.15">
      <c r="A216" s="1058"/>
      <c r="B216" s="1059"/>
      <c r="C216" s="1059"/>
      <c r="D216" s="1059"/>
      <c r="E216" s="1059"/>
      <c r="F216" s="1060"/>
      <c r="G216" s="697"/>
      <c r="H216" s="698"/>
      <c r="I216" s="698"/>
      <c r="J216" s="698"/>
      <c r="K216" s="699"/>
      <c r="L216" s="689"/>
      <c r="M216" s="863"/>
      <c r="N216" s="863"/>
      <c r="O216" s="863"/>
      <c r="P216" s="863"/>
      <c r="Q216" s="863"/>
      <c r="R216" s="863"/>
      <c r="S216" s="863"/>
      <c r="T216" s="863"/>
      <c r="U216" s="863"/>
      <c r="V216" s="863"/>
      <c r="W216" s="863"/>
      <c r="X216" s="864"/>
      <c r="Y216" s="413"/>
      <c r="Z216" s="414"/>
      <c r="AA216" s="414"/>
      <c r="AB216" s="833"/>
      <c r="AC216" s="697"/>
      <c r="AD216" s="698"/>
      <c r="AE216" s="698"/>
      <c r="AF216" s="698"/>
      <c r="AG216" s="699"/>
      <c r="AH216" s="689"/>
      <c r="AI216" s="863"/>
      <c r="AJ216" s="863"/>
      <c r="AK216" s="863"/>
      <c r="AL216" s="863"/>
      <c r="AM216" s="863"/>
      <c r="AN216" s="863"/>
      <c r="AO216" s="863"/>
      <c r="AP216" s="863"/>
      <c r="AQ216" s="863"/>
      <c r="AR216" s="863"/>
      <c r="AS216" s="863"/>
      <c r="AT216" s="864"/>
      <c r="AU216" s="413"/>
      <c r="AV216" s="414"/>
      <c r="AW216" s="414"/>
      <c r="AX216" s="415"/>
    </row>
    <row r="217" spans="1:50" ht="24.75" customHeight="1" x14ac:dyDescent="0.15">
      <c r="A217" s="1058"/>
      <c r="B217" s="1059"/>
      <c r="C217" s="1059"/>
      <c r="D217" s="1059"/>
      <c r="E217" s="1059"/>
      <c r="F217" s="1060"/>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8"/>
      <c r="B218" s="1059"/>
      <c r="C218" s="1059"/>
      <c r="D218" s="1059"/>
      <c r="E218" s="1059"/>
      <c r="F218" s="1060"/>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8"/>
      <c r="B219" s="1059"/>
      <c r="C219" s="1059"/>
      <c r="D219" s="1059"/>
      <c r="E219" s="1059"/>
      <c r="F219" s="1060"/>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8"/>
      <c r="B220" s="1059"/>
      <c r="C220" s="1059"/>
      <c r="D220" s="1059"/>
      <c r="E220" s="1059"/>
      <c r="F220" s="1060"/>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8"/>
      <c r="B221" s="1059"/>
      <c r="C221" s="1059"/>
      <c r="D221" s="1059"/>
      <c r="E221" s="1059"/>
      <c r="F221" s="1060"/>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8"/>
      <c r="B222" s="1059"/>
      <c r="C222" s="1059"/>
      <c r="D222" s="1059"/>
      <c r="E222" s="1059"/>
      <c r="F222" s="1060"/>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8"/>
      <c r="B223" s="1059"/>
      <c r="C223" s="1059"/>
      <c r="D223" s="1059"/>
      <c r="E223" s="1059"/>
      <c r="F223" s="1060"/>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8"/>
      <c r="B224" s="1059"/>
      <c r="C224" s="1059"/>
      <c r="D224" s="1059"/>
      <c r="E224" s="1059"/>
      <c r="F224" s="1060"/>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8"/>
      <c r="B225" s="1059"/>
      <c r="C225" s="1059"/>
      <c r="D225" s="1059"/>
      <c r="E225" s="1059"/>
      <c r="F225" s="1060"/>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8"/>
      <c r="B226" s="1059"/>
      <c r="C226" s="1059"/>
      <c r="D226" s="1059"/>
      <c r="E226" s="1059"/>
      <c r="F226" s="1060"/>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58"/>
      <c r="B227" s="1059"/>
      <c r="C227" s="1059"/>
      <c r="D227" s="1059"/>
      <c r="E227" s="1059"/>
      <c r="F227" s="1060"/>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1"/>
    </row>
    <row r="228" spans="1:50" ht="25.5" customHeight="1" x14ac:dyDescent="0.15">
      <c r="A228" s="1058"/>
      <c r="B228" s="1059"/>
      <c r="C228" s="1059"/>
      <c r="D228" s="1059"/>
      <c r="E228" s="1059"/>
      <c r="F228" s="1060"/>
      <c r="G228" s="843" t="s">
        <v>18</v>
      </c>
      <c r="H228" s="695"/>
      <c r="I228" s="695"/>
      <c r="J228" s="695"/>
      <c r="K228" s="695"/>
      <c r="L228" s="694" t="s">
        <v>19</v>
      </c>
      <c r="M228" s="695"/>
      <c r="N228" s="695"/>
      <c r="O228" s="695"/>
      <c r="P228" s="695"/>
      <c r="Q228" s="695"/>
      <c r="R228" s="695"/>
      <c r="S228" s="695"/>
      <c r="T228" s="695"/>
      <c r="U228" s="695"/>
      <c r="V228" s="695"/>
      <c r="W228" s="695"/>
      <c r="X228" s="696"/>
      <c r="Y228" s="615" t="s">
        <v>20</v>
      </c>
      <c r="Z228" s="616"/>
      <c r="AA228" s="616"/>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5" t="s">
        <v>20</v>
      </c>
      <c r="AV228" s="616"/>
      <c r="AW228" s="616"/>
      <c r="AX228" s="617"/>
    </row>
    <row r="229" spans="1:50" ht="24.75" customHeight="1" x14ac:dyDescent="0.15">
      <c r="A229" s="1058"/>
      <c r="B229" s="1059"/>
      <c r="C229" s="1059"/>
      <c r="D229" s="1059"/>
      <c r="E229" s="1059"/>
      <c r="F229" s="1060"/>
      <c r="G229" s="697"/>
      <c r="H229" s="698"/>
      <c r="I229" s="698"/>
      <c r="J229" s="698"/>
      <c r="K229" s="699"/>
      <c r="L229" s="689"/>
      <c r="M229" s="863"/>
      <c r="N229" s="863"/>
      <c r="O229" s="863"/>
      <c r="P229" s="863"/>
      <c r="Q229" s="863"/>
      <c r="R229" s="863"/>
      <c r="S229" s="863"/>
      <c r="T229" s="863"/>
      <c r="U229" s="863"/>
      <c r="V229" s="863"/>
      <c r="W229" s="863"/>
      <c r="X229" s="864"/>
      <c r="Y229" s="413"/>
      <c r="Z229" s="414"/>
      <c r="AA229" s="414"/>
      <c r="AB229" s="833"/>
      <c r="AC229" s="697"/>
      <c r="AD229" s="698"/>
      <c r="AE229" s="698"/>
      <c r="AF229" s="698"/>
      <c r="AG229" s="699"/>
      <c r="AH229" s="689"/>
      <c r="AI229" s="863"/>
      <c r="AJ229" s="863"/>
      <c r="AK229" s="863"/>
      <c r="AL229" s="863"/>
      <c r="AM229" s="863"/>
      <c r="AN229" s="863"/>
      <c r="AO229" s="863"/>
      <c r="AP229" s="863"/>
      <c r="AQ229" s="863"/>
      <c r="AR229" s="863"/>
      <c r="AS229" s="863"/>
      <c r="AT229" s="864"/>
      <c r="AU229" s="413"/>
      <c r="AV229" s="414"/>
      <c r="AW229" s="414"/>
      <c r="AX229" s="415"/>
    </row>
    <row r="230" spans="1:50" ht="24.75" customHeight="1" x14ac:dyDescent="0.15">
      <c r="A230" s="1058"/>
      <c r="B230" s="1059"/>
      <c r="C230" s="1059"/>
      <c r="D230" s="1059"/>
      <c r="E230" s="1059"/>
      <c r="F230" s="1060"/>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8"/>
      <c r="B231" s="1059"/>
      <c r="C231" s="1059"/>
      <c r="D231" s="1059"/>
      <c r="E231" s="1059"/>
      <c r="F231" s="1060"/>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8"/>
      <c r="B232" s="1059"/>
      <c r="C232" s="1059"/>
      <c r="D232" s="1059"/>
      <c r="E232" s="1059"/>
      <c r="F232" s="1060"/>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8"/>
      <c r="B233" s="1059"/>
      <c r="C233" s="1059"/>
      <c r="D233" s="1059"/>
      <c r="E233" s="1059"/>
      <c r="F233" s="1060"/>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8"/>
      <c r="B234" s="1059"/>
      <c r="C234" s="1059"/>
      <c r="D234" s="1059"/>
      <c r="E234" s="1059"/>
      <c r="F234" s="1060"/>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8"/>
      <c r="B235" s="1059"/>
      <c r="C235" s="1059"/>
      <c r="D235" s="1059"/>
      <c r="E235" s="1059"/>
      <c r="F235" s="1060"/>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8"/>
      <c r="B236" s="1059"/>
      <c r="C236" s="1059"/>
      <c r="D236" s="1059"/>
      <c r="E236" s="1059"/>
      <c r="F236" s="1060"/>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8"/>
      <c r="B237" s="1059"/>
      <c r="C237" s="1059"/>
      <c r="D237" s="1059"/>
      <c r="E237" s="1059"/>
      <c r="F237" s="1060"/>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8"/>
      <c r="B238" s="1059"/>
      <c r="C238" s="1059"/>
      <c r="D238" s="1059"/>
      <c r="E238" s="1059"/>
      <c r="F238" s="1060"/>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8"/>
      <c r="B239" s="1059"/>
      <c r="C239" s="1059"/>
      <c r="D239" s="1059"/>
      <c r="E239" s="1059"/>
      <c r="F239" s="1060"/>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58"/>
      <c r="B240" s="1059"/>
      <c r="C240" s="1059"/>
      <c r="D240" s="1059"/>
      <c r="E240" s="1059"/>
      <c r="F240" s="1060"/>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1"/>
    </row>
    <row r="241" spans="1:50" ht="24.75" customHeight="1" x14ac:dyDescent="0.15">
      <c r="A241" s="1058"/>
      <c r="B241" s="1059"/>
      <c r="C241" s="1059"/>
      <c r="D241" s="1059"/>
      <c r="E241" s="1059"/>
      <c r="F241" s="1060"/>
      <c r="G241" s="843" t="s">
        <v>18</v>
      </c>
      <c r="H241" s="695"/>
      <c r="I241" s="695"/>
      <c r="J241" s="695"/>
      <c r="K241" s="695"/>
      <c r="L241" s="694" t="s">
        <v>19</v>
      </c>
      <c r="M241" s="695"/>
      <c r="N241" s="695"/>
      <c r="O241" s="695"/>
      <c r="P241" s="695"/>
      <c r="Q241" s="695"/>
      <c r="R241" s="695"/>
      <c r="S241" s="695"/>
      <c r="T241" s="695"/>
      <c r="U241" s="695"/>
      <c r="V241" s="695"/>
      <c r="W241" s="695"/>
      <c r="X241" s="696"/>
      <c r="Y241" s="615" t="s">
        <v>20</v>
      </c>
      <c r="Z241" s="616"/>
      <c r="AA241" s="616"/>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5" t="s">
        <v>20</v>
      </c>
      <c r="AV241" s="616"/>
      <c r="AW241" s="616"/>
      <c r="AX241" s="617"/>
    </row>
    <row r="242" spans="1:50" ht="24.75" customHeight="1" x14ac:dyDescent="0.15">
      <c r="A242" s="1058"/>
      <c r="B242" s="1059"/>
      <c r="C242" s="1059"/>
      <c r="D242" s="1059"/>
      <c r="E242" s="1059"/>
      <c r="F242" s="1060"/>
      <c r="G242" s="697"/>
      <c r="H242" s="698"/>
      <c r="I242" s="698"/>
      <c r="J242" s="698"/>
      <c r="K242" s="699"/>
      <c r="L242" s="689"/>
      <c r="M242" s="863"/>
      <c r="N242" s="863"/>
      <c r="O242" s="863"/>
      <c r="P242" s="863"/>
      <c r="Q242" s="863"/>
      <c r="R242" s="863"/>
      <c r="S242" s="863"/>
      <c r="T242" s="863"/>
      <c r="U242" s="863"/>
      <c r="V242" s="863"/>
      <c r="W242" s="863"/>
      <c r="X242" s="864"/>
      <c r="Y242" s="413"/>
      <c r="Z242" s="414"/>
      <c r="AA242" s="414"/>
      <c r="AB242" s="833"/>
      <c r="AC242" s="697"/>
      <c r="AD242" s="698"/>
      <c r="AE242" s="698"/>
      <c r="AF242" s="698"/>
      <c r="AG242" s="699"/>
      <c r="AH242" s="689"/>
      <c r="AI242" s="863"/>
      <c r="AJ242" s="863"/>
      <c r="AK242" s="863"/>
      <c r="AL242" s="863"/>
      <c r="AM242" s="863"/>
      <c r="AN242" s="863"/>
      <c r="AO242" s="863"/>
      <c r="AP242" s="863"/>
      <c r="AQ242" s="863"/>
      <c r="AR242" s="863"/>
      <c r="AS242" s="863"/>
      <c r="AT242" s="864"/>
      <c r="AU242" s="413"/>
      <c r="AV242" s="414"/>
      <c r="AW242" s="414"/>
      <c r="AX242" s="415"/>
    </row>
    <row r="243" spans="1:50" ht="24.75" customHeight="1" x14ac:dyDescent="0.15">
      <c r="A243" s="1058"/>
      <c r="B243" s="1059"/>
      <c r="C243" s="1059"/>
      <c r="D243" s="1059"/>
      <c r="E243" s="1059"/>
      <c r="F243" s="1060"/>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8"/>
      <c r="B244" s="1059"/>
      <c r="C244" s="1059"/>
      <c r="D244" s="1059"/>
      <c r="E244" s="1059"/>
      <c r="F244" s="1060"/>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8"/>
      <c r="B245" s="1059"/>
      <c r="C245" s="1059"/>
      <c r="D245" s="1059"/>
      <c r="E245" s="1059"/>
      <c r="F245" s="1060"/>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8"/>
      <c r="B246" s="1059"/>
      <c r="C246" s="1059"/>
      <c r="D246" s="1059"/>
      <c r="E246" s="1059"/>
      <c r="F246" s="1060"/>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8"/>
      <c r="B247" s="1059"/>
      <c r="C247" s="1059"/>
      <c r="D247" s="1059"/>
      <c r="E247" s="1059"/>
      <c r="F247" s="1060"/>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8"/>
      <c r="B248" s="1059"/>
      <c r="C248" s="1059"/>
      <c r="D248" s="1059"/>
      <c r="E248" s="1059"/>
      <c r="F248" s="1060"/>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8"/>
      <c r="B249" s="1059"/>
      <c r="C249" s="1059"/>
      <c r="D249" s="1059"/>
      <c r="E249" s="1059"/>
      <c r="F249" s="1060"/>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8"/>
      <c r="B250" s="1059"/>
      <c r="C250" s="1059"/>
      <c r="D250" s="1059"/>
      <c r="E250" s="1059"/>
      <c r="F250" s="1060"/>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8"/>
      <c r="B251" s="1059"/>
      <c r="C251" s="1059"/>
      <c r="D251" s="1059"/>
      <c r="E251" s="1059"/>
      <c r="F251" s="1060"/>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8"/>
      <c r="B252" s="1059"/>
      <c r="C252" s="1059"/>
      <c r="D252" s="1059"/>
      <c r="E252" s="1059"/>
      <c r="F252" s="1060"/>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58"/>
      <c r="B253" s="1059"/>
      <c r="C253" s="1059"/>
      <c r="D253" s="1059"/>
      <c r="E253" s="1059"/>
      <c r="F253" s="1060"/>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1"/>
    </row>
    <row r="254" spans="1:50" ht="24.75" customHeight="1" x14ac:dyDescent="0.15">
      <c r="A254" s="1058"/>
      <c r="B254" s="1059"/>
      <c r="C254" s="1059"/>
      <c r="D254" s="1059"/>
      <c r="E254" s="1059"/>
      <c r="F254" s="1060"/>
      <c r="G254" s="843" t="s">
        <v>18</v>
      </c>
      <c r="H254" s="695"/>
      <c r="I254" s="695"/>
      <c r="J254" s="695"/>
      <c r="K254" s="695"/>
      <c r="L254" s="694" t="s">
        <v>19</v>
      </c>
      <c r="M254" s="695"/>
      <c r="N254" s="695"/>
      <c r="O254" s="695"/>
      <c r="P254" s="695"/>
      <c r="Q254" s="695"/>
      <c r="R254" s="695"/>
      <c r="S254" s="695"/>
      <c r="T254" s="695"/>
      <c r="U254" s="695"/>
      <c r="V254" s="695"/>
      <c r="W254" s="695"/>
      <c r="X254" s="696"/>
      <c r="Y254" s="615" t="s">
        <v>20</v>
      </c>
      <c r="Z254" s="616"/>
      <c r="AA254" s="616"/>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5" t="s">
        <v>20</v>
      </c>
      <c r="AV254" s="616"/>
      <c r="AW254" s="616"/>
      <c r="AX254" s="617"/>
    </row>
    <row r="255" spans="1:50" ht="24.75" customHeight="1" x14ac:dyDescent="0.15">
      <c r="A255" s="1058"/>
      <c r="B255" s="1059"/>
      <c r="C255" s="1059"/>
      <c r="D255" s="1059"/>
      <c r="E255" s="1059"/>
      <c r="F255" s="1060"/>
      <c r="G255" s="697"/>
      <c r="H255" s="698"/>
      <c r="I255" s="698"/>
      <c r="J255" s="698"/>
      <c r="K255" s="699"/>
      <c r="L255" s="689"/>
      <c r="M255" s="863"/>
      <c r="N255" s="863"/>
      <c r="O255" s="863"/>
      <c r="P255" s="863"/>
      <c r="Q255" s="863"/>
      <c r="R255" s="863"/>
      <c r="S255" s="863"/>
      <c r="T255" s="863"/>
      <c r="U255" s="863"/>
      <c r="V255" s="863"/>
      <c r="W255" s="863"/>
      <c r="X255" s="864"/>
      <c r="Y255" s="413"/>
      <c r="Z255" s="414"/>
      <c r="AA255" s="414"/>
      <c r="AB255" s="833"/>
      <c r="AC255" s="697"/>
      <c r="AD255" s="698"/>
      <c r="AE255" s="698"/>
      <c r="AF255" s="698"/>
      <c r="AG255" s="699"/>
      <c r="AH255" s="689"/>
      <c r="AI255" s="863"/>
      <c r="AJ255" s="863"/>
      <c r="AK255" s="863"/>
      <c r="AL255" s="863"/>
      <c r="AM255" s="863"/>
      <c r="AN255" s="863"/>
      <c r="AO255" s="863"/>
      <c r="AP255" s="863"/>
      <c r="AQ255" s="863"/>
      <c r="AR255" s="863"/>
      <c r="AS255" s="863"/>
      <c r="AT255" s="864"/>
      <c r="AU255" s="413"/>
      <c r="AV255" s="414"/>
      <c r="AW255" s="414"/>
      <c r="AX255" s="415"/>
    </row>
    <row r="256" spans="1:50" ht="24.75" customHeight="1" x14ac:dyDescent="0.15">
      <c r="A256" s="1058"/>
      <c r="B256" s="1059"/>
      <c r="C256" s="1059"/>
      <c r="D256" s="1059"/>
      <c r="E256" s="1059"/>
      <c r="F256" s="1060"/>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8"/>
      <c r="B257" s="1059"/>
      <c r="C257" s="1059"/>
      <c r="D257" s="1059"/>
      <c r="E257" s="1059"/>
      <c r="F257" s="1060"/>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8"/>
      <c r="B258" s="1059"/>
      <c r="C258" s="1059"/>
      <c r="D258" s="1059"/>
      <c r="E258" s="1059"/>
      <c r="F258" s="1060"/>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8"/>
      <c r="B259" s="1059"/>
      <c r="C259" s="1059"/>
      <c r="D259" s="1059"/>
      <c r="E259" s="1059"/>
      <c r="F259" s="1060"/>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8"/>
      <c r="B260" s="1059"/>
      <c r="C260" s="1059"/>
      <c r="D260" s="1059"/>
      <c r="E260" s="1059"/>
      <c r="F260" s="1060"/>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8"/>
      <c r="B261" s="1059"/>
      <c r="C261" s="1059"/>
      <c r="D261" s="1059"/>
      <c r="E261" s="1059"/>
      <c r="F261" s="1060"/>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8"/>
      <c r="B262" s="1059"/>
      <c r="C262" s="1059"/>
      <c r="D262" s="1059"/>
      <c r="E262" s="1059"/>
      <c r="F262" s="1060"/>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8"/>
      <c r="B263" s="1059"/>
      <c r="C263" s="1059"/>
      <c r="D263" s="1059"/>
      <c r="E263" s="1059"/>
      <c r="F263" s="1060"/>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8"/>
      <c r="B264" s="1059"/>
      <c r="C264" s="1059"/>
      <c r="D264" s="1059"/>
      <c r="E264" s="1059"/>
      <c r="F264" s="1060"/>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9">
        <v>1</v>
      </c>
      <c r="B4" s="106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9">
        <v>2</v>
      </c>
      <c r="B5" s="106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9">
        <v>3</v>
      </c>
      <c r="B6" s="106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9">
        <v>4</v>
      </c>
      <c r="B7" s="106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9">
        <v>5</v>
      </c>
      <c r="B8" s="106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9">
        <v>6</v>
      </c>
      <c r="B9" s="106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9">
        <v>7</v>
      </c>
      <c r="B10" s="106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9">
        <v>8</v>
      </c>
      <c r="B11" s="106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9">
        <v>9</v>
      </c>
      <c r="B12" s="106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9">
        <v>10</v>
      </c>
      <c r="B13" s="106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9">
        <v>11</v>
      </c>
      <c r="B14" s="106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9">
        <v>12</v>
      </c>
      <c r="B15" s="106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9">
        <v>13</v>
      </c>
      <c r="B16" s="106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9">
        <v>14</v>
      </c>
      <c r="B17" s="106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9">
        <v>15</v>
      </c>
      <c r="B18" s="106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9">
        <v>16</v>
      </c>
      <c r="B19" s="106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9">
        <v>17</v>
      </c>
      <c r="B20" s="106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9">
        <v>18</v>
      </c>
      <c r="B21" s="106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9">
        <v>19</v>
      </c>
      <c r="B22" s="106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9">
        <v>20</v>
      </c>
      <c r="B23" s="106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9">
        <v>21</v>
      </c>
      <c r="B24" s="106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9">
        <v>22</v>
      </c>
      <c r="B25" s="106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9">
        <v>23</v>
      </c>
      <c r="B26" s="106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9">
        <v>24</v>
      </c>
      <c r="B27" s="106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9">
        <v>25</v>
      </c>
      <c r="B28" s="106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9">
        <v>26</v>
      </c>
      <c r="B29" s="106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9">
        <v>27</v>
      </c>
      <c r="B30" s="106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9">
        <v>28</v>
      </c>
      <c r="B31" s="106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9">
        <v>29</v>
      </c>
      <c r="B32" s="106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9">
        <v>30</v>
      </c>
      <c r="B33" s="106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9">
        <v>1</v>
      </c>
      <c r="B37" s="106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9">
        <v>2</v>
      </c>
      <c r="B38" s="106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9">
        <v>3</v>
      </c>
      <c r="B39" s="106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9">
        <v>4</v>
      </c>
      <c r="B40" s="106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9">
        <v>5</v>
      </c>
      <c r="B41" s="106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9">
        <v>6</v>
      </c>
      <c r="B42" s="106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9">
        <v>7</v>
      </c>
      <c r="B43" s="106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9">
        <v>8</v>
      </c>
      <c r="B44" s="106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9">
        <v>9</v>
      </c>
      <c r="B45" s="106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9">
        <v>10</v>
      </c>
      <c r="B46" s="106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9">
        <v>11</v>
      </c>
      <c r="B47" s="106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9">
        <v>12</v>
      </c>
      <c r="B48" s="106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9">
        <v>13</v>
      </c>
      <c r="B49" s="106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9">
        <v>14</v>
      </c>
      <c r="B50" s="106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9">
        <v>15</v>
      </c>
      <c r="B51" s="106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9">
        <v>16</v>
      </c>
      <c r="B52" s="106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9">
        <v>17</v>
      </c>
      <c r="B53" s="106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9">
        <v>18</v>
      </c>
      <c r="B54" s="106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9">
        <v>19</v>
      </c>
      <c r="B55" s="106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9">
        <v>20</v>
      </c>
      <c r="B56" s="106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9">
        <v>21</v>
      </c>
      <c r="B57" s="106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9">
        <v>22</v>
      </c>
      <c r="B58" s="106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9">
        <v>23</v>
      </c>
      <c r="B59" s="106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9">
        <v>24</v>
      </c>
      <c r="B60" s="106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9">
        <v>25</v>
      </c>
      <c r="B61" s="106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9">
        <v>26</v>
      </c>
      <c r="B62" s="106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9">
        <v>27</v>
      </c>
      <c r="B63" s="106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9">
        <v>28</v>
      </c>
      <c r="B64" s="106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9">
        <v>29</v>
      </c>
      <c r="B65" s="106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9">
        <v>30</v>
      </c>
      <c r="B66" s="106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9">
        <v>1</v>
      </c>
      <c r="B70" s="106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9">
        <v>2</v>
      </c>
      <c r="B71" s="106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9">
        <v>3</v>
      </c>
      <c r="B72" s="106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9">
        <v>4</v>
      </c>
      <c r="B73" s="106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9">
        <v>5</v>
      </c>
      <c r="B74" s="106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9">
        <v>6</v>
      </c>
      <c r="B75" s="106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9">
        <v>7</v>
      </c>
      <c r="B76" s="106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9">
        <v>8</v>
      </c>
      <c r="B77" s="106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9">
        <v>9</v>
      </c>
      <c r="B78" s="106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9">
        <v>10</v>
      </c>
      <c r="B79" s="106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9">
        <v>11</v>
      </c>
      <c r="B80" s="106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9">
        <v>12</v>
      </c>
      <c r="B81" s="106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9">
        <v>13</v>
      </c>
      <c r="B82" s="106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9">
        <v>14</v>
      </c>
      <c r="B83" s="106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9">
        <v>15</v>
      </c>
      <c r="B84" s="106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9">
        <v>16</v>
      </c>
      <c r="B85" s="106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9">
        <v>17</v>
      </c>
      <c r="B86" s="106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9">
        <v>18</v>
      </c>
      <c r="B87" s="106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9">
        <v>19</v>
      </c>
      <c r="B88" s="106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9">
        <v>20</v>
      </c>
      <c r="B89" s="106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9">
        <v>21</v>
      </c>
      <c r="B90" s="106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9">
        <v>22</v>
      </c>
      <c r="B91" s="106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9">
        <v>23</v>
      </c>
      <c r="B92" s="106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9">
        <v>24</v>
      </c>
      <c r="B93" s="106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9">
        <v>25</v>
      </c>
      <c r="B94" s="106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9">
        <v>26</v>
      </c>
      <c r="B95" s="106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9">
        <v>27</v>
      </c>
      <c r="B96" s="106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9">
        <v>28</v>
      </c>
      <c r="B97" s="106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9">
        <v>29</v>
      </c>
      <c r="B98" s="106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9">
        <v>30</v>
      </c>
      <c r="B99" s="106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9">
        <v>1</v>
      </c>
      <c r="B103" s="106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9">
        <v>2</v>
      </c>
      <c r="B104" s="106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9">
        <v>3</v>
      </c>
      <c r="B105" s="106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9">
        <v>4</v>
      </c>
      <c r="B106" s="106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9">
        <v>5</v>
      </c>
      <c r="B107" s="106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9">
        <v>6</v>
      </c>
      <c r="B108" s="106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9">
        <v>7</v>
      </c>
      <c r="B109" s="106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9">
        <v>8</v>
      </c>
      <c r="B110" s="106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9">
        <v>9</v>
      </c>
      <c r="B111" s="106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9">
        <v>10</v>
      </c>
      <c r="B112" s="106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9">
        <v>11</v>
      </c>
      <c r="B113" s="106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9">
        <v>12</v>
      </c>
      <c r="B114" s="106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9">
        <v>13</v>
      </c>
      <c r="B115" s="106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9">
        <v>14</v>
      </c>
      <c r="B116" s="106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9">
        <v>15</v>
      </c>
      <c r="B117" s="106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9">
        <v>16</v>
      </c>
      <c r="B118" s="106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9">
        <v>17</v>
      </c>
      <c r="B119" s="106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9">
        <v>18</v>
      </c>
      <c r="B120" s="106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9">
        <v>19</v>
      </c>
      <c r="B121" s="106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9">
        <v>20</v>
      </c>
      <c r="B122" s="106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9">
        <v>21</v>
      </c>
      <c r="B123" s="106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9">
        <v>22</v>
      </c>
      <c r="B124" s="106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9">
        <v>23</v>
      </c>
      <c r="B125" s="106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9">
        <v>24</v>
      </c>
      <c r="B126" s="106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9">
        <v>25</v>
      </c>
      <c r="B127" s="106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9">
        <v>26</v>
      </c>
      <c r="B128" s="106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9">
        <v>27</v>
      </c>
      <c r="B129" s="106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9">
        <v>28</v>
      </c>
      <c r="B130" s="106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9">
        <v>29</v>
      </c>
      <c r="B131" s="106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9">
        <v>30</v>
      </c>
      <c r="B132" s="106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9">
        <v>1</v>
      </c>
      <c r="B136" s="106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9">
        <v>2</v>
      </c>
      <c r="B137" s="106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9">
        <v>3</v>
      </c>
      <c r="B138" s="106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9">
        <v>4</v>
      </c>
      <c r="B139" s="106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9">
        <v>5</v>
      </c>
      <c r="B140" s="106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9">
        <v>6</v>
      </c>
      <c r="B141" s="106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9">
        <v>7</v>
      </c>
      <c r="B142" s="106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9">
        <v>8</v>
      </c>
      <c r="B143" s="106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9">
        <v>9</v>
      </c>
      <c r="B144" s="106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9">
        <v>10</v>
      </c>
      <c r="B145" s="106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9">
        <v>11</v>
      </c>
      <c r="B146" s="106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9">
        <v>12</v>
      </c>
      <c r="B147" s="106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9">
        <v>13</v>
      </c>
      <c r="B148" s="106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9">
        <v>14</v>
      </c>
      <c r="B149" s="106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9">
        <v>15</v>
      </c>
      <c r="B150" s="106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9">
        <v>16</v>
      </c>
      <c r="B151" s="106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9">
        <v>17</v>
      </c>
      <c r="B152" s="106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9">
        <v>18</v>
      </c>
      <c r="B153" s="106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9">
        <v>19</v>
      </c>
      <c r="B154" s="106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9">
        <v>20</v>
      </c>
      <c r="B155" s="106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9">
        <v>21</v>
      </c>
      <c r="B156" s="106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9">
        <v>22</v>
      </c>
      <c r="B157" s="106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9">
        <v>23</v>
      </c>
      <c r="B158" s="106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9">
        <v>24</v>
      </c>
      <c r="B159" s="106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9">
        <v>25</v>
      </c>
      <c r="B160" s="106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9">
        <v>26</v>
      </c>
      <c r="B161" s="106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9">
        <v>27</v>
      </c>
      <c r="B162" s="106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9">
        <v>28</v>
      </c>
      <c r="B163" s="106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9">
        <v>29</v>
      </c>
      <c r="B164" s="106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9">
        <v>30</v>
      </c>
      <c r="B165" s="106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9">
        <v>1</v>
      </c>
      <c r="B169" s="106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9">
        <v>2</v>
      </c>
      <c r="B170" s="106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9">
        <v>3</v>
      </c>
      <c r="B171" s="106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9">
        <v>4</v>
      </c>
      <c r="B172" s="106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9">
        <v>5</v>
      </c>
      <c r="B173" s="106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9">
        <v>6</v>
      </c>
      <c r="B174" s="106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9">
        <v>7</v>
      </c>
      <c r="B175" s="106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9">
        <v>8</v>
      </c>
      <c r="B176" s="106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9">
        <v>9</v>
      </c>
      <c r="B177" s="106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9">
        <v>10</v>
      </c>
      <c r="B178" s="106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9">
        <v>11</v>
      </c>
      <c r="B179" s="106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9">
        <v>12</v>
      </c>
      <c r="B180" s="106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9">
        <v>13</v>
      </c>
      <c r="B181" s="106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9">
        <v>14</v>
      </c>
      <c r="B182" s="106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9">
        <v>15</v>
      </c>
      <c r="B183" s="106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9">
        <v>16</v>
      </c>
      <c r="B184" s="106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9">
        <v>17</v>
      </c>
      <c r="B185" s="106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9">
        <v>18</v>
      </c>
      <c r="B186" s="106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9">
        <v>19</v>
      </c>
      <c r="B187" s="106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9">
        <v>20</v>
      </c>
      <c r="B188" s="106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9">
        <v>21</v>
      </c>
      <c r="B189" s="106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9">
        <v>22</v>
      </c>
      <c r="B190" s="106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9">
        <v>23</v>
      </c>
      <c r="B191" s="106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9">
        <v>24</v>
      </c>
      <c r="B192" s="106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9">
        <v>25</v>
      </c>
      <c r="B193" s="106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9">
        <v>26</v>
      </c>
      <c r="B194" s="106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9">
        <v>27</v>
      </c>
      <c r="B195" s="106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9">
        <v>28</v>
      </c>
      <c r="B196" s="106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9">
        <v>29</v>
      </c>
      <c r="B197" s="106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9">
        <v>30</v>
      </c>
      <c r="B198" s="106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9">
        <v>1</v>
      </c>
      <c r="B202" s="106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9">
        <v>2</v>
      </c>
      <c r="B203" s="106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9">
        <v>3</v>
      </c>
      <c r="B204" s="106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9">
        <v>4</v>
      </c>
      <c r="B205" s="106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9">
        <v>5</v>
      </c>
      <c r="B206" s="106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9">
        <v>6</v>
      </c>
      <c r="B207" s="106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9">
        <v>7</v>
      </c>
      <c r="B208" s="106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9">
        <v>8</v>
      </c>
      <c r="B209" s="106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9">
        <v>9</v>
      </c>
      <c r="B210" s="106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9">
        <v>10</v>
      </c>
      <c r="B211" s="106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9">
        <v>11</v>
      </c>
      <c r="B212" s="106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9">
        <v>12</v>
      </c>
      <c r="B213" s="106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9">
        <v>13</v>
      </c>
      <c r="B214" s="106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9">
        <v>14</v>
      </c>
      <c r="B215" s="106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9">
        <v>15</v>
      </c>
      <c r="B216" s="106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9">
        <v>16</v>
      </c>
      <c r="B217" s="106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9">
        <v>17</v>
      </c>
      <c r="B218" s="106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9">
        <v>18</v>
      </c>
      <c r="B219" s="106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9">
        <v>19</v>
      </c>
      <c r="B220" s="106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9">
        <v>20</v>
      </c>
      <c r="B221" s="106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9">
        <v>21</v>
      </c>
      <c r="B222" s="106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9">
        <v>22</v>
      </c>
      <c r="B223" s="106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9">
        <v>23</v>
      </c>
      <c r="B224" s="106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9">
        <v>24</v>
      </c>
      <c r="B225" s="106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9">
        <v>25</v>
      </c>
      <c r="B226" s="106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9">
        <v>26</v>
      </c>
      <c r="B227" s="106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9">
        <v>27</v>
      </c>
      <c r="B228" s="106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9">
        <v>28</v>
      </c>
      <c r="B229" s="106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9">
        <v>29</v>
      </c>
      <c r="B230" s="106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9">
        <v>30</v>
      </c>
      <c r="B231" s="106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9">
        <v>1</v>
      </c>
      <c r="B235" s="106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9">
        <v>2</v>
      </c>
      <c r="B236" s="106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9">
        <v>3</v>
      </c>
      <c r="B237" s="106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9">
        <v>4</v>
      </c>
      <c r="B238" s="106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9">
        <v>5</v>
      </c>
      <c r="B239" s="106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9">
        <v>6</v>
      </c>
      <c r="B240" s="106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9">
        <v>7</v>
      </c>
      <c r="B241" s="106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9">
        <v>8</v>
      </c>
      <c r="B242" s="106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9">
        <v>9</v>
      </c>
      <c r="B243" s="106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9">
        <v>10</v>
      </c>
      <c r="B244" s="106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9">
        <v>11</v>
      </c>
      <c r="B245" s="106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9">
        <v>12</v>
      </c>
      <c r="B246" s="106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9">
        <v>13</v>
      </c>
      <c r="B247" s="106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9">
        <v>14</v>
      </c>
      <c r="B248" s="106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9">
        <v>15</v>
      </c>
      <c r="B249" s="106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9">
        <v>16</v>
      </c>
      <c r="B250" s="106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9">
        <v>17</v>
      </c>
      <c r="B251" s="106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9">
        <v>18</v>
      </c>
      <c r="B252" s="106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9">
        <v>19</v>
      </c>
      <c r="B253" s="106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9">
        <v>20</v>
      </c>
      <c r="B254" s="106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9">
        <v>21</v>
      </c>
      <c r="B255" s="106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9">
        <v>22</v>
      </c>
      <c r="B256" s="106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9">
        <v>23</v>
      </c>
      <c r="B257" s="106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9">
        <v>24</v>
      </c>
      <c r="B258" s="106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9">
        <v>25</v>
      </c>
      <c r="B259" s="106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9">
        <v>26</v>
      </c>
      <c r="B260" s="106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9">
        <v>27</v>
      </c>
      <c r="B261" s="106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9">
        <v>28</v>
      </c>
      <c r="B262" s="106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9">
        <v>29</v>
      </c>
      <c r="B263" s="106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9">
        <v>30</v>
      </c>
      <c r="B264" s="106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9">
        <v>1</v>
      </c>
      <c r="B268" s="106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9">
        <v>2</v>
      </c>
      <c r="B269" s="106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9">
        <v>3</v>
      </c>
      <c r="B270" s="106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9">
        <v>4</v>
      </c>
      <c r="B271" s="106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9">
        <v>5</v>
      </c>
      <c r="B272" s="106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9">
        <v>6</v>
      </c>
      <c r="B273" s="106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9">
        <v>7</v>
      </c>
      <c r="B274" s="106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9">
        <v>8</v>
      </c>
      <c r="B275" s="106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9">
        <v>9</v>
      </c>
      <c r="B276" s="106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9">
        <v>10</v>
      </c>
      <c r="B277" s="106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9">
        <v>11</v>
      </c>
      <c r="B278" s="106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9">
        <v>12</v>
      </c>
      <c r="B279" s="106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9">
        <v>13</v>
      </c>
      <c r="B280" s="106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9">
        <v>14</v>
      </c>
      <c r="B281" s="106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9">
        <v>15</v>
      </c>
      <c r="B282" s="106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9">
        <v>16</v>
      </c>
      <c r="B283" s="106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9">
        <v>17</v>
      </c>
      <c r="B284" s="106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9">
        <v>18</v>
      </c>
      <c r="B285" s="106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9">
        <v>19</v>
      </c>
      <c r="B286" s="106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9">
        <v>20</v>
      </c>
      <c r="B287" s="106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9">
        <v>21</v>
      </c>
      <c r="B288" s="106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9">
        <v>22</v>
      </c>
      <c r="B289" s="106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9">
        <v>23</v>
      </c>
      <c r="B290" s="106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9">
        <v>24</v>
      </c>
      <c r="B291" s="106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9">
        <v>25</v>
      </c>
      <c r="B292" s="106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9">
        <v>26</v>
      </c>
      <c r="B293" s="106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9">
        <v>27</v>
      </c>
      <c r="B294" s="106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9">
        <v>28</v>
      </c>
      <c r="B295" s="106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9">
        <v>29</v>
      </c>
      <c r="B296" s="106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9">
        <v>30</v>
      </c>
      <c r="B297" s="106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9">
        <v>1</v>
      </c>
      <c r="B301" s="106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9">
        <v>2</v>
      </c>
      <c r="B302" s="106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9">
        <v>3</v>
      </c>
      <c r="B303" s="106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9">
        <v>4</v>
      </c>
      <c r="B304" s="106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9">
        <v>5</v>
      </c>
      <c r="B305" s="106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9">
        <v>6</v>
      </c>
      <c r="B306" s="106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9">
        <v>7</v>
      </c>
      <c r="B307" s="106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9">
        <v>8</v>
      </c>
      <c r="B308" s="106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9">
        <v>9</v>
      </c>
      <c r="B309" s="106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9">
        <v>10</v>
      </c>
      <c r="B310" s="106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9">
        <v>11</v>
      </c>
      <c r="B311" s="106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9">
        <v>12</v>
      </c>
      <c r="B312" s="106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9">
        <v>13</v>
      </c>
      <c r="B313" s="106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9">
        <v>14</v>
      </c>
      <c r="B314" s="106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9">
        <v>15</v>
      </c>
      <c r="B315" s="106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9">
        <v>16</v>
      </c>
      <c r="B316" s="106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9">
        <v>17</v>
      </c>
      <c r="B317" s="106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9">
        <v>18</v>
      </c>
      <c r="B318" s="106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9">
        <v>19</v>
      </c>
      <c r="B319" s="106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9">
        <v>20</v>
      </c>
      <c r="B320" s="106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9">
        <v>21</v>
      </c>
      <c r="B321" s="106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9">
        <v>22</v>
      </c>
      <c r="B322" s="106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9">
        <v>23</v>
      </c>
      <c r="B323" s="106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9">
        <v>24</v>
      </c>
      <c r="B324" s="106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9">
        <v>25</v>
      </c>
      <c r="B325" s="106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9">
        <v>26</v>
      </c>
      <c r="B326" s="106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9">
        <v>27</v>
      </c>
      <c r="B327" s="106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9">
        <v>28</v>
      </c>
      <c r="B328" s="106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9">
        <v>29</v>
      </c>
      <c r="B329" s="106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9">
        <v>30</v>
      </c>
      <c r="B330" s="106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9">
        <v>1</v>
      </c>
      <c r="B334" s="106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9">
        <v>2</v>
      </c>
      <c r="B335" s="106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9">
        <v>3</v>
      </c>
      <c r="B336" s="106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9">
        <v>4</v>
      </c>
      <c r="B337" s="106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9">
        <v>5</v>
      </c>
      <c r="B338" s="106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9">
        <v>6</v>
      </c>
      <c r="B339" s="106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9">
        <v>7</v>
      </c>
      <c r="B340" s="106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9">
        <v>8</v>
      </c>
      <c r="B341" s="106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9">
        <v>9</v>
      </c>
      <c r="B342" s="106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9">
        <v>10</v>
      </c>
      <c r="B343" s="106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9">
        <v>11</v>
      </c>
      <c r="B344" s="106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9">
        <v>12</v>
      </c>
      <c r="B345" s="106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9">
        <v>13</v>
      </c>
      <c r="B346" s="106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9">
        <v>14</v>
      </c>
      <c r="B347" s="106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9">
        <v>15</v>
      </c>
      <c r="B348" s="106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9">
        <v>16</v>
      </c>
      <c r="B349" s="106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9">
        <v>17</v>
      </c>
      <c r="B350" s="106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9">
        <v>18</v>
      </c>
      <c r="B351" s="106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9">
        <v>19</v>
      </c>
      <c r="B352" s="106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9">
        <v>20</v>
      </c>
      <c r="B353" s="106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9">
        <v>21</v>
      </c>
      <c r="B354" s="106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9">
        <v>22</v>
      </c>
      <c r="B355" s="106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9">
        <v>23</v>
      </c>
      <c r="B356" s="106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9">
        <v>24</v>
      </c>
      <c r="B357" s="106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9">
        <v>25</v>
      </c>
      <c r="B358" s="106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9">
        <v>26</v>
      </c>
      <c r="B359" s="106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9">
        <v>27</v>
      </c>
      <c r="B360" s="106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9">
        <v>28</v>
      </c>
      <c r="B361" s="106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9">
        <v>29</v>
      </c>
      <c r="B362" s="106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9">
        <v>30</v>
      </c>
      <c r="B363" s="106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9">
        <v>1</v>
      </c>
      <c r="B367" s="106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9">
        <v>2</v>
      </c>
      <c r="B368" s="106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9">
        <v>3</v>
      </c>
      <c r="B369" s="106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9">
        <v>4</v>
      </c>
      <c r="B370" s="106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9">
        <v>5</v>
      </c>
      <c r="B371" s="106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9">
        <v>6</v>
      </c>
      <c r="B372" s="106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9">
        <v>7</v>
      </c>
      <c r="B373" s="106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9">
        <v>8</v>
      </c>
      <c r="B374" s="106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9">
        <v>9</v>
      </c>
      <c r="B375" s="106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9">
        <v>10</v>
      </c>
      <c r="B376" s="106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9">
        <v>11</v>
      </c>
      <c r="B377" s="106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9">
        <v>12</v>
      </c>
      <c r="B378" s="106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9">
        <v>13</v>
      </c>
      <c r="B379" s="106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9">
        <v>14</v>
      </c>
      <c r="B380" s="106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9">
        <v>15</v>
      </c>
      <c r="B381" s="106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9">
        <v>16</v>
      </c>
      <c r="B382" s="106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9">
        <v>17</v>
      </c>
      <c r="B383" s="106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9">
        <v>18</v>
      </c>
      <c r="B384" s="106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9">
        <v>19</v>
      </c>
      <c r="B385" s="106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9">
        <v>20</v>
      </c>
      <c r="B386" s="106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9">
        <v>21</v>
      </c>
      <c r="B387" s="106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9">
        <v>22</v>
      </c>
      <c r="B388" s="106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9">
        <v>23</v>
      </c>
      <c r="B389" s="106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9">
        <v>24</v>
      </c>
      <c r="B390" s="106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9">
        <v>25</v>
      </c>
      <c r="B391" s="106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9">
        <v>26</v>
      </c>
      <c r="B392" s="106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9">
        <v>27</v>
      </c>
      <c r="B393" s="106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9">
        <v>28</v>
      </c>
      <c r="B394" s="106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9">
        <v>29</v>
      </c>
      <c r="B395" s="106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9">
        <v>30</v>
      </c>
      <c r="B396" s="106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9">
        <v>1</v>
      </c>
      <c r="B400" s="106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9">
        <v>2</v>
      </c>
      <c r="B401" s="106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9">
        <v>3</v>
      </c>
      <c r="B402" s="106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9">
        <v>4</v>
      </c>
      <c r="B403" s="106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9">
        <v>5</v>
      </c>
      <c r="B404" s="106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9">
        <v>6</v>
      </c>
      <c r="B405" s="106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9">
        <v>7</v>
      </c>
      <c r="B406" s="106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9">
        <v>8</v>
      </c>
      <c r="B407" s="106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9">
        <v>9</v>
      </c>
      <c r="B408" s="106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9">
        <v>10</v>
      </c>
      <c r="B409" s="106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9">
        <v>11</v>
      </c>
      <c r="B410" s="106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9">
        <v>12</v>
      </c>
      <c r="B411" s="106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9">
        <v>13</v>
      </c>
      <c r="B412" s="106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9">
        <v>14</v>
      </c>
      <c r="B413" s="106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9">
        <v>15</v>
      </c>
      <c r="B414" s="106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9">
        <v>16</v>
      </c>
      <c r="B415" s="106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9">
        <v>17</v>
      </c>
      <c r="B416" s="106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9">
        <v>18</v>
      </c>
      <c r="B417" s="106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9">
        <v>19</v>
      </c>
      <c r="B418" s="106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9">
        <v>20</v>
      </c>
      <c r="B419" s="106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9">
        <v>21</v>
      </c>
      <c r="B420" s="106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9">
        <v>22</v>
      </c>
      <c r="B421" s="106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9">
        <v>23</v>
      </c>
      <c r="B422" s="106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9">
        <v>24</v>
      </c>
      <c r="B423" s="106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9">
        <v>25</v>
      </c>
      <c r="B424" s="106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9">
        <v>26</v>
      </c>
      <c r="B425" s="106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9">
        <v>27</v>
      </c>
      <c r="B426" s="106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9">
        <v>28</v>
      </c>
      <c r="B427" s="106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9">
        <v>29</v>
      </c>
      <c r="B428" s="106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9">
        <v>30</v>
      </c>
      <c r="B429" s="106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9">
        <v>1</v>
      </c>
      <c r="B433" s="106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9">
        <v>2</v>
      </c>
      <c r="B434" s="106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9">
        <v>3</v>
      </c>
      <c r="B435" s="106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9">
        <v>4</v>
      </c>
      <c r="B436" s="106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9">
        <v>5</v>
      </c>
      <c r="B437" s="106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9">
        <v>6</v>
      </c>
      <c r="B438" s="106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9">
        <v>7</v>
      </c>
      <c r="B439" s="106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9">
        <v>8</v>
      </c>
      <c r="B440" s="106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9">
        <v>9</v>
      </c>
      <c r="B441" s="106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9">
        <v>10</v>
      </c>
      <c r="B442" s="106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9">
        <v>11</v>
      </c>
      <c r="B443" s="106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9">
        <v>12</v>
      </c>
      <c r="B444" s="106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9">
        <v>13</v>
      </c>
      <c r="B445" s="106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9">
        <v>14</v>
      </c>
      <c r="B446" s="106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9">
        <v>15</v>
      </c>
      <c r="B447" s="106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9">
        <v>16</v>
      </c>
      <c r="B448" s="106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9">
        <v>17</v>
      </c>
      <c r="B449" s="106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9">
        <v>18</v>
      </c>
      <c r="B450" s="106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9">
        <v>19</v>
      </c>
      <c r="B451" s="106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9">
        <v>20</v>
      </c>
      <c r="B452" s="106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9">
        <v>21</v>
      </c>
      <c r="B453" s="106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9">
        <v>22</v>
      </c>
      <c r="B454" s="106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9">
        <v>23</v>
      </c>
      <c r="B455" s="106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9">
        <v>24</v>
      </c>
      <c r="B456" s="106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9">
        <v>25</v>
      </c>
      <c r="B457" s="106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9">
        <v>26</v>
      </c>
      <c r="B458" s="106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9">
        <v>27</v>
      </c>
      <c r="B459" s="106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9">
        <v>28</v>
      </c>
      <c r="B460" s="106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9">
        <v>29</v>
      </c>
      <c r="B461" s="106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9">
        <v>30</v>
      </c>
      <c r="B462" s="106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9">
        <v>1</v>
      </c>
      <c r="B466" s="106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9">
        <v>2</v>
      </c>
      <c r="B467" s="106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9">
        <v>3</v>
      </c>
      <c r="B468" s="106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9">
        <v>4</v>
      </c>
      <c r="B469" s="106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9">
        <v>5</v>
      </c>
      <c r="B470" s="106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9">
        <v>6</v>
      </c>
      <c r="B471" s="106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9">
        <v>7</v>
      </c>
      <c r="B472" s="106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9">
        <v>8</v>
      </c>
      <c r="B473" s="106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9">
        <v>9</v>
      </c>
      <c r="B474" s="106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9">
        <v>10</v>
      </c>
      <c r="B475" s="106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9">
        <v>11</v>
      </c>
      <c r="B476" s="106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9">
        <v>12</v>
      </c>
      <c r="B477" s="106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9">
        <v>13</v>
      </c>
      <c r="B478" s="106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9">
        <v>14</v>
      </c>
      <c r="B479" s="106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9">
        <v>15</v>
      </c>
      <c r="B480" s="106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9">
        <v>16</v>
      </c>
      <c r="B481" s="106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9">
        <v>17</v>
      </c>
      <c r="B482" s="106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9">
        <v>18</v>
      </c>
      <c r="B483" s="106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9">
        <v>19</v>
      </c>
      <c r="B484" s="106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9">
        <v>20</v>
      </c>
      <c r="B485" s="106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9">
        <v>21</v>
      </c>
      <c r="B486" s="106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9">
        <v>22</v>
      </c>
      <c r="B487" s="106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9">
        <v>23</v>
      </c>
      <c r="B488" s="106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9">
        <v>24</v>
      </c>
      <c r="B489" s="106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9">
        <v>25</v>
      </c>
      <c r="B490" s="106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9">
        <v>26</v>
      </c>
      <c r="B491" s="106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9">
        <v>27</v>
      </c>
      <c r="B492" s="106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9">
        <v>28</v>
      </c>
      <c r="B493" s="106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9">
        <v>29</v>
      </c>
      <c r="B494" s="106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9">
        <v>30</v>
      </c>
      <c r="B495" s="106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9">
        <v>1</v>
      </c>
      <c r="B499" s="106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9">
        <v>2</v>
      </c>
      <c r="B500" s="106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9">
        <v>3</v>
      </c>
      <c r="B501" s="106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9">
        <v>4</v>
      </c>
      <c r="B502" s="106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9">
        <v>5</v>
      </c>
      <c r="B503" s="106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9">
        <v>6</v>
      </c>
      <c r="B504" s="106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9">
        <v>7</v>
      </c>
      <c r="B505" s="106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9">
        <v>8</v>
      </c>
      <c r="B506" s="106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9">
        <v>9</v>
      </c>
      <c r="B507" s="106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9">
        <v>10</v>
      </c>
      <c r="B508" s="106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9">
        <v>11</v>
      </c>
      <c r="B509" s="106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9">
        <v>12</v>
      </c>
      <c r="B510" s="106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9">
        <v>13</v>
      </c>
      <c r="B511" s="106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9">
        <v>14</v>
      </c>
      <c r="B512" s="106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9">
        <v>15</v>
      </c>
      <c r="B513" s="106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9">
        <v>16</v>
      </c>
      <c r="B514" s="106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9">
        <v>17</v>
      </c>
      <c r="B515" s="106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9">
        <v>18</v>
      </c>
      <c r="B516" s="106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9">
        <v>19</v>
      </c>
      <c r="B517" s="106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9">
        <v>20</v>
      </c>
      <c r="B518" s="106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9">
        <v>21</v>
      </c>
      <c r="B519" s="106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9">
        <v>22</v>
      </c>
      <c r="B520" s="106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9">
        <v>23</v>
      </c>
      <c r="B521" s="106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9">
        <v>24</v>
      </c>
      <c r="B522" s="106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9">
        <v>25</v>
      </c>
      <c r="B523" s="106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9">
        <v>26</v>
      </c>
      <c r="B524" s="106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9">
        <v>27</v>
      </c>
      <c r="B525" s="106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9">
        <v>28</v>
      </c>
      <c r="B526" s="106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9">
        <v>29</v>
      </c>
      <c r="B527" s="106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9">
        <v>30</v>
      </c>
      <c r="B528" s="106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9">
        <v>1</v>
      </c>
      <c r="B532" s="106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9">
        <v>2</v>
      </c>
      <c r="B533" s="106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9">
        <v>3</v>
      </c>
      <c r="B534" s="106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9">
        <v>4</v>
      </c>
      <c r="B535" s="106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9">
        <v>5</v>
      </c>
      <c r="B536" s="106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9">
        <v>6</v>
      </c>
      <c r="B537" s="106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9">
        <v>7</v>
      </c>
      <c r="B538" s="106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9">
        <v>8</v>
      </c>
      <c r="B539" s="106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9">
        <v>9</v>
      </c>
      <c r="B540" s="106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9">
        <v>10</v>
      </c>
      <c r="B541" s="106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9">
        <v>11</v>
      </c>
      <c r="B542" s="106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9">
        <v>12</v>
      </c>
      <c r="B543" s="106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9">
        <v>13</v>
      </c>
      <c r="B544" s="106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9">
        <v>14</v>
      </c>
      <c r="B545" s="106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9">
        <v>15</v>
      </c>
      <c r="B546" s="106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9">
        <v>16</v>
      </c>
      <c r="B547" s="106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9">
        <v>17</v>
      </c>
      <c r="B548" s="106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9">
        <v>18</v>
      </c>
      <c r="B549" s="106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9">
        <v>19</v>
      </c>
      <c r="B550" s="106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9">
        <v>20</v>
      </c>
      <c r="B551" s="106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9">
        <v>21</v>
      </c>
      <c r="B552" s="106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9">
        <v>22</v>
      </c>
      <c r="B553" s="106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9">
        <v>23</v>
      </c>
      <c r="B554" s="106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9">
        <v>24</v>
      </c>
      <c r="B555" s="106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9">
        <v>25</v>
      </c>
      <c r="B556" s="106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9">
        <v>26</v>
      </c>
      <c r="B557" s="106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9">
        <v>27</v>
      </c>
      <c r="B558" s="106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9">
        <v>28</v>
      </c>
      <c r="B559" s="106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9">
        <v>29</v>
      </c>
      <c r="B560" s="106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9">
        <v>30</v>
      </c>
      <c r="B561" s="106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9">
        <v>1</v>
      </c>
      <c r="B565" s="106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9">
        <v>2</v>
      </c>
      <c r="B566" s="106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9">
        <v>3</v>
      </c>
      <c r="B567" s="106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9">
        <v>4</v>
      </c>
      <c r="B568" s="106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9">
        <v>5</v>
      </c>
      <c r="B569" s="106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9">
        <v>6</v>
      </c>
      <c r="B570" s="106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9">
        <v>7</v>
      </c>
      <c r="B571" s="106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9">
        <v>8</v>
      </c>
      <c r="B572" s="106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9">
        <v>9</v>
      </c>
      <c r="B573" s="106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9">
        <v>10</v>
      </c>
      <c r="B574" s="106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9">
        <v>11</v>
      </c>
      <c r="B575" s="106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9">
        <v>12</v>
      </c>
      <c r="B576" s="106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9">
        <v>13</v>
      </c>
      <c r="B577" s="106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9">
        <v>14</v>
      </c>
      <c r="B578" s="106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9">
        <v>15</v>
      </c>
      <c r="B579" s="106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9">
        <v>16</v>
      </c>
      <c r="B580" s="106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9">
        <v>17</v>
      </c>
      <c r="B581" s="106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9">
        <v>18</v>
      </c>
      <c r="B582" s="106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9">
        <v>19</v>
      </c>
      <c r="B583" s="106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9">
        <v>20</v>
      </c>
      <c r="B584" s="106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9">
        <v>21</v>
      </c>
      <c r="B585" s="106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9">
        <v>22</v>
      </c>
      <c r="B586" s="106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9">
        <v>23</v>
      </c>
      <c r="B587" s="106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9">
        <v>24</v>
      </c>
      <c r="B588" s="106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9">
        <v>25</v>
      </c>
      <c r="B589" s="106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9">
        <v>26</v>
      </c>
      <c r="B590" s="106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9">
        <v>27</v>
      </c>
      <c r="B591" s="106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9">
        <v>28</v>
      </c>
      <c r="B592" s="106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9">
        <v>29</v>
      </c>
      <c r="B593" s="106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9">
        <v>30</v>
      </c>
      <c r="B594" s="106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9">
        <v>1</v>
      </c>
      <c r="B598" s="106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9">
        <v>2</v>
      </c>
      <c r="B599" s="106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9">
        <v>3</v>
      </c>
      <c r="B600" s="106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9">
        <v>4</v>
      </c>
      <c r="B601" s="106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9">
        <v>5</v>
      </c>
      <c r="B602" s="106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9">
        <v>6</v>
      </c>
      <c r="B603" s="106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9">
        <v>7</v>
      </c>
      <c r="B604" s="106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9">
        <v>8</v>
      </c>
      <c r="B605" s="106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9">
        <v>9</v>
      </c>
      <c r="B606" s="106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9">
        <v>10</v>
      </c>
      <c r="B607" s="106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9">
        <v>11</v>
      </c>
      <c r="B608" s="106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9">
        <v>12</v>
      </c>
      <c r="B609" s="106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9">
        <v>13</v>
      </c>
      <c r="B610" s="106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9">
        <v>14</v>
      </c>
      <c r="B611" s="106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9">
        <v>15</v>
      </c>
      <c r="B612" s="106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9">
        <v>16</v>
      </c>
      <c r="B613" s="106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9">
        <v>17</v>
      </c>
      <c r="B614" s="106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9">
        <v>18</v>
      </c>
      <c r="B615" s="106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9">
        <v>19</v>
      </c>
      <c r="B616" s="106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9">
        <v>20</v>
      </c>
      <c r="B617" s="106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9">
        <v>21</v>
      </c>
      <c r="B618" s="106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9">
        <v>22</v>
      </c>
      <c r="B619" s="106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9">
        <v>23</v>
      </c>
      <c r="B620" s="106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9">
        <v>24</v>
      </c>
      <c r="B621" s="106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9">
        <v>25</v>
      </c>
      <c r="B622" s="106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9">
        <v>26</v>
      </c>
      <c r="B623" s="106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9">
        <v>27</v>
      </c>
      <c r="B624" s="106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9">
        <v>28</v>
      </c>
      <c r="B625" s="106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9">
        <v>29</v>
      </c>
      <c r="B626" s="106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9">
        <v>30</v>
      </c>
      <c r="B627" s="106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9">
        <v>1</v>
      </c>
      <c r="B631" s="106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9">
        <v>2</v>
      </c>
      <c r="B632" s="106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9">
        <v>3</v>
      </c>
      <c r="B633" s="106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9">
        <v>4</v>
      </c>
      <c r="B634" s="106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9">
        <v>5</v>
      </c>
      <c r="B635" s="106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9">
        <v>6</v>
      </c>
      <c r="B636" s="106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9">
        <v>7</v>
      </c>
      <c r="B637" s="106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9">
        <v>8</v>
      </c>
      <c r="B638" s="106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9">
        <v>9</v>
      </c>
      <c r="B639" s="106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9">
        <v>10</v>
      </c>
      <c r="B640" s="106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9">
        <v>11</v>
      </c>
      <c r="B641" s="106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9">
        <v>12</v>
      </c>
      <c r="B642" s="106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9">
        <v>13</v>
      </c>
      <c r="B643" s="106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9">
        <v>14</v>
      </c>
      <c r="B644" s="106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9">
        <v>15</v>
      </c>
      <c r="B645" s="106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9">
        <v>16</v>
      </c>
      <c r="B646" s="106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9">
        <v>17</v>
      </c>
      <c r="B647" s="106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9">
        <v>18</v>
      </c>
      <c r="B648" s="106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9">
        <v>19</v>
      </c>
      <c r="B649" s="106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9">
        <v>20</v>
      </c>
      <c r="B650" s="106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9">
        <v>21</v>
      </c>
      <c r="B651" s="106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9">
        <v>22</v>
      </c>
      <c r="B652" s="106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9">
        <v>23</v>
      </c>
      <c r="B653" s="106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9">
        <v>24</v>
      </c>
      <c r="B654" s="106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9">
        <v>25</v>
      </c>
      <c r="B655" s="106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9">
        <v>26</v>
      </c>
      <c r="B656" s="106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9">
        <v>27</v>
      </c>
      <c r="B657" s="106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9">
        <v>28</v>
      </c>
      <c r="B658" s="106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9">
        <v>29</v>
      </c>
      <c r="B659" s="106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9">
        <v>30</v>
      </c>
      <c r="B660" s="106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9">
        <v>1</v>
      </c>
      <c r="B664" s="106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9">
        <v>2</v>
      </c>
      <c r="B665" s="106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9">
        <v>3</v>
      </c>
      <c r="B666" s="106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9">
        <v>4</v>
      </c>
      <c r="B667" s="106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9">
        <v>5</v>
      </c>
      <c r="B668" s="106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9">
        <v>6</v>
      </c>
      <c r="B669" s="106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9">
        <v>7</v>
      </c>
      <c r="B670" s="106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9">
        <v>8</v>
      </c>
      <c r="B671" s="106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9">
        <v>9</v>
      </c>
      <c r="B672" s="106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9">
        <v>10</v>
      </c>
      <c r="B673" s="106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9">
        <v>11</v>
      </c>
      <c r="B674" s="106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9">
        <v>12</v>
      </c>
      <c r="B675" s="106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9">
        <v>13</v>
      </c>
      <c r="B676" s="106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9">
        <v>14</v>
      </c>
      <c r="B677" s="106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9">
        <v>15</v>
      </c>
      <c r="B678" s="106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9">
        <v>16</v>
      </c>
      <c r="B679" s="106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9">
        <v>17</v>
      </c>
      <c r="B680" s="106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9">
        <v>18</v>
      </c>
      <c r="B681" s="106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9">
        <v>19</v>
      </c>
      <c r="B682" s="106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9">
        <v>20</v>
      </c>
      <c r="B683" s="106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9">
        <v>21</v>
      </c>
      <c r="B684" s="106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9">
        <v>22</v>
      </c>
      <c r="B685" s="106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9">
        <v>23</v>
      </c>
      <c r="B686" s="106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9">
        <v>24</v>
      </c>
      <c r="B687" s="106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9">
        <v>25</v>
      </c>
      <c r="B688" s="106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9">
        <v>26</v>
      </c>
      <c r="B689" s="106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9">
        <v>27</v>
      </c>
      <c r="B690" s="106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9">
        <v>28</v>
      </c>
      <c r="B691" s="106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9">
        <v>29</v>
      </c>
      <c r="B692" s="106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9">
        <v>30</v>
      </c>
      <c r="B693" s="106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9">
        <v>1</v>
      </c>
      <c r="B697" s="106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9">
        <v>2</v>
      </c>
      <c r="B698" s="106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9">
        <v>3</v>
      </c>
      <c r="B699" s="106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9">
        <v>4</v>
      </c>
      <c r="B700" s="106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9">
        <v>5</v>
      </c>
      <c r="B701" s="106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9">
        <v>6</v>
      </c>
      <c r="B702" s="106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9">
        <v>7</v>
      </c>
      <c r="B703" s="106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9">
        <v>8</v>
      </c>
      <c r="B704" s="106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9">
        <v>9</v>
      </c>
      <c r="B705" s="106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9">
        <v>10</v>
      </c>
      <c r="B706" s="106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9">
        <v>11</v>
      </c>
      <c r="B707" s="106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9">
        <v>12</v>
      </c>
      <c r="B708" s="106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9">
        <v>13</v>
      </c>
      <c r="B709" s="106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9">
        <v>14</v>
      </c>
      <c r="B710" s="106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9">
        <v>15</v>
      </c>
      <c r="B711" s="106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9">
        <v>16</v>
      </c>
      <c r="B712" s="106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9">
        <v>17</v>
      </c>
      <c r="B713" s="106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9">
        <v>18</v>
      </c>
      <c r="B714" s="106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9">
        <v>19</v>
      </c>
      <c r="B715" s="106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9">
        <v>20</v>
      </c>
      <c r="B716" s="106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9">
        <v>21</v>
      </c>
      <c r="B717" s="106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9">
        <v>22</v>
      </c>
      <c r="B718" s="106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9">
        <v>23</v>
      </c>
      <c r="B719" s="106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9">
        <v>24</v>
      </c>
      <c r="B720" s="106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9">
        <v>25</v>
      </c>
      <c r="B721" s="106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9">
        <v>26</v>
      </c>
      <c r="B722" s="106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9">
        <v>27</v>
      </c>
      <c r="B723" s="106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9">
        <v>28</v>
      </c>
      <c r="B724" s="106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9">
        <v>29</v>
      </c>
      <c r="B725" s="106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9">
        <v>30</v>
      </c>
      <c r="B726" s="106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9">
        <v>1</v>
      </c>
      <c r="B730" s="106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9">
        <v>2</v>
      </c>
      <c r="B731" s="106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9">
        <v>3</v>
      </c>
      <c r="B732" s="106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9">
        <v>4</v>
      </c>
      <c r="B733" s="106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9">
        <v>5</v>
      </c>
      <c r="B734" s="106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9">
        <v>6</v>
      </c>
      <c r="B735" s="106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9">
        <v>7</v>
      </c>
      <c r="B736" s="106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9">
        <v>8</v>
      </c>
      <c r="B737" s="106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9">
        <v>9</v>
      </c>
      <c r="B738" s="106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9">
        <v>10</v>
      </c>
      <c r="B739" s="106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9">
        <v>11</v>
      </c>
      <c r="B740" s="106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9">
        <v>12</v>
      </c>
      <c r="B741" s="106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9">
        <v>13</v>
      </c>
      <c r="B742" s="106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9">
        <v>14</v>
      </c>
      <c r="B743" s="106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9">
        <v>15</v>
      </c>
      <c r="B744" s="106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9">
        <v>16</v>
      </c>
      <c r="B745" s="106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9">
        <v>17</v>
      </c>
      <c r="B746" s="106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9">
        <v>18</v>
      </c>
      <c r="B747" s="106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9">
        <v>19</v>
      </c>
      <c r="B748" s="106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9">
        <v>20</v>
      </c>
      <c r="B749" s="106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9">
        <v>21</v>
      </c>
      <c r="B750" s="106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9">
        <v>22</v>
      </c>
      <c r="B751" s="106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9">
        <v>23</v>
      </c>
      <c r="B752" s="106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9">
        <v>24</v>
      </c>
      <c r="B753" s="106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9">
        <v>25</v>
      </c>
      <c r="B754" s="106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9">
        <v>26</v>
      </c>
      <c r="B755" s="106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9">
        <v>27</v>
      </c>
      <c r="B756" s="106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9">
        <v>28</v>
      </c>
      <c r="B757" s="106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9">
        <v>29</v>
      </c>
      <c r="B758" s="106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9">
        <v>30</v>
      </c>
      <c r="B759" s="106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9">
        <v>1</v>
      </c>
      <c r="B763" s="106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9">
        <v>2</v>
      </c>
      <c r="B764" s="106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9">
        <v>3</v>
      </c>
      <c r="B765" s="106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9">
        <v>4</v>
      </c>
      <c r="B766" s="106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9">
        <v>5</v>
      </c>
      <c r="B767" s="106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9">
        <v>6</v>
      </c>
      <c r="B768" s="106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9">
        <v>7</v>
      </c>
      <c r="B769" s="106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9">
        <v>8</v>
      </c>
      <c r="B770" s="106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9">
        <v>9</v>
      </c>
      <c r="B771" s="106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9">
        <v>10</v>
      </c>
      <c r="B772" s="106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9">
        <v>11</v>
      </c>
      <c r="B773" s="106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9">
        <v>12</v>
      </c>
      <c r="B774" s="106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9">
        <v>13</v>
      </c>
      <c r="B775" s="106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9">
        <v>14</v>
      </c>
      <c r="B776" s="106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9">
        <v>15</v>
      </c>
      <c r="B777" s="106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9">
        <v>16</v>
      </c>
      <c r="B778" s="106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9">
        <v>17</v>
      </c>
      <c r="B779" s="106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9">
        <v>18</v>
      </c>
      <c r="B780" s="106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9">
        <v>19</v>
      </c>
      <c r="B781" s="106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9">
        <v>20</v>
      </c>
      <c r="B782" s="106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9">
        <v>21</v>
      </c>
      <c r="B783" s="106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9">
        <v>22</v>
      </c>
      <c r="B784" s="106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9">
        <v>23</v>
      </c>
      <c r="B785" s="106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9">
        <v>24</v>
      </c>
      <c r="B786" s="106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9">
        <v>25</v>
      </c>
      <c r="B787" s="106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9">
        <v>26</v>
      </c>
      <c r="B788" s="106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9">
        <v>27</v>
      </c>
      <c r="B789" s="106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9">
        <v>28</v>
      </c>
      <c r="B790" s="106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9">
        <v>29</v>
      </c>
      <c r="B791" s="106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9">
        <v>30</v>
      </c>
      <c r="B792" s="106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9">
        <v>1</v>
      </c>
      <c r="B796" s="106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9">
        <v>2</v>
      </c>
      <c r="B797" s="106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9">
        <v>3</v>
      </c>
      <c r="B798" s="106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9">
        <v>4</v>
      </c>
      <c r="B799" s="106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9">
        <v>5</v>
      </c>
      <c r="B800" s="106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9">
        <v>6</v>
      </c>
      <c r="B801" s="106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9">
        <v>7</v>
      </c>
      <c r="B802" s="106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9">
        <v>8</v>
      </c>
      <c r="B803" s="106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9">
        <v>9</v>
      </c>
      <c r="B804" s="106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9">
        <v>10</v>
      </c>
      <c r="B805" s="106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9">
        <v>11</v>
      </c>
      <c r="B806" s="106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9">
        <v>12</v>
      </c>
      <c r="B807" s="106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9">
        <v>13</v>
      </c>
      <c r="B808" s="106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9">
        <v>14</v>
      </c>
      <c r="B809" s="106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9">
        <v>15</v>
      </c>
      <c r="B810" s="106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9">
        <v>16</v>
      </c>
      <c r="B811" s="106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9">
        <v>17</v>
      </c>
      <c r="B812" s="106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9">
        <v>18</v>
      </c>
      <c r="B813" s="106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9">
        <v>19</v>
      </c>
      <c r="B814" s="106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9">
        <v>20</v>
      </c>
      <c r="B815" s="106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9">
        <v>21</v>
      </c>
      <c r="B816" s="106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9">
        <v>22</v>
      </c>
      <c r="B817" s="106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9">
        <v>23</v>
      </c>
      <c r="B818" s="106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9">
        <v>24</v>
      </c>
      <c r="B819" s="106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9">
        <v>25</v>
      </c>
      <c r="B820" s="106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9">
        <v>26</v>
      </c>
      <c r="B821" s="106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9">
        <v>27</v>
      </c>
      <c r="B822" s="106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9">
        <v>28</v>
      </c>
      <c r="B823" s="106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9">
        <v>29</v>
      </c>
      <c r="B824" s="106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9">
        <v>30</v>
      </c>
      <c r="B825" s="106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9">
        <v>1</v>
      </c>
      <c r="B829" s="106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9">
        <v>2</v>
      </c>
      <c r="B830" s="106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9">
        <v>3</v>
      </c>
      <c r="B831" s="106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9">
        <v>4</v>
      </c>
      <c r="B832" s="106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9">
        <v>5</v>
      </c>
      <c r="B833" s="106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9">
        <v>6</v>
      </c>
      <c r="B834" s="106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9">
        <v>7</v>
      </c>
      <c r="B835" s="106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9">
        <v>8</v>
      </c>
      <c r="B836" s="106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9">
        <v>9</v>
      </c>
      <c r="B837" s="106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9">
        <v>10</v>
      </c>
      <c r="B838" s="106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9">
        <v>11</v>
      </c>
      <c r="B839" s="106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9">
        <v>12</v>
      </c>
      <c r="B840" s="106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9">
        <v>13</v>
      </c>
      <c r="B841" s="106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9">
        <v>14</v>
      </c>
      <c r="B842" s="106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9">
        <v>15</v>
      </c>
      <c r="B843" s="106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9">
        <v>16</v>
      </c>
      <c r="B844" s="106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9">
        <v>17</v>
      </c>
      <c r="B845" s="106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9">
        <v>18</v>
      </c>
      <c r="B846" s="106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9">
        <v>19</v>
      </c>
      <c r="B847" s="106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9">
        <v>20</v>
      </c>
      <c r="B848" s="106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9">
        <v>21</v>
      </c>
      <c r="B849" s="106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9">
        <v>22</v>
      </c>
      <c r="B850" s="106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9">
        <v>23</v>
      </c>
      <c r="B851" s="106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9">
        <v>24</v>
      </c>
      <c r="B852" s="106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9">
        <v>25</v>
      </c>
      <c r="B853" s="106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9">
        <v>26</v>
      </c>
      <c r="B854" s="106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9">
        <v>27</v>
      </c>
      <c r="B855" s="106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9">
        <v>28</v>
      </c>
      <c r="B856" s="106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9">
        <v>29</v>
      </c>
      <c r="B857" s="106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9">
        <v>30</v>
      </c>
      <c r="B858" s="106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9">
        <v>1</v>
      </c>
      <c r="B862" s="106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9">
        <v>2</v>
      </c>
      <c r="B863" s="106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9">
        <v>3</v>
      </c>
      <c r="B864" s="106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9">
        <v>4</v>
      </c>
      <c r="B865" s="106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9">
        <v>5</v>
      </c>
      <c r="B866" s="106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9">
        <v>6</v>
      </c>
      <c r="B867" s="106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9">
        <v>7</v>
      </c>
      <c r="B868" s="106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9">
        <v>8</v>
      </c>
      <c r="B869" s="106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9">
        <v>9</v>
      </c>
      <c r="B870" s="106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9">
        <v>10</v>
      </c>
      <c r="B871" s="106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9">
        <v>11</v>
      </c>
      <c r="B872" s="106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9">
        <v>12</v>
      </c>
      <c r="B873" s="106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9">
        <v>13</v>
      </c>
      <c r="B874" s="106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9">
        <v>14</v>
      </c>
      <c r="B875" s="106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9">
        <v>15</v>
      </c>
      <c r="B876" s="106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9">
        <v>16</v>
      </c>
      <c r="B877" s="106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9">
        <v>17</v>
      </c>
      <c r="B878" s="106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9">
        <v>18</v>
      </c>
      <c r="B879" s="106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9">
        <v>19</v>
      </c>
      <c r="B880" s="106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9">
        <v>20</v>
      </c>
      <c r="B881" s="106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9">
        <v>21</v>
      </c>
      <c r="B882" s="106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9">
        <v>22</v>
      </c>
      <c r="B883" s="106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9">
        <v>23</v>
      </c>
      <c r="B884" s="106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9">
        <v>24</v>
      </c>
      <c r="B885" s="106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9">
        <v>25</v>
      </c>
      <c r="B886" s="106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9">
        <v>26</v>
      </c>
      <c r="B887" s="106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9">
        <v>27</v>
      </c>
      <c r="B888" s="106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9">
        <v>28</v>
      </c>
      <c r="B889" s="106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9">
        <v>29</v>
      </c>
      <c r="B890" s="106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9">
        <v>30</v>
      </c>
      <c r="B891" s="106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9">
        <v>1</v>
      </c>
      <c r="B895" s="106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9">
        <v>2</v>
      </c>
      <c r="B896" s="106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9">
        <v>3</v>
      </c>
      <c r="B897" s="106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9">
        <v>4</v>
      </c>
      <c r="B898" s="106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9">
        <v>5</v>
      </c>
      <c r="B899" s="106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9">
        <v>6</v>
      </c>
      <c r="B900" s="106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9">
        <v>7</v>
      </c>
      <c r="B901" s="106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9">
        <v>8</v>
      </c>
      <c r="B902" s="106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9">
        <v>9</v>
      </c>
      <c r="B903" s="106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9">
        <v>10</v>
      </c>
      <c r="B904" s="106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9">
        <v>11</v>
      </c>
      <c r="B905" s="106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9">
        <v>12</v>
      </c>
      <c r="B906" s="106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9">
        <v>13</v>
      </c>
      <c r="B907" s="106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9">
        <v>14</v>
      </c>
      <c r="B908" s="106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9">
        <v>15</v>
      </c>
      <c r="B909" s="106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9">
        <v>16</v>
      </c>
      <c r="B910" s="106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9">
        <v>17</v>
      </c>
      <c r="B911" s="106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9">
        <v>18</v>
      </c>
      <c r="B912" s="106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9">
        <v>19</v>
      </c>
      <c r="B913" s="106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9">
        <v>20</v>
      </c>
      <c r="B914" s="106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9">
        <v>21</v>
      </c>
      <c r="B915" s="106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9">
        <v>22</v>
      </c>
      <c r="B916" s="106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9">
        <v>23</v>
      </c>
      <c r="B917" s="106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9">
        <v>24</v>
      </c>
      <c r="B918" s="106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9">
        <v>25</v>
      </c>
      <c r="B919" s="106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9">
        <v>26</v>
      </c>
      <c r="B920" s="106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9">
        <v>27</v>
      </c>
      <c r="B921" s="106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9">
        <v>28</v>
      </c>
      <c r="B922" s="106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9">
        <v>29</v>
      </c>
      <c r="B923" s="106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9">
        <v>30</v>
      </c>
      <c r="B924" s="106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9">
        <v>1</v>
      </c>
      <c r="B928" s="106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9">
        <v>2</v>
      </c>
      <c r="B929" s="106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9">
        <v>3</v>
      </c>
      <c r="B930" s="106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9">
        <v>4</v>
      </c>
      <c r="B931" s="106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9">
        <v>5</v>
      </c>
      <c r="B932" s="106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9">
        <v>6</v>
      </c>
      <c r="B933" s="106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9">
        <v>7</v>
      </c>
      <c r="B934" s="106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9">
        <v>8</v>
      </c>
      <c r="B935" s="106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9">
        <v>9</v>
      </c>
      <c r="B936" s="106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9">
        <v>10</v>
      </c>
      <c r="B937" s="106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9">
        <v>11</v>
      </c>
      <c r="B938" s="106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9">
        <v>12</v>
      </c>
      <c r="B939" s="106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9">
        <v>13</v>
      </c>
      <c r="B940" s="106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9">
        <v>14</v>
      </c>
      <c r="B941" s="106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9">
        <v>15</v>
      </c>
      <c r="B942" s="106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9">
        <v>16</v>
      </c>
      <c r="B943" s="106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9">
        <v>17</v>
      </c>
      <c r="B944" s="106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9">
        <v>18</v>
      </c>
      <c r="B945" s="106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9">
        <v>19</v>
      </c>
      <c r="B946" s="106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9">
        <v>20</v>
      </c>
      <c r="B947" s="106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9">
        <v>21</v>
      </c>
      <c r="B948" s="106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9">
        <v>22</v>
      </c>
      <c r="B949" s="106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9">
        <v>23</v>
      </c>
      <c r="B950" s="106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9">
        <v>24</v>
      </c>
      <c r="B951" s="106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9">
        <v>25</v>
      </c>
      <c r="B952" s="106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9">
        <v>26</v>
      </c>
      <c r="B953" s="106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9">
        <v>27</v>
      </c>
      <c r="B954" s="106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9">
        <v>28</v>
      </c>
      <c r="B955" s="106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9">
        <v>29</v>
      </c>
      <c r="B956" s="106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9">
        <v>30</v>
      </c>
      <c r="B957" s="106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9">
        <v>1</v>
      </c>
      <c r="B961" s="106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9">
        <v>2</v>
      </c>
      <c r="B962" s="106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9">
        <v>3</v>
      </c>
      <c r="B963" s="106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9">
        <v>4</v>
      </c>
      <c r="B964" s="106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9">
        <v>5</v>
      </c>
      <c r="B965" s="106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9">
        <v>6</v>
      </c>
      <c r="B966" s="106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9">
        <v>7</v>
      </c>
      <c r="B967" s="106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9">
        <v>8</v>
      </c>
      <c r="B968" s="106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9">
        <v>9</v>
      </c>
      <c r="B969" s="106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9">
        <v>10</v>
      </c>
      <c r="B970" s="106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9">
        <v>11</v>
      </c>
      <c r="B971" s="106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9">
        <v>12</v>
      </c>
      <c r="B972" s="106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9">
        <v>13</v>
      </c>
      <c r="B973" s="106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9">
        <v>14</v>
      </c>
      <c r="B974" s="106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9">
        <v>15</v>
      </c>
      <c r="B975" s="106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9">
        <v>16</v>
      </c>
      <c r="B976" s="106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9">
        <v>17</v>
      </c>
      <c r="B977" s="106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9">
        <v>18</v>
      </c>
      <c r="B978" s="106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9">
        <v>19</v>
      </c>
      <c r="B979" s="106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9">
        <v>20</v>
      </c>
      <c r="B980" s="106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9">
        <v>21</v>
      </c>
      <c r="B981" s="106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9">
        <v>22</v>
      </c>
      <c r="B982" s="106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9">
        <v>23</v>
      </c>
      <c r="B983" s="106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9">
        <v>24</v>
      </c>
      <c r="B984" s="106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9">
        <v>25</v>
      </c>
      <c r="B985" s="106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9">
        <v>26</v>
      </c>
      <c r="B986" s="106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9">
        <v>27</v>
      </c>
      <c r="B987" s="106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9">
        <v>28</v>
      </c>
      <c r="B988" s="106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9">
        <v>29</v>
      </c>
      <c r="B989" s="106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9">
        <v>30</v>
      </c>
      <c r="B990" s="106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9">
        <v>1</v>
      </c>
      <c r="B994" s="106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9">
        <v>2</v>
      </c>
      <c r="B995" s="106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9">
        <v>3</v>
      </c>
      <c r="B996" s="106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9">
        <v>4</v>
      </c>
      <c r="B997" s="106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9">
        <v>5</v>
      </c>
      <c r="B998" s="106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9">
        <v>6</v>
      </c>
      <c r="B999" s="106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9">
        <v>7</v>
      </c>
      <c r="B1000" s="106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9">
        <v>8</v>
      </c>
      <c r="B1001" s="106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9">
        <v>9</v>
      </c>
      <c r="B1002" s="106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9">
        <v>10</v>
      </c>
      <c r="B1003" s="106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9">
        <v>11</v>
      </c>
      <c r="B1004" s="106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9">
        <v>12</v>
      </c>
      <c r="B1005" s="106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9">
        <v>13</v>
      </c>
      <c r="B1006" s="106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9">
        <v>14</v>
      </c>
      <c r="B1007" s="106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9">
        <v>15</v>
      </c>
      <c r="B1008" s="106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9">
        <v>16</v>
      </c>
      <c r="B1009" s="106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9">
        <v>17</v>
      </c>
      <c r="B1010" s="106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9">
        <v>18</v>
      </c>
      <c r="B1011" s="106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9">
        <v>19</v>
      </c>
      <c r="B1012" s="106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9">
        <v>20</v>
      </c>
      <c r="B1013" s="106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9">
        <v>21</v>
      </c>
      <c r="B1014" s="106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9">
        <v>22</v>
      </c>
      <c r="B1015" s="106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9">
        <v>23</v>
      </c>
      <c r="B1016" s="106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9">
        <v>24</v>
      </c>
      <c r="B1017" s="106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9">
        <v>25</v>
      </c>
      <c r="B1018" s="106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9">
        <v>26</v>
      </c>
      <c r="B1019" s="106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9">
        <v>27</v>
      </c>
      <c r="B1020" s="106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9">
        <v>28</v>
      </c>
      <c r="B1021" s="106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9">
        <v>29</v>
      </c>
      <c r="B1022" s="106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9">
        <v>30</v>
      </c>
      <c r="B1023" s="106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9">
        <v>1</v>
      </c>
      <c r="B1027" s="106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9">
        <v>2</v>
      </c>
      <c r="B1028" s="106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9">
        <v>3</v>
      </c>
      <c r="B1029" s="106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9">
        <v>4</v>
      </c>
      <c r="B1030" s="106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9">
        <v>5</v>
      </c>
      <c r="B1031" s="106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9">
        <v>6</v>
      </c>
      <c r="B1032" s="106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9">
        <v>7</v>
      </c>
      <c r="B1033" s="106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9">
        <v>8</v>
      </c>
      <c r="B1034" s="106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9">
        <v>9</v>
      </c>
      <c r="B1035" s="106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9">
        <v>10</v>
      </c>
      <c r="B1036" s="106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9">
        <v>11</v>
      </c>
      <c r="B1037" s="106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9">
        <v>12</v>
      </c>
      <c r="B1038" s="106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9">
        <v>13</v>
      </c>
      <c r="B1039" s="106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9">
        <v>14</v>
      </c>
      <c r="B1040" s="106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9">
        <v>15</v>
      </c>
      <c r="B1041" s="106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9">
        <v>16</v>
      </c>
      <c r="B1042" s="106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9">
        <v>17</v>
      </c>
      <c r="B1043" s="106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9">
        <v>18</v>
      </c>
      <c r="B1044" s="106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9">
        <v>19</v>
      </c>
      <c r="B1045" s="106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9">
        <v>20</v>
      </c>
      <c r="B1046" s="106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9">
        <v>21</v>
      </c>
      <c r="B1047" s="106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9">
        <v>22</v>
      </c>
      <c r="B1048" s="106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9">
        <v>23</v>
      </c>
      <c r="B1049" s="106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9">
        <v>24</v>
      </c>
      <c r="B1050" s="106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9">
        <v>25</v>
      </c>
      <c r="B1051" s="106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9">
        <v>26</v>
      </c>
      <c r="B1052" s="106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9">
        <v>27</v>
      </c>
      <c r="B1053" s="106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9">
        <v>28</v>
      </c>
      <c r="B1054" s="106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9">
        <v>29</v>
      </c>
      <c r="B1055" s="106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9">
        <v>30</v>
      </c>
      <c r="B1056" s="106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9">
        <v>1</v>
      </c>
      <c r="B1060" s="106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9">
        <v>2</v>
      </c>
      <c r="B1061" s="106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9">
        <v>3</v>
      </c>
      <c r="B1062" s="106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9">
        <v>4</v>
      </c>
      <c r="B1063" s="106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9">
        <v>5</v>
      </c>
      <c r="B1064" s="106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9">
        <v>6</v>
      </c>
      <c r="B1065" s="106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9">
        <v>7</v>
      </c>
      <c r="B1066" s="106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9">
        <v>8</v>
      </c>
      <c r="B1067" s="106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9">
        <v>9</v>
      </c>
      <c r="B1068" s="106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9">
        <v>10</v>
      </c>
      <c r="B1069" s="106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9">
        <v>11</v>
      </c>
      <c r="B1070" s="106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9">
        <v>12</v>
      </c>
      <c r="B1071" s="106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9">
        <v>13</v>
      </c>
      <c r="B1072" s="106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9">
        <v>14</v>
      </c>
      <c r="B1073" s="106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9">
        <v>15</v>
      </c>
      <c r="B1074" s="106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9">
        <v>16</v>
      </c>
      <c r="B1075" s="106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9">
        <v>17</v>
      </c>
      <c r="B1076" s="106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9">
        <v>18</v>
      </c>
      <c r="B1077" s="106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9">
        <v>19</v>
      </c>
      <c r="B1078" s="106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9">
        <v>20</v>
      </c>
      <c r="B1079" s="106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9">
        <v>21</v>
      </c>
      <c r="B1080" s="106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9">
        <v>22</v>
      </c>
      <c r="B1081" s="106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9">
        <v>23</v>
      </c>
      <c r="B1082" s="106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9">
        <v>24</v>
      </c>
      <c r="B1083" s="106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9">
        <v>25</v>
      </c>
      <c r="B1084" s="106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9">
        <v>26</v>
      </c>
      <c r="B1085" s="106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9">
        <v>27</v>
      </c>
      <c r="B1086" s="106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9">
        <v>28</v>
      </c>
      <c r="B1087" s="106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9">
        <v>29</v>
      </c>
      <c r="B1088" s="106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9">
        <v>30</v>
      </c>
      <c r="B1089" s="106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9">
        <v>1</v>
      </c>
      <c r="B1093" s="106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9">
        <v>2</v>
      </c>
      <c r="B1094" s="106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9">
        <v>3</v>
      </c>
      <c r="B1095" s="106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9">
        <v>4</v>
      </c>
      <c r="B1096" s="106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9">
        <v>5</v>
      </c>
      <c r="B1097" s="106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9">
        <v>6</v>
      </c>
      <c r="B1098" s="106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9">
        <v>7</v>
      </c>
      <c r="B1099" s="106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9">
        <v>8</v>
      </c>
      <c r="B1100" s="106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9">
        <v>9</v>
      </c>
      <c r="B1101" s="106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9">
        <v>10</v>
      </c>
      <c r="B1102" s="106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9">
        <v>11</v>
      </c>
      <c r="B1103" s="106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9">
        <v>12</v>
      </c>
      <c r="B1104" s="106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9">
        <v>13</v>
      </c>
      <c r="B1105" s="106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9">
        <v>14</v>
      </c>
      <c r="B1106" s="106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9">
        <v>15</v>
      </c>
      <c r="B1107" s="106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9">
        <v>16</v>
      </c>
      <c r="B1108" s="106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9">
        <v>17</v>
      </c>
      <c r="B1109" s="106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9">
        <v>18</v>
      </c>
      <c r="B1110" s="106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9">
        <v>19</v>
      </c>
      <c r="B1111" s="106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9">
        <v>20</v>
      </c>
      <c r="B1112" s="106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9">
        <v>21</v>
      </c>
      <c r="B1113" s="106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9">
        <v>22</v>
      </c>
      <c r="B1114" s="106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9">
        <v>23</v>
      </c>
      <c r="B1115" s="106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9">
        <v>24</v>
      </c>
      <c r="B1116" s="106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9">
        <v>25</v>
      </c>
      <c r="B1117" s="106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9">
        <v>26</v>
      </c>
      <c r="B1118" s="106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9">
        <v>27</v>
      </c>
      <c r="B1119" s="106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9">
        <v>28</v>
      </c>
      <c r="B1120" s="106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9">
        <v>29</v>
      </c>
      <c r="B1121" s="106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9">
        <v>30</v>
      </c>
      <c r="B1122" s="106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9">
        <v>1</v>
      </c>
      <c r="B1126" s="106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9">
        <v>2</v>
      </c>
      <c r="B1127" s="106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9">
        <v>3</v>
      </c>
      <c r="B1128" s="106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9">
        <v>4</v>
      </c>
      <c r="B1129" s="106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9">
        <v>5</v>
      </c>
      <c r="B1130" s="106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9">
        <v>6</v>
      </c>
      <c r="B1131" s="106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9">
        <v>7</v>
      </c>
      <c r="B1132" s="106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9">
        <v>8</v>
      </c>
      <c r="B1133" s="106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9">
        <v>9</v>
      </c>
      <c r="B1134" s="106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9">
        <v>10</v>
      </c>
      <c r="B1135" s="106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9">
        <v>11</v>
      </c>
      <c r="B1136" s="106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9">
        <v>12</v>
      </c>
      <c r="B1137" s="106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9">
        <v>13</v>
      </c>
      <c r="B1138" s="106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9">
        <v>14</v>
      </c>
      <c r="B1139" s="106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9">
        <v>15</v>
      </c>
      <c r="B1140" s="106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9">
        <v>16</v>
      </c>
      <c r="B1141" s="106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9">
        <v>17</v>
      </c>
      <c r="B1142" s="106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9">
        <v>18</v>
      </c>
      <c r="B1143" s="106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9">
        <v>19</v>
      </c>
      <c r="B1144" s="106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9">
        <v>20</v>
      </c>
      <c r="B1145" s="106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9">
        <v>21</v>
      </c>
      <c r="B1146" s="106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9">
        <v>22</v>
      </c>
      <c r="B1147" s="106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9">
        <v>23</v>
      </c>
      <c r="B1148" s="106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9">
        <v>24</v>
      </c>
      <c r="B1149" s="106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9">
        <v>25</v>
      </c>
      <c r="B1150" s="106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9">
        <v>26</v>
      </c>
      <c r="B1151" s="106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9">
        <v>27</v>
      </c>
      <c r="B1152" s="106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9">
        <v>28</v>
      </c>
      <c r="B1153" s="106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9">
        <v>29</v>
      </c>
      <c r="B1154" s="106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9">
        <v>30</v>
      </c>
      <c r="B1155" s="106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9">
        <v>1</v>
      </c>
      <c r="B1159" s="106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9">
        <v>2</v>
      </c>
      <c r="B1160" s="106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9">
        <v>3</v>
      </c>
      <c r="B1161" s="106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9">
        <v>4</v>
      </c>
      <c r="B1162" s="106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9">
        <v>5</v>
      </c>
      <c r="B1163" s="106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9">
        <v>6</v>
      </c>
      <c r="B1164" s="106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9">
        <v>7</v>
      </c>
      <c r="B1165" s="106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9">
        <v>8</v>
      </c>
      <c r="B1166" s="106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9">
        <v>9</v>
      </c>
      <c r="B1167" s="106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9">
        <v>10</v>
      </c>
      <c r="B1168" s="106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9">
        <v>11</v>
      </c>
      <c r="B1169" s="106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9">
        <v>12</v>
      </c>
      <c r="B1170" s="106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9">
        <v>13</v>
      </c>
      <c r="B1171" s="106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9">
        <v>14</v>
      </c>
      <c r="B1172" s="106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9">
        <v>15</v>
      </c>
      <c r="B1173" s="106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9">
        <v>16</v>
      </c>
      <c r="B1174" s="106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9">
        <v>17</v>
      </c>
      <c r="B1175" s="106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9">
        <v>18</v>
      </c>
      <c r="B1176" s="106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9">
        <v>19</v>
      </c>
      <c r="B1177" s="106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9">
        <v>20</v>
      </c>
      <c r="B1178" s="106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9">
        <v>21</v>
      </c>
      <c r="B1179" s="106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9">
        <v>22</v>
      </c>
      <c r="B1180" s="106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9">
        <v>23</v>
      </c>
      <c r="B1181" s="106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9">
        <v>24</v>
      </c>
      <c r="B1182" s="106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9">
        <v>25</v>
      </c>
      <c r="B1183" s="106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9">
        <v>26</v>
      </c>
      <c r="B1184" s="106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9">
        <v>27</v>
      </c>
      <c r="B1185" s="106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9">
        <v>28</v>
      </c>
      <c r="B1186" s="106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9">
        <v>29</v>
      </c>
      <c r="B1187" s="106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9">
        <v>30</v>
      </c>
      <c r="B1188" s="106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9">
        <v>1</v>
      </c>
      <c r="B1192" s="106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9">
        <v>2</v>
      </c>
      <c r="B1193" s="106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9">
        <v>3</v>
      </c>
      <c r="B1194" s="106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9">
        <v>4</v>
      </c>
      <c r="B1195" s="106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9">
        <v>5</v>
      </c>
      <c r="B1196" s="106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9">
        <v>6</v>
      </c>
      <c r="B1197" s="106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9">
        <v>7</v>
      </c>
      <c r="B1198" s="106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9">
        <v>8</v>
      </c>
      <c r="B1199" s="106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9">
        <v>9</v>
      </c>
      <c r="B1200" s="106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9">
        <v>10</v>
      </c>
      <c r="B1201" s="106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9">
        <v>11</v>
      </c>
      <c r="B1202" s="106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9">
        <v>12</v>
      </c>
      <c r="B1203" s="106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9">
        <v>13</v>
      </c>
      <c r="B1204" s="106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9">
        <v>14</v>
      </c>
      <c r="B1205" s="106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9">
        <v>15</v>
      </c>
      <c r="B1206" s="106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9">
        <v>16</v>
      </c>
      <c r="B1207" s="106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9">
        <v>17</v>
      </c>
      <c r="B1208" s="106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9">
        <v>18</v>
      </c>
      <c r="B1209" s="106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9">
        <v>19</v>
      </c>
      <c r="B1210" s="106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9">
        <v>20</v>
      </c>
      <c r="B1211" s="106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9">
        <v>21</v>
      </c>
      <c r="B1212" s="106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9">
        <v>22</v>
      </c>
      <c r="B1213" s="106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9">
        <v>23</v>
      </c>
      <c r="B1214" s="106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9">
        <v>24</v>
      </c>
      <c r="B1215" s="106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9">
        <v>25</v>
      </c>
      <c r="B1216" s="106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9">
        <v>26</v>
      </c>
      <c r="B1217" s="106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9">
        <v>27</v>
      </c>
      <c r="B1218" s="106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9">
        <v>28</v>
      </c>
      <c r="B1219" s="106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9">
        <v>29</v>
      </c>
      <c r="B1220" s="106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9">
        <v>30</v>
      </c>
      <c r="B1221" s="106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9">
        <v>1</v>
      </c>
      <c r="B1225" s="106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9">
        <v>2</v>
      </c>
      <c r="B1226" s="106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9">
        <v>3</v>
      </c>
      <c r="B1227" s="106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9">
        <v>4</v>
      </c>
      <c r="B1228" s="106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9">
        <v>5</v>
      </c>
      <c r="B1229" s="106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9">
        <v>6</v>
      </c>
      <c r="B1230" s="106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9">
        <v>7</v>
      </c>
      <c r="B1231" s="106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9">
        <v>8</v>
      </c>
      <c r="B1232" s="106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9">
        <v>9</v>
      </c>
      <c r="B1233" s="106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9">
        <v>10</v>
      </c>
      <c r="B1234" s="106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9">
        <v>11</v>
      </c>
      <c r="B1235" s="106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9">
        <v>12</v>
      </c>
      <c r="B1236" s="106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9">
        <v>13</v>
      </c>
      <c r="B1237" s="106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9">
        <v>14</v>
      </c>
      <c r="B1238" s="106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9">
        <v>15</v>
      </c>
      <c r="B1239" s="106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9">
        <v>16</v>
      </c>
      <c r="B1240" s="106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9">
        <v>17</v>
      </c>
      <c r="B1241" s="106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9">
        <v>18</v>
      </c>
      <c r="B1242" s="106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9">
        <v>19</v>
      </c>
      <c r="B1243" s="106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9">
        <v>20</v>
      </c>
      <c r="B1244" s="106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9">
        <v>21</v>
      </c>
      <c r="B1245" s="106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9">
        <v>22</v>
      </c>
      <c r="B1246" s="106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9">
        <v>23</v>
      </c>
      <c r="B1247" s="106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9">
        <v>24</v>
      </c>
      <c r="B1248" s="106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9">
        <v>25</v>
      </c>
      <c r="B1249" s="106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9">
        <v>26</v>
      </c>
      <c r="B1250" s="106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9">
        <v>27</v>
      </c>
      <c r="B1251" s="106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9">
        <v>28</v>
      </c>
      <c r="B1252" s="106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9">
        <v>29</v>
      </c>
      <c r="B1253" s="106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9">
        <v>30</v>
      </c>
      <c r="B1254" s="106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9">
        <v>1</v>
      </c>
      <c r="B1258" s="106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9">
        <v>2</v>
      </c>
      <c r="B1259" s="106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9">
        <v>3</v>
      </c>
      <c r="B1260" s="106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9">
        <v>4</v>
      </c>
      <c r="B1261" s="106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9">
        <v>5</v>
      </c>
      <c r="B1262" s="106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9">
        <v>6</v>
      </c>
      <c r="B1263" s="106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9">
        <v>7</v>
      </c>
      <c r="B1264" s="106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9">
        <v>8</v>
      </c>
      <c r="B1265" s="106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9">
        <v>9</v>
      </c>
      <c r="B1266" s="106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9">
        <v>10</v>
      </c>
      <c r="B1267" s="106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9">
        <v>11</v>
      </c>
      <c r="B1268" s="106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9">
        <v>12</v>
      </c>
      <c r="B1269" s="106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9">
        <v>13</v>
      </c>
      <c r="B1270" s="106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9">
        <v>14</v>
      </c>
      <c r="B1271" s="106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9">
        <v>15</v>
      </c>
      <c r="B1272" s="106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9">
        <v>16</v>
      </c>
      <c r="B1273" s="106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9">
        <v>17</v>
      </c>
      <c r="B1274" s="106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9">
        <v>18</v>
      </c>
      <c r="B1275" s="106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9">
        <v>19</v>
      </c>
      <c r="B1276" s="106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9">
        <v>20</v>
      </c>
      <c r="B1277" s="106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9">
        <v>21</v>
      </c>
      <c r="B1278" s="106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9">
        <v>22</v>
      </c>
      <c r="B1279" s="106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9">
        <v>23</v>
      </c>
      <c r="B1280" s="106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9">
        <v>24</v>
      </c>
      <c r="B1281" s="106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9">
        <v>25</v>
      </c>
      <c r="B1282" s="106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9">
        <v>26</v>
      </c>
      <c r="B1283" s="106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9">
        <v>27</v>
      </c>
      <c r="B1284" s="106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9">
        <v>28</v>
      </c>
      <c r="B1285" s="106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9">
        <v>29</v>
      </c>
      <c r="B1286" s="106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9">
        <v>30</v>
      </c>
      <c r="B1287" s="106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9">
        <v>1</v>
      </c>
      <c r="B1291" s="106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9">
        <v>2</v>
      </c>
      <c r="B1292" s="106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9">
        <v>3</v>
      </c>
      <c r="B1293" s="106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9">
        <v>4</v>
      </c>
      <c r="B1294" s="106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9">
        <v>5</v>
      </c>
      <c r="B1295" s="106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9">
        <v>6</v>
      </c>
      <c r="B1296" s="106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9">
        <v>7</v>
      </c>
      <c r="B1297" s="106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9">
        <v>8</v>
      </c>
      <c r="B1298" s="106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9">
        <v>9</v>
      </c>
      <c r="B1299" s="106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9">
        <v>10</v>
      </c>
      <c r="B1300" s="106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9">
        <v>11</v>
      </c>
      <c r="B1301" s="106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9">
        <v>12</v>
      </c>
      <c r="B1302" s="106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9">
        <v>13</v>
      </c>
      <c r="B1303" s="106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9">
        <v>14</v>
      </c>
      <c r="B1304" s="106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9">
        <v>15</v>
      </c>
      <c r="B1305" s="106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9">
        <v>16</v>
      </c>
      <c r="B1306" s="106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9">
        <v>17</v>
      </c>
      <c r="B1307" s="106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9">
        <v>18</v>
      </c>
      <c r="B1308" s="106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9">
        <v>19</v>
      </c>
      <c r="B1309" s="106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9">
        <v>20</v>
      </c>
      <c r="B1310" s="106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9">
        <v>21</v>
      </c>
      <c r="B1311" s="106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9">
        <v>22</v>
      </c>
      <c r="B1312" s="106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9">
        <v>23</v>
      </c>
      <c r="B1313" s="106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9">
        <v>24</v>
      </c>
      <c r="B1314" s="106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9">
        <v>25</v>
      </c>
      <c r="B1315" s="106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9">
        <v>26</v>
      </c>
      <c r="B1316" s="106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9">
        <v>27</v>
      </c>
      <c r="B1317" s="106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9">
        <v>28</v>
      </c>
      <c r="B1318" s="106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9">
        <v>29</v>
      </c>
      <c r="B1319" s="106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9">
        <v>30</v>
      </c>
      <c r="B1320" s="106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2017-08-30T13:56:49Z</cp:lastPrinted>
  <dcterms:created xsi:type="dcterms:W3CDTF">2012-03-13T00:50:25Z</dcterms:created>
  <dcterms:modified xsi:type="dcterms:W3CDTF">2020-11-17T13:13:30Z</dcterms:modified>
</cp:coreProperties>
</file>