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E34" i="3" l="1"/>
  <c r="AI34" i="3" l="1"/>
  <c r="AM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<sst xmlns="http://schemas.openxmlformats.org/spreadsheetml/2006/main" count="2976" uniqueCount="642">
  <si>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</si>
  <si>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</si>
  <si>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</si>
  <si>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</si>
  <si>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</si>
  <si>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</si>
  <si>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</si>
  <si>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</si>
  <si>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</si>
  <si>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</si>
  <si>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</si>
  <si>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</si>
  <si>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</si>
  <si>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</si>
  <si>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</si>
  <si>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</si>
  <si>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</si>
  <si>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</si>
  <si>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</si>
  <si>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</si>
  <si>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</si>
  <si>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</si>
  <si>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</si>
  <si>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</si>
  <si>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</si>
  <si>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</si>
  <si>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</si>
  <si>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</si>
  <si>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</si>
  <si>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</si>
  <si>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</si>
  <si>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</si>
  <si>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</si>
  <si>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</si>
  <si>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</si>
  <si>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</si>
  <si>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</si>
  <si>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</si>
  <si>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</si>
  <si>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</si>
  <si>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</si>
  <si>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</si>
  <si>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</si>
  <si>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</si>
  <si>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</si>
  <si>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</si>
  <si>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</si>
  <si>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</si>
  <si>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</si>
  <si>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</si>
  <si>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</si>
  <si>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</si>
  <si>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</si>
  <si>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</si>
  <si>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</si>
  <si>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</si>
  <si>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</si>
  <si>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</si>
  <si>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</si>
  <si>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</si>
  <si>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</si>
  <si>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</si>
  <si>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</si>
  <si>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</si>
  <si>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</si>
  <si>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</si>
  <si>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</si>
  <si>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</si>
  <si>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</si>
  <si>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</si>
  <si>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</si>
  <si>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</si>
  <si>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</si>
  <si>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</si>
  <si>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</si>
  <si>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</si>
  <si>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</si>
  <si>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</si>
  <si>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</si>
  <si>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</si>
  <si>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</si>
  <si>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</si>
  <si>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</si>
  <si>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</si>
  <si>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</si>
  <si>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</si>
  <si>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</si>
  <si>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</si>
  <si>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</si>
  <si>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</si>
  <si>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</si>
  <si>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</si>
  <si>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</si>
  <si>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</si>
  <si>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</si>
  <si>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</si>
  <si>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</si>
  <si>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</si>
  <si>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</si>
  <si>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</si>
  <si>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</si>
  <si>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</si>
  <si>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</si>
  <si>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</si>
  <si>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</si>
  <si>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</si>
  <si>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</si>
  <si>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</si>
  <si>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</si>
  <si>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</si>
  <si>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</si>
  <si>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</si>
  <si>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</si>
  <si>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</si>
  <si>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</si>
  <si>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</si>
  <si>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</si>
  <si>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</si>
  <si>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</si>
  <si>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</si>
  <si>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</si>
  <si>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</si>
  <si>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</si>
  <si>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</si>
  <si>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</si>
  <si>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</si>
  <si>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</si>
  <si>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</si>
  <si>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</si>
  <si>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</si>
  <si>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</si>
  <si>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</si>
  <si>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</si>
  <si>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</si>
  <si>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</si>
  <si>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</si>
  <si>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</si>
  <si>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</si>
  <si>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</si>
  <si>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</si>
  <si>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</si>
  <si>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</si>
  <si>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</si>
  <si>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</si>
  <si>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</si>
  <si>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</si>
  <si>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</si>
  <si>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</si>
  <si>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</si>
  <si>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</si>
  <si>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</si>
  <si>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</si>
  <si>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</si>
  <si>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</si>
  <si>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</si>
  <si>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</si>
  <si>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</si>
  <si>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</si>
  <si>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</si>
  <si>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</si>
  <si>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</si>
  <si>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</si>
  <si>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</si>
  <si>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</si>
  <si>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</si>
  <si>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</si>
  <si>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</si>
  <si>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</si>
  <si>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</si>
  <si>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</si>
  <si>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</si>
  <si>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</si>
  <si>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</si>
  <si>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</si>
  <si>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</si>
  <si>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</si>
  <si>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</si>
  <si>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</si>
  <si>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</si>
  <si>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</si>
  <si>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</si>
  <si>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</si>
  <si>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</si>
  <si>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</si>
  <si>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</si>
  <si>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</si>
  <si>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</si>
  <si>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</si>
  <si>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</si>
  <si>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</si>
  <si>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</si>
  <si>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</si>
  <si>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</si>
  <si>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</si>
  <si>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</si>
  <si>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</si>
  <si>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</si>
  <si>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</si>
  <si>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</si>
  <si>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</si>
  <si>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</si>
  <si>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</si>
  <si>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</si>
  <si>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</si>
  <si>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</si>
  <si>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</si>
  <si>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</si>
  <si>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</si>
  <si>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</si>
  <si>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</si>
  <si>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</si>
  <si>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</si>
  <si>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</si>
  <si>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</si>
  <si>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</si>
  <si>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</si>
  <si>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</si>
  <si>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</si>
  <si>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</si>
  <si>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</si>
  <si>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</si>
  <si>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</si>
  <si>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</si>
  <si>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</si>
  <si>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</si>
  <si>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</si>
  <si>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</si>
  <si>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</si>
  <si>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</si>
  <si>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</si>
  <si>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</si>
  <si>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</si>
  <si>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</si>
  <si>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</si>
  <si>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</si>
  <si>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</si>
  <si>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</si>
  <si>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</si>
  <si>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</si>
  <si>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</si>
  <si>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</si>
  <si>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</si>
  <si>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</si>
  <si>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</si>
  <si>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</si>
  <si>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</si>
  <si>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</si>
  <si>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</si>
  <si>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</si>
  <si>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</si>
  <si>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</si>
  <si>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</si>
  <si>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</si>
  <si>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</si>
  <si>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</si>
  <si>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</si>
  <si>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</si>
  <si>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</si>
  <si>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</si>
  <si>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</si>
  <si>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</si>
  <si>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</si>
  <si>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</si>
  <si>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</si>
  <si>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</si>
  <si>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</si>
  <si>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</si>
  <si>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</si>
  <si>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</si>
  <si>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</si>
  <si>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</si>
  <si>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</si>
  <si>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</si>
  <si>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</si>
  <si>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</si>
  <si>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</si>
  <si>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</si>
  <si>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</si>
  <si>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</si>
  <si>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</si>
  <si>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</si>
  <si>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</si>
  <si>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</si>
  <si>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</si>
  <si>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</si>
  <si>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</si>
  <si>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</si>
  <si>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</si>
  <si>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</si>
  <si>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</si>
  <si>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</si>
  <si>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</si>
  <si>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</si>
  <si>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</si>
  <si>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</si>
  <si>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</si>
  <si>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</si>
  <si>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</si>
  <si>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</si>
  <si>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</si>
  <si>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</si>
  <si>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</si>
  <si>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</si>
  <si>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</si>
  <si>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</si>
  <si>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</si>
  <si>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</si>
  <si>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</si>
  <si>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</si>
  <si>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</si>
  <si>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</si>
  <si>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</si>
  <si>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</si>
  <si>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</si>
  <si>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</si>
  <si>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</si>
  <si>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</si>
  <si>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</si>
  <si>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</si>
  <si>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</si>
  <si>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</si>
  <si>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</si>
  <si>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</si>
  <si>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</si>
  <si>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</si>
  <si>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</si>
  <si>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</si>
  <si>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</si>
  <si>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</si>
  <si>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</si>
  <si>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</si>
  <si>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</si>
  <si>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</si>
  <si>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</si>
  <si>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</si>
  <si>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</si>
  <si>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</si>
  <si>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</si>
  <si>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</si>
  <si>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</si>
  <si>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</si>
  <si>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</si>
  <si>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</si>
  <si>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</si>
  <si>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</si>
  <si>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</si>
  <si>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</si>
  <si>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</si>
  <si>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</si>
  <si>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</si>
  <si>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</si>
  <si>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</si>
  <si>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</si>
  <si>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</si>
  <si>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</si>
  <si>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</si>
  <si>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</si>
  <si>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</si>
  <si>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</si>
  <si>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</si>
  <si>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</si>
  <si>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</si>
  <si>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</si>
  <si>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</si>
  <si>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</si>
  <si>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</si>
  <si>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</si>
  <si>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</si>
  <si>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</si>
  <si>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</si>
  <si>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</si>
  <si>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</si>
  <si>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</si>
  <si>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</si>
  <si>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</si>
  <si>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</si>
  <si>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</si>
  <si>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</si>
  <si>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</si>
  <si>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</si>
  <si>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</si>
  <si>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</si>
  <si>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</si>
  <si>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</si>
  <si>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</si>
  <si>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</si>
  <si>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</si>
  <si>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</si>
  <si>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</si>
  <si>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</si>
  <si>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</si>
  <si>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</si>
  <si>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</si>
  <si>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</si>
  <si>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</si>
  <si>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</si>
  <si>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</si>
  <si>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</si>
  <si>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</si>
  <si>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</si>
  <si>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</si>
  <si>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</si>
  <si>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</si>
  <si>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</si>
  <si>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</si>
  <si>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</si>
  <si>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</si>
  <si>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</si>
  <si>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</si>
  <si>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</si>
  <si>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</si>
  <si>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</si>
  <si>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</si>
  <si>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</si>
  <si>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</si>
  <si>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</si>
  <si>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</si>
  <si>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</si>
  <si>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</si>
  <si>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</si>
  <si>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</si>
  <si>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</si>
  <si>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</si>
  <si>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</si>
  <si>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</si>
  <si>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</si>
  <si>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</si>
  <si>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</si>
  <si>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</si>
  <si>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</si>
  <si>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</si>
  <si>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</si>
  <si>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</si>
  <si>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</si>
  <si>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</si>
  <si>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</si>
  <si>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</si>
  <si>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</si>
  <si>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</si>
  <si>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</si>
  <si>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</si>
  <si>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</si>
  <si>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</si>
  <si>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</si>
  <si>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</si>
  <si>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</si>
  <si>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</si>
  <si>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</si>
  <si>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</si>
  <si>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</si>
  <si>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</si>
  <si>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</si>
  <si>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</si>
  <si>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</si>
  <si>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</si>
  <si>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</si>
  <si>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</si>
  <si>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</si>
  <si>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</si>
  <si>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</si>
  <si>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</si>
  <si>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</si>
  <si>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</si>
  <si>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</si>
  <si>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</si>
  <si>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</si>
  <si>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</si>
  <si>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</si>
  <si>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</si>
  <si>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</si>
  <si>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</si>
  <si>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</si>
  <si>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</si>
  <si>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</si>
  <si>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</si>
  <si>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</si>
  <si>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</si>
  <si>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</si>
  <si>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</si>
  <si>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</si>
  <si>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</si>
  <si>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</si>
  <si>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</si>
  <si>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</si>
  <si>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</si>
  <si>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</si>
  <si>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</si>
  <si>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</si>
  <si>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</si>
  <si>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</si>
  <si>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</si>
  <si>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</si>
  <si>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</si>
  <si>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</si>
  <si>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</si>
  <si>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</si>
  <si>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</si>
  <si>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</si>
  <si>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</si>
  <si>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</si>
  <si>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</si>
  <si>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</si>
  <si>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</si>
  <si>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</si>
  <si>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</si>
  <si>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</si>
  <si>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</si>
  <si>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</si>
  <si>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</si>
  <si>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</si>
  <si>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</si>
  <si>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</si>
  <si>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</si>
  <si>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</si>
  <si>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</si>
  <si>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</si>
  <si>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</si>
  <si>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</si>
  <si>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</si>
  <si>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</si>
  <si>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</si>
  <si>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</si>
  <si>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</si>
  <si>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</si>
  <si>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</si>
  <si>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</si>
  <si>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</si>
  <si>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</si>
  <si>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</si>
  <si>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</si>
  <si>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</si>
  <si>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</si>
  <si>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</si>
  <si>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</si>
  <si>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</si>
  <si>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</si>
  <si>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</si>
  <si>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</si>
  <si>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</si>
  <si>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</si>
  <si>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</si>
  <si>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</si>
  <si>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</si>
  <si>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</si>
  <si>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</si>
  <si>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</si>
  <si>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</si>
  <si>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ユネスコ会議関係共通経費</t>
    <rPh sb="4" eb="6">
      <t>カイギ</t>
    </rPh>
    <rPh sb="6" eb="8">
      <t>カンケイ</t>
    </rPh>
    <rPh sb="8" eb="10">
      <t>キョウツウ</t>
    </rPh>
    <rPh sb="10" eb="12">
      <t>ケイヒ</t>
    </rPh>
    <phoneticPr fontId="5"/>
  </si>
  <si>
    <t>国際統括官付</t>
    <rPh sb="0" eb="2">
      <t>コクサイ</t>
    </rPh>
    <rPh sb="2" eb="4">
      <t>トウカツ</t>
    </rPh>
    <rPh sb="4" eb="5">
      <t>カン</t>
    </rPh>
    <rPh sb="5" eb="6">
      <t>ツキ</t>
    </rPh>
    <phoneticPr fontId="5"/>
  </si>
  <si>
    <t>ユネスコ活動に関する法律（第3条）</t>
    <rPh sb="4" eb="6">
      <t>カツドウ</t>
    </rPh>
    <rPh sb="7" eb="8">
      <t>カン</t>
    </rPh>
    <rPh sb="10" eb="12">
      <t>ホウリツ</t>
    </rPh>
    <rPh sb="13" eb="14">
      <t>ダイ</t>
    </rPh>
    <rPh sb="15" eb="16">
      <t>ジョウ</t>
    </rPh>
    <phoneticPr fontId="5"/>
  </si>
  <si>
    <t>-</t>
  </si>
  <si>
    <t>-</t>
    <phoneticPr fontId="5"/>
  </si>
  <si>
    <t>ユネスコ（国際連合教育科学文化機関）主催の国際会議に出席し、我が国が必要な提案や発言等を行うことにより、我が国のユネスコ活動における優先課題の推進に貢献する。</t>
    <rPh sb="5" eb="7">
      <t>コクサイ</t>
    </rPh>
    <rPh sb="7" eb="9">
      <t>レンゴウ</t>
    </rPh>
    <rPh sb="9" eb="11">
      <t>キョウイク</t>
    </rPh>
    <rPh sb="11" eb="13">
      <t>カガク</t>
    </rPh>
    <rPh sb="13" eb="15">
      <t>ブンカ</t>
    </rPh>
    <rPh sb="15" eb="17">
      <t>キカン</t>
    </rPh>
    <rPh sb="18" eb="20">
      <t>シュサイ</t>
    </rPh>
    <rPh sb="21" eb="23">
      <t>コクサイ</t>
    </rPh>
    <rPh sb="23" eb="25">
      <t>カイギ</t>
    </rPh>
    <rPh sb="26" eb="28">
      <t>シュッセキ</t>
    </rPh>
    <rPh sb="30" eb="31">
      <t>ワ</t>
    </rPh>
    <rPh sb="32" eb="33">
      <t>クニ</t>
    </rPh>
    <rPh sb="34" eb="36">
      <t>ヒツヨウ</t>
    </rPh>
    <rPh sb="37" eb="39">
      <t>テイアン</t>
    </rPh>
    <rPh sb="40" eb="42">
      <t>ハツゲン</t>
    </rPh>
    <rPh sb="42" eb="43">
      <t>トウ</t>
    </rPh>
    <rPh sb="44" eb="45">
      <t>オコナ</t>
    </rPh>
    <rPh sb="52" eb="53">
      <t>ワ</t>
    </rPh>
    <rPh sb="54" eb="55">
      <t>クニ</t>
    </rPh>
    <rPh sb="60" eb="62">
      <t>カツドウ</t>
    </rPh>
    <rPh sb="66" eb="68">
      <t>ユウセン</t>
    </rPh>
    <rPh sb="68" eb="70">
      <t>カダイ</t>
    </rPh>
    <rPh sb="71" eb="73">
      <t>スイシン</t>
    </rPh>
    <rPh sb="74" eb="76">
      <t>コウケン</t>
    </rPh>
    <phoneticPr fontId="5"/>
  </si>
  <si>
    <t>ユネスコでは定例の国際会議（ユネスコ総会、執行委員会等）の他、教育、科学、文化、コミュニケーションに係る国際会議を各国の希望に基づき、当該国がホストする形で不定期に開催している。本経費は、これらへの国際会議への出席に必要な経費である。</t>
    <rPh sb="6" eb="8">
      <t>テイレイ</t>
    </rPh>
    <rPh sb="9" eb="11">
      <t>コクサイ</t>
    </rPh>
    <rPh sb="11" eb="13">
      <t>カイギ</t>
    </rPh>
    <rPh sb="18" eb="20">
      <t>ソウカイ</t>
    </rPh>
    <rPh sb="21" eb="23">
      <t>シッコウ</t>
    </rPh>
    <rPh sb="23" eb="26">
      <t>イインカイ</t>
    </rPh>
    <rPh sb="26" eb="27">
      <t>トウ</t>
    </rPh>
    <rPh sb="29" eb="30">
      <t>ホカ</t>
    </rPh>
    <rPh sb="31" eb="33">
      <t>キョウイク</t>
    </rPh>
    <rPh sb="34" eb="36">
      <t>カガク</t>
    </rPh>
    <rPh sb="37" eb="39">
      <t>ブンカ</t>
    </rPh>
    <rPh sb="50" eb="51">
      <t>カカ</t>
    </rPh>
    <rPh sb="52" eb="54">
      <t>コクサイ</t>
    </rPh>
    <rPh sb="54" eb="56">
      <t>カイギ</t>
    </rPh>
    <rPh sb="57" eb="59">
      <t>カッコク</t>
    </rPh>
    <rPh sb="60" eb="62">
      <t>キボウ</t>
    </rPh>
    <rPh sb="63" eb="64">
      <t>モト</t>
    </rPh>
    <rPh sb="67" eb="70">
      <t>トウガイコク</t>
    </rPh>
    <rPh sb="76" eb="77">
      <t>カタチ</t>
    </rPh>
    <rPh sb="78" eb="81">
      <t>フテイキ</t>
    </rPh>
    <rPh sb="82" eb="84">
      <t>カイサイ</t>
    </rPh>
    <rPh sb="89" eb="90">
      <t>ホン</t>
    </rPh>
    <rPh sb="90" eb="92">
      <t>ケイヒ</t>
    </rPh>
    <rPh sb="99" eb="101">
      <t>コクサイ</t>
    </rPh>
    <rPh sb="101" eb="103">
      <t>カイギ</t>
    </rPh>
    <rPh sb="105" eb="107">
      <t>シュッセキ</t>
    </rPh>
    <rPh sb="108" eb="110">
      <t>ヒツヨウ</t>
    </rPh>
    <rPh sb="111" eb="113">
      <t>ケイヒ</t>
    </rPh>
    <phoneticPr fontId="5"/>
  </si>
  <si>
    <t>我が国のユネスコ活動の優先分野について、ユネスコ総会及び執行委員会等で議論されること。</t>
    <rPh sb="0" eb="1">
      <t>ワ</t>
    </rPh>
    <rPh sb="2" eb="3">
      <t>クニ</t>
    </rPh>
    <rPh sb="8" eb="10">
      <t>カツドウ</t>
    </rPh>
    <rPh sb="11" eb="13">
      <t>ユウセン</t>
    </rPh>
    <rPh sb="13" eb="15">
      <t>ブンヤ</t>
    </rPh>
    <rPh sb="24" eb="26">
      <t>ソウカイ</t>
    </rPh>
    <rPh sb="26" eb="27">
      <t>オヨ</t>
    </rPh>
    <rPh sb="28" eb="30">
      <t>シッコウ</t>
    </rPh>
    <rPh sb="30" eb="33">
      <t>イインカイ</t>
    </rPh>
    <rPh sb="33" eb="34">
      <t>トウ</t>
    </rPh>
    <rPh sb="35" eb="37">
      <t>ギロン</t>
    </rPh>
    <phoneticPr fontId="5"/>
  </si>
  <si>
    <t>件</t>
    <rPh sb="0" eb="1">
      <t>ケン</t>
    </rPh>
    <phoneticPr fontId="5"/>
  </si>
  <si>
    <t>-</t>
    <phoneticPr fontId="5"/>
  </si>
  <si>
    <t>-</t>
    <phoneticPr fontId="5"/>
  </si>
  <si>
    <t>-</t>
    <phoneticPr fontId="5"/>
  </si>
  <si>
    <t>-</t>
    <phoneticPr fontId="5"/>
  </si>
  <si>
    <t>-</t>
    <phoneticPr fontId="5"/>
  </si>
  <si>
    <t>-</t>
    <phoneticPr fontId="5"/>
  </si>
  <si>
    <t>会議出席のための派遣職員数（延べ数）</t>
    <rPh sb="0" eb="2">
      <t>カイギ</t>
    </rPh>
    <rPh sb="2" eb="4">
      <t>シュッセキ</t>
    </rPh>
    <rPh sb="8" eb="10">
      <t>ハケン</t>
    </rPh>
    <rPh sb="10" eb="13">
      <t>ショクインスウ</t>
    </rPh>
    <rPh sb="14" eb="15">
      <t>ノ</t>
    </rPh>
    <rPh sb="16" eb="17">
      <t>スウ</t>
    </rPh>
    <phoneticPr fontId="5"/>
  </si>
  <si>
    <t>人</t>
    <rPh sb="0" eb="1">
      <t>ヒト</t>
    </rPh>
    <phoneticPr fontId="5"/>
  </si>
  <si>
    <t>予算執行額　／会議出席のための派遣職員数（延べ数）　　　　　　　　　　　　　　</t>
    <rPh sb="0" eb="2">
      <t>ヨサン</t>
    </rPh>
    <rPh sb="2" eb="4">
      <t>シッコウ</t>
    </rPh>
    <rPh sb="4" eb="5">
      <t>ガク</t>
    </rPh>
    <rPh sb="7" eb="9">
      <t>カイギ</t>
    </rPh>
    <rPh sb="9" eb="11">
      <t>シュッセキ</t>
    </rPh>
    <rPh sb="15" eb="17">
      <t>ハケン</t>
    </rPh>
    <rPh sb="17" eb="20">
      <t>ショクインスウ</t>
    </rPh>
    <rPh sb="21" eb="22">
      <t>ノ</t>
    </rPh>
    <rPh sb="23" eb="24">
      <t>スウ</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</si>
  <si>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</si>
  <si>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</si>
  <si>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</si>
  <si>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</si>
  <si>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t>
    <phoneticPr fontId="5"/>
  </si>
  <si>
    <t>-</t>
    <phoneticPr fontId="5"/>
  </si>
  <si>
    <t>-</t>
    <phoneticPr fontId="5"/>
  </si>
  <si>
    <t>-</t>
    <phoneticPr fontId="5"/>
  </si>
  <si>
    <t>○</t>
  </si>
  <si>
    <t>‐</t>
  </si>
  <si>
    <t>我が国が必要な提言や発言を行うことによって国益に資するものである。</t>
    <rPh sb="0" eb="1">
      <t>ワ</t>
    </rPh>
    <rPh sb="2" eb="3">
      <t>クニ</t>
    </rPh>
    <rPh sb="4" eb="6">
      <t>ヒツヨウ</t>
    </rPh>
    <rPh sb="7" eb="9">
      <t>テイゲン</t>
    </rPh>
    <rPh sb="10" eb="12">
      <t>ハツゲン</t>
    </rPh>
    <rPh sb="13" eb="14">
      <t>オコナ</t>
    </rPh>
    <rPh sb="21" eb="23">
      <t>コクエキ</t>
    </rPh>
    <rPh sb="24" eb="25">
      <t>シ</t>
    </rPh>
    <phoneticPr fontId="5"/>
  </si>
  <si>
    <t>我が国を代表して国際会議等に参加するもので、国が実施すべき事業である。</t>
    <rPh sb="0" eb="1">
      <t>ワ</t>
    </rPh>
    <rPh sb="2" eb="3">
      <t>クニ</t>
    </rPh>
    <rPh sb="4" eb="6">
      <t>ダイヒョウ</t>
    </rPh>
    <rPh sb="8" eb="10">
      <t>コクサイ</t>
    </rPh>
    <rPh sb="10" eb="12">
      <t>カイギ</t>
    </rPh>
    <rPh sb="12" eb="13">
      <t>トウ</t>
    </rPh>
    <rPh sb="14" eb="16">
      <t>サンカ</t>
    </rPh>
    <rPh sb="22" eb="23">
      <t>クニ</t>
    </rPh>
    <rPh sb="24" eb="26">
      <t>ジッシ</t>
    </rPh>
    <rPh sb="29" eb="31">
      <t>ジギョウ</t>
    </rPh>
    <phoneticPr fontId="5"/>
  </si>
  <si>
    <t>会議開催、出席に当たり、必要経費のみを支出している。</t>
    <rPh sb="0" eb="2">
      <t>カイギ</t>
    </rPh>
    <rPh sb="2" eb="4">
      <t>カイサイ</t>
    </rPh>
    <rPh sb="5" eb="7">
      <t>シュッセキ</t>
    </rPh>
    <rPh sb="8" eb="9">
      <t>ア</t>
    </rPh>
    <rPh sb="12" eb="14">
      <t>ヒツヨウ</t>
    </rPh>
    <rPh sb="14" eb="16">
      <t>ケイヒ</t>
    </rPh>
    <rPh sb="19" eb="21">
      <t>シシュツ</t>
    </rPh>
    <phoneticPr fontId="5"/>
  </si>
  <si>
    <t>真に必要な会議に厳選した上で出席をしている。</t>
    <rPh sb="0" eb="1">
      <t>シン</t>
    </rPh>
    <rPh sb="2" eb="4">
      <t>ヒツヨウ</t>
    </rPh>
    <rPh sb="5" eb="7">
      <t>カイギ</t>
    </rPh>
    <rPh sb="8" eb="10">
      <t>ゲンセン</t>
    </rPh>
    <rPh sb="12" eb="13">
      <t>ウエ</t>
    </rPh>
    <rPh sb="14" eb="16">
      <t>シュッセキ</t>
    </rPh>
    <phoneticPr fontId="5"/>
  </si>
  <si>
    <t>深夜、早朝便を利用するなど、滞在日数の削減に努めた。</t>
    <rPh sb="0" eb="2">
      <t>シンヤ</t>
    </rPh>
    <rPh sb="3" eb="6">
      <t>ソウチョウビン</t>
    </rPh>
    <rPh sb="7" eb="9">
      <t>リヨウ</t>
    </rPh>
    <rPh sb="14" eb="16">
      <t>タイザイ</t>
    </rPh>
    <rPh sb="16" eb="18">
      <t>ニッスウ</t>
    </rPh>
    <rPh sb="19" eb="21">
      <t>サクゲン</t>
    </rPh>
    <rPh sb="22" eb="23">
      <t>ツト</t>
    </rPh>
    <phoneticPr fontId="5"/>
  </si>
  <si>
    <t>ユネスコ執行委員会等に出席し、我が国としての主張を行い、プレゼンスを高めた。</t>
    <rPh sb="4" eb="9">
      <t>シッコウイインカイ</t>
    </rPh>
    <rPh sb="9" eb="10">
      <t>トウ</t>
    </rPh>
    <rPh sb="11" eb="13">
      <t>シュッセキ</t>
    </rPh>
    <rPh sb="15" eb="16">
      <t>ワ</t>
    </rPh>
    <rPh sb="17" eb="18">
      <t>クニ</t>
    </rPh>
    <rPh sb="22" eb="24">
      <t>シュチョウ</t>
    </rPh>
    <rPh sb="25" eb="26">
      <t>オコナ</t>
    </rPh>
    <rPh sb="34" eb="35">
      <t>タカ</t>
    </rPh>
    <phoneticPr fontId="5"/>
  </si>
  <si>
    <t>会議の成果を日本ユネスコ国内委員会で報告したり、Webサイトで公表するなど、十分に活用されている。</t>
    <rPh sb="0" eb="2">
      <t>カイギ</t>
    </rPh>
    <rPh sb="3" eb="5">
      <t>セイカ</t>
    </rPh>
    <rPh sb="6" eb="8">
      <t>ニホン</t>
    </rPh>
    <rPh sb="12" eb="17">
      <t>コクナイイインカイ</t>
    </rPh>
    <rPh sb="18" eb="20">
      <t>ホウコク</t>
    </rPh>
    <rPh sb="31" eb="33">
      <t>コウヒョウ</t>
    </rPh>
    <rPh sb="38" eb="40">
      <t>ジュウブン</t>
    </rPh>
    <rPh sb="41" eb="43">
      <t>カツヨウ</t>
    </rPh>
    <phoneticPr fontId="5"/>
  </si>
  <si>
    <t>ユネスコ主催の国際会議において、我が国が必要な提案や発言等を行いユネスコ事業に関する影響力を高め、我が国のユネスコにおけるプレゼンスは向上しているといえる。</t>
    <rPh sb="4" eb="6">
      <t>シュサイ</t>
    </rPh>
    <rPh sb="7" eb="9">
      <t>コクサイ</t>
    </rPh>
    <rPh sb="9" eb="11">
      <t>カイギ</t>
    </rPh>
    <rPh sb="16" eb="17">
      <t>ワ</t>
    </rPh>
    <rPh sb="18" eb="19">
      <t>クニ</t>
    </rPh>
    <rPh sb="20" eb="22">
      <t>ヒツヨウ</t>
    </rPh>
    <rPh sb="23" eb="25">
      <t>テイアン</t>
    </rPh>
    <rPh sb="26" eb="28">
      <t>ハツゲン</t>
    </rPh>
    <rPh sb="28" eb="29">
      <t>トウ</t>
    </rPh>
    <rPh sb="30" eb="31">
      <t>オコナ</t>
    </rPh>
    <rPh sb="36" eb="38">
      <t>ジギョウ</t>
    </rPh>
    <rPh sb="39" eb="40">
      <t>カン</t>
    </rPh>
    <rPh sb="42" eb="45">
      <t>エイキョウリョク</t>
    </rPh>
    <rPh sb="46" eb="47">
      <t>タカ</t>
    </rPh>
    <rPh sb="49" eb="50">
      <t>ワ</t>
    </rPh>
    <rPh sb="51" eb="52">
      <t>クニ</t>
    </rPh>
    <rPh sb="67" eb="69">
      <t>コウジョウ</t>
    </rPh>
    <phoneticPr fontId="5"/>
  </si>
  <si>
    <t>引き続き効果的・効率的な執行の観点から、出席する会議と出席者を戦略的に精選し、本事業予算を適切に執行するよう努める。</t>
    <rPh sb="0" eb="1">
      <t>ヒ</t>
    </rPh>
    <rPh sb="2" eb="3">
      <t>ツヅ</t>
    </rPh>
    <rPh sb="4" eb="7">
      <t>コウカテキ</t>
    </rPh>
    <rPh sb="8" eb="11">
      <t>コウリツテキ</t>
    </rPh>
    <rPh sb="12" eb="14">
      <t>シッコウ</t>
    </rPh>
    <rPh sb="15" eb="17">
      <t>カンテン</t>
    </rPh>
    <rPh sb="20" eb="22">
      <t>シュッセキ</t>
    </rPh>
    <rPh sb="24" eb="26">
      <t>カイギ</t>
    </rPh>
    <rPh sb="27" eb="30">
      <t>シュッセキシャ</t>
    </rPh>
    <rPh sb="31" eb="34">
      <t>センリャクテキ</t>
    </rPh>
    <rPh sb="35" eb="37">
      <t>セイセン</t>
    </rPh>
    <rPh sb="39" eb="40">
      <t>ホン</t>
    </rPh>
    <rPh sb="40" eb="42">
      <t>ジギョウ</t>
    </rPh>
    <rPh sb="42" eb="44">
      <t>ヨサン</t>
    </rPh>
    <rPh sb="45" eb="47">
      <t>テキセツ</t>
    </rPh>
    <rPh sb="48" eb="50">
      <t>シッコウ</t>
    </rPh>
    <rPh sb="54" eb="55">
      <t>ツト</t>
    </rPh>
    <phoneticPr fontId="5"/>
  </si>
  <si>
    <t>-</t>
    <phoneticPr fontId="5"/>
  </si>
  <si>
    <t>-</t>
    <phoneticPr fontId="5"/>
  </si>
  <si>
    <t>会合への出席</t>
    <rPh sb="0" eb="2">
      <t>カイゴウ</t>
    </rPh>
    <rPh sb="4" eb="6">
      <t>シュッセキ</t>
    </rPh>
    <phoneticPr fontId="5"/>
  </si>
  <si>
    <t>職員B</t>
    <rPh sb="0" eb="2">
      <t>ショクイン</t>
    </rPh>
    <phoneticPr fontId="5"/>
  </si>
  <si>
    <t>A.　</t>
    <phoneticPr fontId="5"/>
  </si>
  <si>
    <t>職員C</t>
    <rPh sb="0" eb="2">
      <t>ショクイン</t>
    </rPh>
    <phoneticPr fontId="5"/>
  </si>
  <si>
    <t>職員A</t>
    <rPh sb="0" eb="2">
      <t>ショクイン</t>
    </rPh>
    <phoneticPr fontId="5"/>
  </si>
  <si>
    <t>職員D</t>
    <rPh sb="0" eb="2">
      <t>ショクイン</t>
    </rPh>
    <phoneticPr fontId="5"/>
  </si>
  <si>
    <t>職員E</t>
    <rPh sb="0" eb="1">
      <t>ショク</t>
    </rPh>
    <rPh sb="1" eb="2">
      <t>イン</t>
    </rPh>
    <phoneticPr fontId="5"/>
  </si>
  <si>
    <t>職員F</t>
    <rPh sb="0" eb="1">
      <t>ショク</t>
    </rPh>
    <rPh sb="1" eb="2">
      <t>イン</t>
    </rPh>
    <phoneticPr fontId="5"/>
  </si>
  <si>
    <t>職員G</t>
    <rPh sb="0" eb="1">
      <t>ショク</t>
    </rPh>
    <rPh sb="1" eb="2">
      <t>イン</t>
    </rPh>
    <phoneticPr fontId="5"/>
  </si>
  <si>
    <t>職員H</t>
    <rPh sb="0" eb="1">
      <t>ショク</t>
    </rPh>
    <rPh sb="1" eb="2">
      <t>イン</t>
    </rPh>
    <phoneticPr fontId="5"/>
  </si>
  <si>
    <t>職員I</t>
    <rPh sb="0" eb="1">
      <t>ショク</t>
    </rPh>
    <rPh sb="1" eb="2">
      <t>イン</t>
    </rPh>
    <phoneticPr fontId="5"/>
  </si>
  <si>
    <t>職員J</t>
    <rPh sb="0" eb="1">
      <t>ショク</t>
    </rPh>
    <rPh sb="1" eb="2">
      <t>イン</t>
    </rPh>
    <phoneticPr fontId="5"/>
  </si>
  <si>
    <t>成果目標を上回る成果実績を上げている。</t>
    <rPh sb="0" eb="2">
      <t>セイカ</t>
    </rPh>
    <rPh sb="2" eb="4">
      <t>モクヒョウ</t>
    </rPh>
    <rPh sb="5" eb="7">
      <t>ウワマワ</t>
    </rPh>
    <rPh sb="8" eb="10">
      <t>セイカ</t>
    </rPh>
    <rPh sb="10" eb="12">
      <t>ジッセキ</t>
    </rPh>
    <rPh sb="13" eb="14">
      <t>ア</t>
    </rPh>
    <phoneticPr fontId="5"/>
  </si>
  <si>
    <t>ユネスコは、教育、科学、文化を担当する唯一の国際機関であり、先進国、発展途上国を含む195カ国が加盟国であることも踏まえると、我が国のプレゼンスを示すうえでユネスコのコミュニティを活用することは重要である。</t>
    <rPh sb="6" eb="8">
      <t>キョウイク</t>
    </rPh>
    <rPh sb="9" eb="11">
      <t>カガク</t>
    </rPh>
    <rPh sb="12" eb="14">
      <t>ブンカ</t>
    </rPh>
    <rPh sb="15" eb="17">
      <t>タントウ</t>
    </rPh>
    <rPh sb="19" eb="21">
      <t>ユイイツ</t>
    </rPh>
    <rPh sb="22" eb="24">
      <t>コクサイ</t>
    </rPh>
    <rPh sb="24" eb="26">
      <t>キカン</t>
    </rPh>
    <rPh sb="30" eb="33">
      <t>センシンコク</t>
    </rPh>
    <rPh sb="34" eb="36">
      <t>ハッテン</t>
    </rPh>
    <rPh sb="36" eb="38">
      <t>トジョウ</t>
    </rPh>
    <rPh sb="38" eb="39">
      <t>コク</t>
    </rPh>
    <rPh sb="40" eb="41">
      <t>フク</t>
    </rPh>
    <rPh sb="46" eb="47">
      <t>コク</t>
    </rPh>
    <rPh sb="48" eb="51">
      <t>カメイコク</t>
    </rPh>
    <rPh sb="57" eb="58">
      <t>フ</t>
    </rPh>
    <rPh sb="63" eb="64">
      <t>ワ</t>
    </rPh>
    <rPh sb="65" eb="66">
      <t>クニ</t>
    </rPh>
    <rPh sb="73" eb="74">
      <t>シメ</t>
    </rPh>
    <rPh sb="90" eb="92">
      <t>カツヨウ</t>
    </rPh>
    <rPh sb="97" eb="99">
      <t>ジュウヨウ</t>
    </rPh>
    <phoneticPr fontId="5"/>
  </si>
  <si>
    <t xml:space="preserve">我が国の優先分野について、ユネスコ総会及び執行委員会で議論された議題の件数
</t>
    <rPh sb="0" eb="1">
      <t>ワ</t>
    </rPh>
    <rPh sb="2" eb="3">
      <t>クニ</t>
    </rPh>
    <rPh sb="4" eb="6">
      <t>ユウセン</t>
    </rPh>
    <rPh sb="6" eb="8">
      <t>ブンヤ</t>
    </rPh>
    <rPh sb="17" eb="19">
      <t>ソウカイ</t>
    </rPh>
    <rPh sb="19" eb="20">
      <t>オヨ</t>
    </rPh>
    <rPh sb="21" eb="23">
      <t>シッコウ</t>
    </rPh>
    <rPh sb="23" eb="26">
      <t>イインカイ</t>
    </rPh>
    <rPh sb="27" eb="29">
      <t>ギロン</t>
    </rPh>
    <rPh sb="32" eb="34">
      <t>ギダイ</t>
    </rPh>
    <rPh sb="35" eb="37">
      <t>ケンスウ</t>
    </rPh>
    <phoneticPr fontId="5"/>
  </si>
  <si>
    <t>ユネスコ総会・ユネスコ執行委員会ホームページ</t>
    <rPh sb="4" eb="6">
      <t>ソウカイ</t>
    </rPh>
    <rPh sb="11" eb="13">
      <t>シッコウ</t>
    </rPh>
    <rPh sb="13" eb="16">
      <t>イインカイ</t>
    </rPh>
    <phoneticPr fontId="5"/>
  </si>
  <si>
    <t>-</t>
    <phoneticPr fontId="5"/>
  </si>
  <si>
    <t>-</t>
    <phoneticPr fontId="5"/>
  </si>
  <si>
    <t>-</t>
    <phoneticPr fontId="5"/>
  </si>
  <si>
    <t>-</t>
    <phoneticPr fontId="5"/>
  </si>
  <si>
    <t>-</t>
    <phoneticPr fontId="5"/>
  </si>
  <si>
    <t>-</t>
    <phoneticPr fontId="5"/>
  </si>
  <si>
    <t>ユネスコ関係の国際会議に当省の職員を派遣することにより、我が国の国益を反映するよう努めているほか、他国との意見交換を通じて国内の教育施策の充実のために有益な情報の収集等を行っており、これらを通じて、我が国の優先分野に関するユネスコの政策決定に加わることとなり、上位施策に資するものである。</t>
    <rPh sb="4" eb="6">
      <t>カンケイ</t>
    </rPh>
    <rPh sb="7" eb="9">
      <t>コクサイ</t>
    </rPh>
    <rPh sb="9" eb="11">
      <t>カイギ</t>
    </rPh>
    <rPh sb="12" eb="13">
      <t>トウ</t>
    </rPh>
    <rPh sb="13" eb="14">
      <t>ショウ</t>
    </rPh>
    <rPh sb="15" eb="17">
      <t>ショクイン</t>
    </rPh>
    <rPh sb="18" eb="20">
      <t>ハケン</t>
    </rPh>
    <rPh sb="28" eb="29">
      <t>ワ</t>
    </rPh>
    <rPh sb="30" eb="31">
      <t>クニ</t>
    </rPh>
    <rPh sb="32" eb="34">
      <t>コクエキ</t>
    </rPh>
    <rPh sb="35" eb="37">
      <t>ハンエイ</t>
    </rPh>
    <rPh sb="41" eb="42">
      <t>ツト</t>
    </rPh>
    <rPh sb="49" eb="51">
      <t>タコク</t>
    </rPh>
    <rPh sb="53" eb="55">
      <t>イケン</t>
    </rPh>
    <rPh sb="55" eb="57">
      <t>コウカン</t>
    </rPh>
    <rPh sb="58" eb="59">
      <t>ツウ</t>
    </rPh>
    <rPh sb="61" eb="63">
      <t>コクナイ</t>
    </rPh>
    <rPh sb="64" eb="66">
      <t>キョウイク</t>
    </rPh>
    <rPh sb="66" eb="68">
      <t>シサク</t>
    </rPh>
    <rPh sb="69" eb="71">
      <t>ジュウジツ</t>
    </rPh>
    <rPh sb="75" eb="77">
      <t>ユウエキ</t>
    </rPh>
    <rPh sb="78" eb="80">
      <t>ジョウホウ</t>
    </rPh>
    <rPh sb="81" eb="83">
      <t>シュウシュウ</t>
    </rPh>
    <rPh sb="83" eb="84">
      <t>トウ</t>
    </rPh>
    <rPh sb="85" eb="86">
      <t>オコナ</t>
    </rPh>
    <rPh sb="95" eb="96">
      <t>ツウ</t>
    </rPh>
    <rPh sb="99" eb="100">
      <t>ワ</t>
    </rPh>
    <rPh sb="101" eb="102">
      <t>クニ</t>
    </rPh>
    <rPh sb="103" eb="105">
      <t>ユウセン</t>
    </rPh>
    <rPh sb="105" eb="107">
      <t>ブンヤ</t>
    </rPh>
    <rPh sb="108" eb="109">
      <t>カン</t>
    </rPh>
    <rPh sb="116" eb="118">
      <t>セイサク</t>
    </rPh>
    <rPh sb="118" eb="120">
      <t>ケッテイ</t>
    </rPh>
    <rPh sb="121" eb="122">
      <t>クワ</t>
    </rPh>
    <rPh sb="130" eb="132">
      <t>ジョウイ</t>
    </rPh>
    <rPh sb="132" eb="134">
      <t>シサク</t>
    </rPh>
    <rPh sb="135" eb="136">
      <t>シ</t>
    </rPh>
    <phoneticPr fontId="5"/>
  </si>
  <si>
    <t>○</t>
    <phoneticPr fontId="5"/>
  </si>
  <si>
    <t>-</t>
    <phoneticPr fontId="5"/>
  </si>
  <si>
    <t>-</t>
    <phoneticPr fontId="5"/>
  </si>
  <si>
    <t>-</t>
    <phoneticPr fontId="5"/>
  </si>
  <si>
    <t>-</t>
    <phoneticPr fontId="5"/>
  </si>
  <si>
    <t>-</t>
    <phoneticPr fontId="5"/>
  </si>
  <si>
    <t>-</t>
    <phoneticPr fontId="5"/>
  </si>
  <si>
    <t>-</t>
    <phoneticPr fontId="5"/>
  </si>
  <si>
    <t>職員旅費、政府開発援助職員旅費</t>
    <rPh sb="0" eb="2">
      <t>ショクイン</t>
    </rPh>
    <rPh sb="2" eb="4">
      <t>リョヒ</t>
    </rPh>
    <rPh sb="5" eb="7">
      <t>セイフ</t>
    </rPh>
    <rPh sb="7" eb="9">
      <t>カイハツ</t>
    </rPh>
    <rPh sb="9" eb="11">
      <t>エンジョ</t>
    </rPh>
    <rPh sb="11" eb="13">
      <t>ショクイン</t>
    </rPh>
    <rPh sb="13" eb="15">
      <t>リョヒ</t>
    </rPh>
    <phoneticPr fontId="5"/>
  </si>
  <si>
    <t>庁費、政府開発援助庁費</t>
    <rPh sb="0" eb="1">
      <t>チョウ</t>
    </rPh>
    <rPh sb="1" eb="2">
      <t>ヒ</t>
    </rPh>
    <rPh sb="3" eb="5">
      <t>セイフ</t>
    </rPh>
    <rPh sb="5" eb="7">
      <t>カイハツ</t>
    </rPh>
    <rPh sb="7" eb="9">
      <t>エンジョ</t>
    </rPh>
    <rPh sb="9" eb="10">
      <t>チョウ</t>
    </rPh>
    <rPh sb="10" eb="11">
      <t>ヒ</t>
    </rPh>
    <phoneticPr fontId="5"/>
  </si>
  <si>
    <t>諸謝金、政府開発援助諸謝金</t>
    <rPh sb="0" eb="3">
      <t>ショシャキン</t>
    </rPh>
    <rPh sb="4" eb="6">
      <t>セイフ</t>
    </rPh>
    <rPh sb="6" eb="8">
      <t>カイハツ</t>
    </rPh>
    <rPh sb="8" eb="10">
      <t>エンジョ</t>
    </rPh>
    <rPh sb="10" eb="13">
      <t>ショシャキン</t>
    </rPh>
    <phoneticPr fontId="5"/>
  </si>
  <si>
    <t>13/19</t>
    <phoneticPr fontId="5"/>
  </si>
  <si>
    <t>15/19</t>
    <phoneticPr fontId="5"/>
  </si>
  <si>
    <t>13/27</t>
    <phoneticPr fontId="5"/>
  </si>
  <si>
    <t>16/20</t>
    <phoneticPr fontId="5"/>
  </si>
  <si>
    <t>政府開発援助委員等旅費</t>
    <rPh sb="0" eb="6">
      <t>セイフカイハツエンジョ</t>
    </rPh>
    <rPh sb="6" eb="8">
      <t>イイン</t>
    </rPh>
    <rPh sb="8" eb="9">
      <t>トウ</t>
    </rPh>
    <rPh sb="9" eb="11">
      <t>リョヒ</t>
    </rPh>
    <phoneticPr fontId="5"/>
  </si>
  <si>
    <t>国際戦略企画官
小林　洋介</t>
    <rPh sb="0" eb="7">
      <t>コクサイセンリャクキカクカン</t>
    </rPh>
    <rPh sb="8" eb="10">
      <t>コバヤシ</t>
    </rPh>
    <rPh sb="11" eb="13">
      <t>ヨウスケ</t>
    </rPh>
    <phoneticPr fontId="5"/>
  </si>
  <si>
    <t>-</t>
    <phoneticPr fontId="5"/>
  </si>
  <si>
    <t>-</t>
    <phoneticPr fontId="5"/>
  </si>
  <si>
    <t>-</t>
    <phoneticPr fontId="5"/>
  </si>
  <si>
    <t>百万円</t>
    <rPh sb="0" eb="2">
      <t>ヒャクマン</t>
    </rPh>
    <rPh sb="2" eb="3">
      <t>エン</t>
    </rPh>
    <phoneticPr fontId="5"/>
  </si>
  <si>
    <t>-</t>
    <phoneticPr fontId="5"/>
  </si>
  <si>
    <t>ユネスコ本部での会議について、ユネスコ日本政府代表部と協力し、出張者を精選するなどコストの削減に努めている。</t>
    <rPh sb="4" eb="6">
      <t>ホンブ</t>
    </rPh>
    <rPh sb="8" eb="10">
      <t>カイギ</t>
    </rPh>
    <rPh sb="19" eb="21">
      <t>ニホン</t>
    </rPh>
    <rPh sb="21" eb="23">
      <t>セイフ</t>
    </rPh>
    <rPh sb="23" eb="25">
      <t>ダイヒョウ</t>
    </rPh>
    <rPh sb="25" eb="26">
      <t>ブ</t>
    </rPh>
    <rPh sb="27" eb="29">
      <t>キョウリョク</t>
    </rPh>
    <rPh sb="31" eb="33">
      <t>シュッチョウ</t>
    </rPh>
    <rPh sb="33" eb="34">
      <t>シャ</t>
    </rPh>
    <rPh sb="35" eb="37">
      <t>セイセン</t>
    </rPh>
    <rPh sb="45" eb="47">
      <t>サクゲン</t>
    </rPh>
    <rPh sb="48" eb="49">
      <t>ツト</t>
    </rPh>
    <phoneticPr fontId="5"/>
  </si>
  <si>
    <t>事業の目的及び内容については施策目標の達成手段として適切なものとなっている。また、成果指標は適切な指標となっており、成果目標値についても適正であると認められる。（外部有識者：鈴木裕子）</t>
    <phoneticPr fontId="5"/>
  </si>
  <si>
    <t>１．事業評価の観点：本事業は、ユネスコ主催の国際会議に出席し、我が国のユネスコ活動における優先課題の推進に貢献することを目的としており、事業評価に当たって予算執行状況及び長期継続事業の観点から検証を行った。
２．所見：出席する会議と出席者を戦略的に精選する等、コスト削減に努めていることが認められる。また、本事業は概ね計画通りに実施されているものと考えられるが、更なる事業の効率化を目指し、引き続きコスト削減に努めるべきである。</t>
    <phoneticPr fontId="5"/>
  </si>
  <si>
    <t>縮減</t>
  </si>
  <si>
    <t>本事業については、効果的・効率的な執行の観点から、出席する会議と出席者を戦略的に精選することで、本事業予算を適切に執行しており、平成30年度以降も引き続き戦略的な精選に努るほか、諸謝金の単価を見直すことにより、概算要求に▲0.034百万円反映した。</t>
    <phoneticPr fontId="5"/>
  </si>
  <si>
    <t>-</t>
    <phoneticPr fontId="5"/>
  </si>
  <si>
    <t>-</t>
    <phoneticPr fontId="5"/>
  </si>
  <si>
    <t>-</t>
    <phoneticPr fontId="5"/>
  </si>
  <si>
    <t>-</t>
    <phoneticPr fontId="5"/>
  </si>
  <si>
    <t>-</t>
    <phoneticPr fontId="5"/>
  </si>
  <si>
    <t>百万円/人</t>
    <rPh sb="0" eb="2">
      <t>ヒャクマン</t>
    </rPh>
    <rPh sb="2" eb="3">
      <t>エン</t>
    </rPh>
    <rPh sb="4" eb="5">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</si>
</sst>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81643</xdr:colOff>
      <xdr:row>746</xdr:row>
      <xdr:rowOff>40822</xdr:rowOff>
    </xdr:from>
    <xdr:to>
      <xdr:col>31</xdr:col>
      <xdr:colOff>163286</xdr:colOff>
      <xdr:row>749</xdr:row>
      <xdr:rowOff>176893</xdr:rowOff>
    </xdr:to>
    <xdr:sp macro="" textlink="">
      <xdr:nvSpPr>
        <xdr:cNvPr id="2" name="四角形: 角を丸くする 1">
          <a:extLst>
            <a:ext uri="{FF2B5EF4-FFF2-40B4-BE49-F238E27FC236}">
              <a16:creationId xmlns:a16="http://schemas.microsoft.com/office/drawing/2014/main" id="{04B8AAE6-F164-455F-9839-A8A20A5C6929}"/>
            </a:ext>
          </a:extLst>
        </xdr:cNvPr>
        <xdr:cNvSpPr/>
      </xdr:nvSpPr>
      <xdr:spPr>
        <a:xfrm>
          <a:off x="3143250" y="236723465"/>
          <a:ext cx="3347357" cy="119742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13</a:t>
          </a:r>
          <a:r>
            <a:rPr kumimoji="1" lang="ja-JP" altLang="en-US" sz="2400" b="1"/>
            <a:t>百万円</a:t>
          </a:r>
          <a:endParaRPr kumimoji="1" lang="en-US" altLang="ja-JP" sz="2400" b="1"/>
        </a:p>
        <a:p>
          <a:pPr algn="ctr"/>
          <a:endParaRPr kumimoji="1" lang="ja-JP" altLang="en-US" sz="2400" b="1"/>
        </a:p>
      </xdr:txBody>
    </xdr:sp>
    <xdr:clientData/>
  </xdr:twoCellAnchor>
  <xdr:twoCellAnchor>
    <xdr:from>
      <xdr:col>13</xdr:col>
      <xdr:colOff>100853</xdr:colOff>
      <xdr:row>756</xdr:row>
      <xdr:rowOff>364671</xdr:rowOff>
    </xdr:from>
    <xdr:to>
      <xdr:col>33</xdr:col>
      <xdr:colOff>78441</xdr:colOff>
      <xdr:row>758</xdr:row>
      <xdr:rowOff>302559</xdr:rowOff>
    </xdr:to>
    <xdr:sp macro="" textlink="">
      <xdr:nvSpPr>
        <xdr:cNvPr id="3" name="大かっこ 2">
          <a:extLst>
            <a:ext uri="{FF2B5EF4-FFF2-40B4-BE49-F238E27FC236}">
              <a16:creationId xmlns:a16="http://schemas.microsoft.com/office/drawing/2014/main" id="{349957D8-D5B0-4D8E-AA2F-7536DB2A6377}"/>
            </a:ext>
          </a:extLst>
        </xdr:cNvPr>
        <xdr:cNvSpPr/>
      </xdr:nvSpPr>
      <xdr:spPr>
        <a:xfrm>
          <a:off x="2723029" y="47406965"/>
          <a:ext cx="4011706" cy="1282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ユネスコの定例の国際会議（ユネスコ総会、執行委員会等）及びその他教育、科学、文化、コミュニケーションに係る国際会議に出席。</a:t>
          </a:r>
        </a:p>
      </xdr:txBody>
    </xdr:sp>
    <xdr:clientData/>
  </xdr:twoCellAnchor>
  <xdr:twoCellAnchor>
    <xdr:from>
      <xdr:col>33</xdr:col>
      <xdr:colOff>40821</xdr:colOff>
      <xdr:row>745</xdr:row>
      <xdr:rowOff>272143</xdr:rowOff>
    </xdr:from>
    <xdr:to>
      <xdr:col>47</xdr:col>
      <xdr:colOff>152400</xdr:colOff>
      <xdr:row>750</xdr:row>
      <xdr:rowOff>54427</xdr:rowOff>
    </xdr:to>
    <xdr:sp macro="" textlink="">
      <xdr:nvSpPr>
        <xdr:cNvPr id="5" name="大かっこ 4">
          <a:extLst>
            <a:ext uri="{FF2B5EF4-FFF2-40B4-BE49-F238E27FC236}">
              <a16:creationId xmlns:a16="http://schemas.microsoft.com/office/drawing/2014/main" id="{FFBA21F5-25D0-41D3-9764-1DAF85F661C1}"/>
            </a:ext>
          </a:extLst>
        </xdr:cNvPr>
        <xdr:cNvSpPr/>
      </xdr:nvSpPr>
      <xdr:spPr>
        <a:xfrm>
          <a:off x="6641646" y="42325018"/>
          <a:ext cx="2911929" cy="1544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800"/>
            <a:t>庁費</a:t>
          </a:r>
          <a:r>
            <a:rPr kumimoji="1" lang="ja-JP" altLang="en-US" sz="1800" baseline="0"/>
            <a:t>                 </a:t>
          </a:r>
          <a:r>
            <a:rPr kumimoji="1" lang="en-US" altLang="ja-JP" sz="1800"/>
            <a:t>5</a:t>
          </a:r>
          <a:r>
            <a:rPr kumimoji="1" lang="ja-JP" altLang="en-US" sz="1800"/>
            <a:t>百万円</a:t>
          </a:r>
          <a:endParaRPr kumimoji="1" lang="en-US" altLang="ja-JP" sz="1800"/>
        </a:p>
        <a:p>
          <a:pPr algn="l"/>
          <a:r>
            <a:rPr kumimoji="1" lang="ja-JP" altLang="en-US" sz="1800"/>
            <a:t>その他             </a:t>
          </a:r>
          <a:r>
            <a:rPr kumimoji="1" lang="en-US" altLang="ja-JP" sz="1800" baseline="0"/>
            <a:t>2</a:t>
          </a:r>
          <a:r>
            <a:rPr kumimoji="1" lang="ja-JP" altLang="en-US" sz="1800" baseline="0"/>
            <a:t>百万円</a:t>
          </a:r>
          <a:endParaRPr kumimoji="1" lang="ja-JP" altLang="en-US" sz="1800"/>
        </a:p>
      </xdr:txBody>
    </xdr:sp>
    <xdr:clientData/>
  </xdr:twoCellAnchor>
  <xdr:twoCellAnchor>
    <xdr:from>
      <xdr:col>15</xdr:col>
      <xdr:colOff>81643</xdr:colOff>
      <xdr:row>2030</xdr:row>
      <xdr:rowOff>1</xdr:rowOff>
    </xdr:from>
    <xdr:to>
      <xdr:col>31</xdr:col>
      <xdr:colOff>163286</xdr:colOff>
      <xdr:row>2036</xdr:row>
      <xdr:rowOff>136072</xdr:rowOff>
    </xdr:to>
    <xdr:sp macro="" textlink="">
      <xdr:nvSpPr>
        <xdr:cNvPr id="6" name="四角形: 角を丸くする 5">
          <a:extLst>
            <a:ext uri="{FF2B5EF4-FFF2-40B4-BE49-F238E27FC236}">
              <a16:creationId xmlns:a16="http://schemas.microsoft.com/office/drawing/2014/main" id="{50CEFC94-5F4C-4B6A-ABF7-406807AF1614}"/>
            </a:ext>
          </a:extLst>
        </xdr:cNvPr>
        <xdr:cNvSpPr/>
      </xdr:nvSpPr>
      <xdr:spPr>
        <a:xfrm>
          <a:off x="3143250" y="236723465"/>
          <a:ext cx="3347357" cy="119742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16</a:t>
          </a:r>
          <a:r>
            <a:rPr kumimoji="1" lang="ja-JP" altLang="en-US" sz="2400" b="1"/>
            <a:t>百万円</a:t>
          </a:r>
          <a:endParaRPr kumimoji="1" lang="en-US" altLang="ja-JP" sz="2400" b="1"/>
        </a:p>
        <a:p>
          <a:pPr algn="ctr"/>
          <a:endParaRPr kumimoji="1" lang="ja-JP" altLang="en-US" sz="2400" b="1"/>
        </a:p>
      </xdr:txBody>
    </xdr:sp>
    <xdr:clientData/>
  </xdr:twoCellAnchor>
  <xdr:twoCellAnchor>
    <xdr:from>
      <xdr:col>14</xdr:col>
      <xdr:colOff>55790</xdr:colOff>
      <xdr:row>752</xdr:row>
      <xdr:rowOff>268941</xdr:rowOff>
    </xdr:from>
    <xdr:to>
      <xdr:col>32</xdr:col>
      <xdr:colOff>187779</xdr:colOff>
      <xdr:row>756</xdr:row>
      <xdr:rowOff>228600</xdr:rowOff>
    </xdr:to>
    <xdr:sp macro="" textlink="">
      <xdr:nvSpPr>
        <xdr:cNvPr id="7" name="四角形: 角を丸くする 6">
          <a:extLst>
            <a:ext uri="{FF2B5EF4-FFF2-40B4-BE49-F238E27FC236}">
              <a16:creationId xmlns:a16="http://schemas.microsoft.com/office/drawing/2014/main" id="{72E52ED2-9500-47A5-A219-EC4B04D78FF6}"/>
            </a:ext>
          </a:extLst>
        </xdr:cNvPr>
        <xdr:cNvSpPr/>
      </xdr:nvSpPr>
      <xdr:spPr>
        <a:xfrm>
          <a:off x="2879672" y="45921706"/>
          <a:ext cx="3762695" cy="134918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b="1"/>
            <a:t>A </a:t>
          </a:r>
          <a:r>
            <a:rPr kumimoji="1" lang="ja-JP" altLang="en-US" sz="1800" b="1"/>
            <a:t>文科省職員、外部有識者等</a:t>
          </a:r>
          <a:endParaRPr kumimoji="1" lang="en-US" altLang="ja-JP" sz="1800" b="1"/>
        </a:p>
        <a:p>
          <a:pPr algn="ctr"/>
          <a:r>
            <a:rPr kumimoji="1" lang="ja-JP" altLang="en-US" sz="1800" b="1"/>
            <a:t>（</a:t>
          </a:r>
          <a:r>
            <a:rPr kumimoji="1" lang="en-US" altLang="ja-JP" sz="1800" b="1"/>
            <a:t>20</a:t>
          </a:r>
          <a:r>
            <a:rPr kumimoji="1" lang="ja-JP" altLang="en-US" sz="1800" b="1"/>
            <a:t>人）</a:t>
          </a:r>
          <a:endParaRPr kumimoji="1" lang="en-US" altLang="ja-JP" sz="1800" b="1"/>
        </a:p>
        <a:p>
          <a:pPr algn="ctr"/>
          <a:r>
            <a:rPr kumimoji="1" lang="en-US" altLang="ja-JP" sz="1800" b="1"/>
            <a:t>6</a:t>
          </a:r>
          <a:r>
            <a:rPr kumimoji="1" lang="ja-JP" altLang="en-US" sz="1800" b="1"/>
            <a:t>百万円</a:t>
          </a:r>
          <a:endParaRPr kumimoji="1" lang="en-US" altLang="ja-JP" sz="1800" b="1"/>
        </a:p>
      </xdr:txBody>
    </xdr:sp>
    <xdr:clientData/>
  </xdr:twoCellAnchor>
  <xdr:twoCellAnchor>
    <xdr:from>
      <xdr:col>23</xdr:col>
      <xdr:colOff>121785</xdr:colOff>
      <xdr:row>749</xdr:row>
      <xdr:rowOff>176893</xdr:rowOff>
    </xdr:from>
    <xdr:to>
      <xdr:col>23</xdr:col>
      <xdr:colOff>122465</xdr:colOff>
      <xdr:row>752</xdr:row>
      <xdr:rowOff>268941</xdr:rowOff>
    </xdr:to>
    <xdr:cxnSp macro="">
      <xdr:nvCxnSpPr>
        <xdr:cNvPr id="8" name="直線コネクタ 7">
          <a:extLst>
            <a:ext uri="{FF2B5EF4-FFF2-40B4-BE49-F238E27FC236}">
              <a16:creationId xmlns:a16="http://schemas.microsoft.com/office/drawing/2014/main" id="{17F28564-69F4-4559-B90B-4EAE1C87D6AE}"/>
            </a:ext>
          </a:extLst>
        </xdr:cNvPr>
        <xdr:cNvCxnSpPr>
          <a:stCxn id="2" idx="2"/>
          <a:endCxn id="7" idx="0"/>
        </xdr:cNvCxnSpPr>
      </xdr:nvCxnSpPr>
      <xdr:spPr>
        <a:xfrm flipH="1">
          <a:off x="4761020" y="44787511"/>
          <a:ext cx="680" cy="11341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40821</xdr:colOff>
      <xdr:row>2029</xdr:row>
      <xdr:rowOff>54429</xdr:rowOff>
    </xdr:from>
    <xdr:to>
      <xdr:col>47</xdr:col>
      <xdr:colOff>149678</xdr:colOff>
      <xdr:row>2038</xdr:row>
      <xdr:rowOff>13606</xdr:rowOff>
    </xdr:to>
    <xdr:sp macro="" textlink="">
      <xdr:nvSpPr>
        <xdr:cNvPr id="16" name="大かっこ 15">
          <a:extLst>
            <a:ext uri="{FF2B5EF4-FFF2-40B4-BE49-F238E27FC236}">
              <a16:creationId xmlns:a16="http://schemas.microsoft.com/office/drawing/2014/main" id="{D7B0B444-078E-4F9D-965E-5C94E03A80AA}"/>
            </a:ext>
          </a:extLst>
        </xdr:cNvPr>
        <xdr:cNvSpPr/>
      </xdr:nvSpPr>
      <xdr:spPr>
        <a:xfrm>
          <a:off x="6776357" y="236601000"/>
          <a:ext cx="2966357" cy="15512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800"/>
            <a:t>職員旅費　　　　</a:t>
          </a:r>
          <a:r>
            <a:rPr kumimoji="1" lang="en-US" altLang="ja-JP" sz="1800"/>
            <a:t>7</a:t>
          </a:r>
          <a:r>
            <a:rPr kumimoji="1" lang="ja-JP" altLang="en-US" sz="1800"/>
            <a:t>百万円</a:t>
          </a:r>
          <a:endParaRPr kumimoji="1" lang="en-US" altLang="ja-JP" sz="1800"/>
        </a:p>
        <a:p>
          <a:pPr algn="ctr"/>
          <a:r>
            <a:rPr kumimoji="1" lang="ja-JP" altLang="en-US" sz="1800"/>
            <a:t>庁費　　　　　　　</a:t>
          </a:r>
          <a:r>
            <a:rPr kumimoji="1" lang="en-US" altLang="ja-JP" sz="1800"/>
            <a:t>6</a:t>
          </a:r>
          <a:r>
            <a:rPr kumimoji="1" lang="ja-JP" altLang="en-US" sz="1800"/>
            <a:t>百万円</a:t>
          </a:r>
          <a:endParaRPr kumimoji="1" lang="en-US" altLang="ja-JP" sz="1800"/>
        </a:p>
        <a:p>
          <a:pPr algn="ctr"/>
          <a:r>
            <a:rPr kumimoji="1" lang="ja-JP" altLang="en-US" sz="1800"/>
            <a:t>その他　　　　　</a:t>
          </a:r>
          <a:r>
            <a:rPr kumimoji="1" lang="ja-JP" altLang="en-US" sz="1800" baseline="0"/>
            <a:t> </a:t>
          </a:r>
          <a:r>
            <a:rPr kumimoji="1" lang="en-US" altLang="ja-JP" sz="1800" baseline="0"/>
            <a:t>3</a:t>
          </a:r>
          <a:r>
            <a:rPr kumimoji="1" lang="ja-JP" altLang="en-US" sz="1800" baseline="0"/>
            <a:t>百万円</a:t>
          </a:r>
          <a:endParaRPr kumimoji="1" lang="ja-JP" altLang="en-US" sz="1800"/>
        </a:p>
      </xdr:txBody>
    </xdr:sp>
    <xdr:clientData/>
  </xdr:twoCellAnchor>
  <xdr:twoCellAnchor>
    <xdr:from>
      <xdr:col>14</xdr:col>
      <xdr:colOff>163286</xdr:colOff>
      <xdr:row>751</xdr:row>
      <xdr:rowOff>217715</xdr:rowOff>
    </xdr:from>
    <xdr:to>
      <xdr:col>22</xdr:col>
      <xdr:colOff>54429</xdr:colOff>
      <xdr:row>752</xdr:row>
      <xdr:rowOff>231322</xdr:rowOff>
    </xdr:to>
    <xdr:sp macro="" textlink="">
      <xdr:nvSpPr>
        <xdr:cNvPr id="19" name="テキスト ボックス 18">
          <a:extLst>
            <a:ext uri="{FF2B5EF4-FFF2-40B4-BE49-F238E27FC236}">
              <a16:creationId xmlns:a16="http://schemas.microsoft.com/office/drawing/2014/main" id="{441BB943-2AF1-4B47-8610-5FAF4960BCEA}"/>
            </a:ext>
          </a:extLst>
        </xdr:cNvPr>
        <xdr:cNvSpPr txBox="1"/>
      </xdr:nvSpPr>
      <xdr:spPr>
        <a:xfrm>
          <a:off x="3020786" y="49883786"/>
          <a:ext cx="1524000"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旅費</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L756" sqref="AL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421</v>
      </c>
      <c r="AT2" s="187"/>
      <c r="AU2" s="187"/>
      <c r="AV2" s="52" t="str">
        <f>IF(AW2="", "", "-")</f>
        <v/>
      </c>
      <c r="AW2" s="389"/>
      <c r="AX2" s="389"/>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42.75" customHeight="1" x14ac:dyDescent="0.15">
      <c r="A5" s="695" t="s">
        <v>68</v>
      </c>
      <c r="B5" s="696"/>
      <c r="C5" s="696"/>
      <c r="D5" s="696"/>
      <c r="E5" s="696"/>
      <c r="F5" s="697"/>
      <c r="G5" s="526" t="s">
        <v>123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625</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7" t="s">
        <v>5</v>
      </c>
      <c r="Z7" s="275"/>
      <c r="AA7" s="275"/>
      <c r="AB7" s="275"/>
      <c r="AC7" s="275"/>
      <c r="AD7" s="388"/>
      <c r="AE7" s="377" t="s">
        <v>551</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17</v>
      </c>
      <c r="Q13" s="183"/>
      <c r="R13" s="183"/>
      <c r="S13" s="183"/>
      <c r="T13" s="183"/>
      <c r="U13" s="183"/>
      <c r="V13" s="184"/>
      <c r="W13" s="182">
        <v>17</v>
      </c>
      <c r="X13" s="183"/>
      <c r="Y13" s="183"/>
      <c r="Z13" s="183"/>
      <c r="AA13" s="183"/>
      <c r="AB13" s="183"/>
      <c r="AC13" s="184"/>
      <c r="AD13" s="182">
        <v>16</v>
      </c>
      <c r="AE13" s="183"/>
      <c r="AF13" s="183"/>
      <c r="AG13" s="183"/>
      <c r="AH13" s="183"/>
      <c r="AI13" s="183"/>
      <c r="AJ13" s="184"/>
      <c r="AK13" s="182">
        <v>16</v>
      </c>
      <c r="AL13" s="183"/>
      <c r="AM13" s="183"/>
      <c r="AN13" s="183"/>
      <c r="AO13" s="183"/>
      <c r="AP13" s="183"/>
      <c r="AQ13" s="184"/>
      <c r="AR13" s="179">
        <v>16</v>
      </c>
      <c r="AS13" s="180"/>
      <c r="AT13" s="180"/>
      <c r="AU13" s="180"/>
      <c r="AV13" s="180"/>
      <c r="AW13" s="180"/>
      <c r="AX13" s="386"/>
    </row>
    <row r="14" spans="1:50" ht="21" customHeight="1" x14ac:dyDescent="0.15">
      <c r="A14" s="102"/>
      <c r="B14" s="103"/>
      <c r="C14" s="103"/>
      <c r="D14" s="103"/>
      <c r="E14" s="103"/>
      <c r="F14" s="104"/>
      <c r="G14" s="731"/>
      <c r="H14" s="732"/>
      <c r="I14" s="551" t="s">
        <v>9</v>
      </c>
      <c r="J14" s="618"/>
      <c r="K14" s="618"/>
      <c r="L14" s="618"/>
      <c r="M14" s="618"/>
      <c r="N14" s="618"/>
      <c r="O14" s="619"/>
      <c r="P14" s="182" t="s">
        <v>610</v>
      </c>
      <c r="Q14" s="183"/>
      <c r="R14" s="183"/>
      <c r="S14" s="183"/>
      <c r="T14" s="183"/>
      <c r="U14" s="183"/>
      <c r="V14" s="184"/>
      <c r="W14" s="182" t="s">
        <v>611</v>
      </c>
      <c r="X14" s="183"/>
      <c r="Y14" s="183"/>
      <c r="Z14" s="183"/>
      <c r="AA14" s="183"/>
      <c r="AB14" s="183"/>
      <c r="AC14" s="184"/>
      <c r="AD14" s="182" t="s">
        <v>611</v>
      </c>
      <c r="AE14" s="183"/>
      <c r="AF14" s="183"/>
      <c r="AG14" s="183"/>
      <c r="AH14" s="183"/>
      <c r="AI14" s="183"/>
      <c r="AJ14" s="184"/>
      <c r="AK14" s="182" t="s">
        <v>627</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611</v>
      </c>
      <c r="Q15" s="183"/>
      <c r="R15" s="183"/>
      <c r="S15" s="183"/>
      <c r="T15" s="183"/>
      <c r="U15" s="183"/>
      <c r="V15" s="184"/>
      <c r="W15" s="182" t="s">
        <v>611</v>
      </c>
      <c r="X15" s="183"/>
      <c r="Y15" s="183"/>
      <c r="Z15" s="183"/>
      <c r="AA15" s="183"/>
      <c r="AB15" s="183"/>
      <c r="AC15" s="184"/>
      <c r="AD15" s="182" t="s">
        <v>611</v>
      </c>
      <c r="AE15" s="183"/>
      <c r="AF15" s="183"/>
      <c r="AG15" s="183"/>
      <c r="AH15" s="183"/>
      <c r="AI15" s="183"/>
      <c r="AJ15" s="184"/>
      <c r="AK15" s="182" t="s">
        <v>612</v>
      </c>
      <c r="AL15" s="183"/>
      <c r="AM15" s="183"/>
      <c r="AN15" s="183"/>
      <c r="AO15" s="183"/>
      <c r="AP15" s="183"/>
      <c r="AQ15" s="184"/>
      <c r="AR15" s="182" t="s">
        <v>626</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612</v>
      </c>
      <c r="Q16" s="183"/>
      <c r="R16" s="183"/>
      <c r="S16" s="183"/>
      <c r="T16" s="183"/>
      <c r="U16" s="183"/>
      <c r="V16" s="184"/>
      <c r="W16" s="182" t="s">
        <v>612</v>
      </c>
      <c r="X16" s="183"/>
      <c r="Y16" s="183"/>
      <c r="Z16" s="183"/>
      <c r="AA16" s="183"/>
      <c r="AB16" s="183"/>
      <c r="AC16" s="184"/>
      <c r="AD16" s="182" t="s">
        <v>611</v>
      </c>
      <c r="AE16" s="183"/>
      <c r="AF16" s="183"/>
      <c r="AG16" s="183"/>
      <c r="AH16" s="183"/>
      <c r="AI16" s="183"/>
      <c r="AJ16" s="184"/>
      <c r="AK16" s="182" t="s">
        <v>628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611</v>
      </c>
      <c r="Q17" s="183"/>
      <c r="R17" s="183"/>
      <c r="S17" s="183"/>
      <c r="T17" s="183"/>
      <c r="U17" s="183"/>
      <c r="V17" s="184"/>
      <c r="W17" s="182" t="s">
        <v>611</v>
      </c>
      <c r="X17" s="183"/>
      <c r="Y17" s="183"/>
      <c r="Z17" s="183"/>
      <c r="AA17" s="183"/>
      <c r="AB17" s="183"/>
      <c r="AC17" s="184"/>
      <c r="AD17" s="182" t="s">
        <v>611</v>
      </c>
      <c r="AE17" s="183"/>
      <c r="AF17" s="183"/>
      <c r="AG17" s="183"/>
      <c r="AH17" s="183"/>
      <c r="AI17" s="183"/>
      <c r="AJ17" s="184"/>
      <c r="AK17" s="182" t="s">
        <v>628</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3"/>
      <c r="H18" s="734"/>
      <c r="I18" s="721" t="s">
        <v>21</v>
      </c>
      <c r="J18" s="722"/>
      <c r="K18" s="722"/>
      <c r="L18" s="722"/>
      <c r="M18" s="722"/>
      <c r="N18" s="722"/>
      <c r="O18" s="723"/>
      <c r="P18" s="203">
        <f>SUM(P13:V17)</f>
        <v>17</v>
      </c>
      <c r="Q18" s="204"/>
      <c r="R18" s="204"/>
      <c r="S18" s="204"/>
      <c r="T18" s="204"/>
      <c r="U18" s="204"/>
      <c r="V18" s="205"/>
      <c r="W18" s="203">
        <f>SUM(W13:AC17)</f>
        <v>17</v>
      </c>
      <c r="X18" s="204"/>
      <c r="Y18" s="204"/>
      <c r="Z18" s="204"/>
      <c r="AA18" s="204"/>
      <c r="AB18" s="204"/>
      <c r="AC18" s="205"/>
      <c r="AD18" s="203">
        <f>SUM(AD13:AJ17)</f>
        <v>16</v>
      </c>
      <c r="AE18" s="204"/>
      <c r="AF18" s="204"/>
      <c r="AG18" s="204"/>
      <c r="AH18" s="204"/>
      <c r="AI18" s="204"/>
      <c r="AJ18" s="205"/>
      <c r="AK18" s="203">
        <f>SUM(AK13:AQ17)</f>
        <v>16</v>
      </c>
      <c r="AL18" s="204"/>
      <c r="AM18" s="204"/>
      <c r="AN18" s="204"/>
      <c r="AO18" s="204"/>
      <c r="AP18" s="204"/>
      <c r="AQ18" s="205"/>
      <c r="AR18" s="203">
        <f>SUM(AR13:AX17)</f>
        <v>16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13</v>
      </c>
      <c r="Q19" s="183"/>
      <c r="R19" s="183"/>
      <c r="S19" s="183"/>
      <c r="T19" s="183"/>
      <c r="U19" s="183"/>
      <c r="V19" s="184"/>
      <c r="W19" s="182">
        <v>15</v>
      </c>
      <c r="X19" s="183"/>
      <c r="Y19" s="183"/>
      <c r="Z19" s="183"/>
      <c r="AA19" s="183"/>
      <c r="AB19" s="183"/>
      <c r="AC19" s="184"/>
      <c r="AD19" s="182">
        <v>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0.76470588235294112</v>
      </c>
      <c r="Q20" s="509"/>
      <c r="R20" s="509"/>
      <c r="S20" s="509"/>
      <c r="T20" s="509"/>
      <c r="U20" s="509"/>
      <c r="V20" s="509"/>
      <c r="W20" s="509">
        <f t="shared" ref="W20" si="0">IF(W18=0, "-", SUM(W19)/W18)</f>
        <v>0.88235294117647056</v>
      </c>
      <c r="X20" s="509"/>
      <c r="Y20" s="509"/>
      <c r="Z20" s="509"/>
      <c r="AA20" s="509"/>
      <c r="AB20" s="509"/>
      <c r="AC20" s="509"/>
      <c r="AD20" s="509">
        <f t="shared" ref="AD20" si="1">IF(AD18=0, "-", SUM(AD19)/AD18)</f>
        <v>0.8125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0.76470588235294112</v>
      </c>
      <c r="Q21" s="509"/>
      <c r="R21" s="509"/>
      <c r="S21" s="509"/>
      <c r="T21" s="509"/>
      <c r="U21" s="509"/>
      <c r="V21" s="509"/>
      <c r="W21" s="509">
        <f t="shared" ref="W21" si="2">IF(W19=0, "-", SUM(W19)/SUM(W13,W14))</f>
        <v>0.88235294117647056</v>
      </c>
      <c r="X21" s="509"/>
      <c r="Y21" s="509"/>
      <c r="Z21" s="509"/>
      <c r="AA21" s="509"/>
      <c r="AB21" s="509"/>
      <c r="AC21" s="509"/>
      <c r="AD21" s="509">
        <f t="shared" ref="AD21" si="3">IF(AD19=0, "-", SUM(AD19)/SUM(AD13,AD14))</f>
        <v>0.8125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617</v>
      </c>
      <c r="H23" s="148"/>
      <c r="I23" s="148"/>
      <c r="J23" s="148"/>
      <c r="K23" s="148"/>
      <c r="L23" s="148"/>
      <c r="M23" s="148"/>
      <c r="N23" s="148"/>
      <c r="O23" s="149"/>
      <c r="P23" s="179">
        <v>7.2</v>
      </c>
      <c r="Q23" s="180"/>
      <c r="R23" s="180"/>
      <c r="S23" s="180"/>
      <c r="T23" s="180"/>
      <c r="U23" s="180"/>
      <c r="V23" s="181"/>
      <c r="W23" s="179">
        <v>7.2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618</v>
      </c>
      <c r="H24" s="151"/>
      <c r="I24" s="151"/>
      <c r="J24" s="151"/>
      <c r="K24" s="151"/>
      <c r="L24" s="151"/>
      <c r="M24" s="151"/>
      <c r="N24" s="151"/>
      <c r="O24" s="152"/>
      <c r="P24" s="182">
        <v>6.5</v>
      </c>
      <c r="Q24" s="183"/>
      <c r="R24" s="183"/>
      <c r="S24" s="183"/>
      <c r="T24" s="183"/>
      <c r="U24" s="183"/>
      <c r="V24" s="184"/>
      <c r="W24" s="182">
        <v>6.5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619</v>
      </c>
      <c r="H25" s="151"/>
      <c r="I25" s="151"/>
      <c r="J25" s="151"/>
      <c r="K25" s="151"/>
      <c r="L25" s="151"/>
      <c r="M25" s="151"/>
      <c r="N25" s="151"/>
      <c r="O25" s="152"/>
      <c r="P25" s="182">
        <v>2</v>
      </c>
      <c r="Q25" s="183"/>
      <c r="R25" s="183"/>
      <c r="S25" s="183"/>
      <c r="T25" s="183"/>
      <c r="U25" s="183"/>
      <c r="V25" s="184"/>
      <c r="W25" s="182">
        <v>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624</v>
      </c>
      <c r="H26" s="151"/>
      <c r="I26" s="151"/>
      <c r="J26" s="151"/>
      <c r="K26" s="151"/>
      <c r="L26" s="151"/>
      <c r="M26" s="151"/>
      <c r="N26" s="151"/>
      <c r="O26" s="152"/>
      <c r="P26" s="182">
        <v>0.3</v>
      </c>
      <c r="Q26" s="183"/>
      <c r="R26" s="183"/>
      <c r="S26" s="183"/>
      <c r="T26" s="183"/>
      <c r="U26" s="183"/>
      <c r="V26" s="184"/>
      <c r="W26" s="182">
        <v>0.3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16</v>
      </c>
      <c r="Q29" s="207"/>
      <c r="R29" s="207"/>
      <c r="S29" s="207"/>
      <c r="T29" s="207"/>
      <c r="U29" s="207"/>
      <c r="V29" s="208"/>
      <c r="W29" s="206">
        <f>AR13</f>
        <v>16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2"/>
      <c r="I30" s="382"/>
      <c r="J30" s="382"/>
      <c r="K30" s="382"/>
      <c r="L30" s="382"/>
      <c r="M30" s="382"/>
      <c r="N30" s="382"/>
      <c r="O30" s="555"/>
      <c r="P30" s="554" t="s">
        <v>60</v>
      </c>
      <c r="Q30" s="382"/>
      <c r="R30" s="382"/>
      <c r="S30" s="382"/>
      <c r="T30" s="382"/>
      <c r="U30" s="382"/>
      <c r="V30" s="382"/>
      <c r="W30" s="382"/>
      <c r="X30" s="555"/>
      <c r="Y30" s="449"/>
      <c r="Z30" s="450"/>
      <c r="AA30" s="451"/>
      <c r="AB30" s="381" t="s">
        <v>12</v>
      </c>
      <c r="AC30" s="557"/>
      <c r="AD30" s="558"/>
      <c r="AE30" s="380" t="s">
        <v>358</v>
      </c>
      <c r="AF30" s="380"/>
      <c r="AG30" s="380"/>
      <c r="AH30" s="380"/>
      <c r="AI30" s="380" t="s">
        <v>359</v>
      </c>
      <c r="AJ30" s="380"/>
      <c r="AK30" s="380"/>
      <c r="AL30" s="380"/>
      <c r="AM30" s="380" t="s">
        <v>365</v>
      </c>
      <c r="AN30" s="380"/>
      <c r="AO30" s="380"/>
      <c r="AP30" s="381"/>
      <c r="AQ30" s="630" t="s">
        <v>356</v>
      </c>
      <c r="AR30" s="631"/>
      <c r="AS30" s="631"/>
      <c r="AT30" s="632"/>
      <c r="AU30" s="382" t="s">
        <v>254</v>
      </c>
      <c r="AV30" s="382"/>
      <c r="AW30" s="382"/>
      <c r="AX30" s="383"/>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2"/>
      <c r="Z31" s="453"/>
      <c r="AA31" s="454"/>
      <c r="AB31" s="332"/>
      <c r="AC31" s="333"/>
      <c r="AD31" s="334"/>
      <c r="AE31" s="370"/>
      <c r="AF31" s="370"/>
      <c r="AG31" s="370"/>
      <c r="AH31" s="370"/>
      <c r="AI31" s="370"/>
      <c r="AJ31" s="370"/>
      <c r="AK31" s="370"/>
      <c r="AL31" s="370"/>
      <c r="AM31" s="370"/>
      <c r="AN31" s="370"/>
      <c r="AO31" s="370"/>
      <c r="AP31" s="332"/>
      <c r="AQ31" s="265">
        <v>29</v>
      </c>
      <c r="AR31" s="265"/>
      <c r="AS31" s="132" t="s">
        <v>357</v>
      </c>
      <c r="AT31" s="133"/>
      <c r="AU31" s="265" t="s">
        <v>628</v>
      </c>
      <c r="AV31" s="265"/>
      <c r="AW31" s="371" t="s">
        <v>301</v>
      </c>
      <c r="AX31" s="372"/>
    </row>
    <row r="32" spans="1:50" ht="23.25" customHeight="1" x14ac:dyDescent="0.15">
      <c r="A32" s="536"/>
      <c r="B32" s="534"/>
      <c r="C32" s="534"/>
      <c r="D32" s="534"/>
      <c r="E32" s="534"/>
      <c r="F32" s="535"/>
      <c r="G32" s="510" t="s">
        <v>554</v>
      </c>
      <c r="H32" s="511"/>
      <c r="I32" s="511"/>
      <c r="J32" s="511"/>
      <c r="K32" s="511"/>
      <c r="L32" s="511"/>
      <c r="M32" s="511"/>
      <c r="N32" s="511"/>
      <c r="O32" s="512"/>
      <c r="P32" s="121" t="s">
        <v>600</v>
      </c>
      <c r="Q32" s="121"/>
      <c r="R32" s="121"/>
      <c r="S32" s="121"/>
      <c r="T32" s="121"/>
      <c r="U32" s="121"/>
      <c r="V32" s="121"/>
      <c r="W32" s="121"/>
      <c r="X32" s="212"/>
      <c r="Y32" s="338" t="s">
        <v>13</v>
      </c>
      <c r="Z32" s="519"/>
      <c r="AA32" s="520"/>
      <c r="AB32" s="521" t="s">
        <v>555</v>
      </c>
      <c r="AC32" s="521"/>
      <c r="AD32" s="521"/>
      <c r="AE32" s="351">
        <v>11</v>
      </c>
      <c r="AF32" s="352"/>
      <c r="AG32" s="352"/>
      <c r="AH32" s="352"/>
      <c r="AI32" s="351">
        <v>19</v>
      </c>
      <c r="AJ32" s="352"/>
      <c r="AK32" s="352"/>
      <c r="AL32" s="352"/>
      <c r="AM32" s="351">
        <v>24</v>
      </c>
      <c r="AN32" s="352"/>
      <c r="AO32" s="352"/>
      <c r="AP32" s="352"/>
      <c r="AQ32" s="189" t="s">
        <v>584</v>
      </c>
      <c r="AR32" s="190"/>
      <c r="AS32" s="190"/>
      <c r="AT32" s="191"/>
      <c r="AU32" s="352" t="s">
        <v>585</v>
      </c>
      <c r="AV32" s="352"/>
      <c r="AW32" s="352"/>
      <c r="AX32" s="368"/>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555</v>
      </c>
      <c r="AC33" s="491"/>
      <c r="AD33" s="491"/>
      <c r="AE33" s="351">
        <v>12</v>
      </c>
      <c r="AF33" s="352"/>
      <c r="AG33" s="352"/>
      <c r="AH33" s="352"/>
      <c r="AI33" s="351">
        <v>22</v>
      </c>
      <c r="AJ33" s="352"/>
      <c r="AK33" s="352"/>
      <c r="AL33" s="352"/>
      <c r="AM33" s="351">
        <v>12</v>
      </c>
      <c r="AN33" s="352"/>
      <c r="AO33" s="352"/>
      <c r="AP33" s="352"/>
      <c r="AQ33" s="189">
        <v>22</v>
      </c>
      <c r="AR33" s="190"/>
      <c r="AS33" s="190"/>
      <c r="AT33" s="191"/>
      <c r="AU33" s="352" t="s">
        <v>611</v>
      </c>
      <c r="AV33" s="352"/>
      <c r="AW33" s="352"/>
      <c r="AX33" s="368"/>
    </row>
    <row r="34" spans="1:50" ht="93.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1">
        <f>AE32/AE33*100</f>
        <v>91.666666666666657</v>
      </c>
      <c r="AF34" s="352"/>
      <c r="AG34" s="352"/>
      <c r="AH34" s="352"/>
      <c r="AI34" s="351">
        <f t="shared" ref="AI34" si="4">AI32/AI33*100</f>
        <v>86.36363636363636</v>
      </c>
      <c r="AJ34" s="352"/>
      <c r="AK34" s="352"/>
      <c r="AL34" s="352"/>
      <c r="AM34" s="351">
        <f t="shared" ref="AM34" si="5">AM32/AM33*100</f>
        <v>200</v>
      </c>
      <c r="AN34" s="352"/>
      <c r="AO34" s="352"/>
      <c r="AP34" s="352"/>
      <c r="AQ34" s="189" t="s">
        <v>584</v>
      </c>
      <c r="AR34" s="190"/>
      <c r="AS34" s="190"/>
      <c r="AT34" s="191"/>
      <c r="AU34" s="352" t="s">
        <v>584</v>
      </c>
      <c r="AV34" s="352"/>
      <c r="AW34" s="352"/>
      <c r="AX34" s="368"/>
    </row>
    <row r="35" spans="1:50" ht="23.25" customHeight="1" x14ac:dyDescent="0.15">
      <c r="A35" s="872" t="s">
        <v>539</v>
      </c>
      <c r="B35" s="873"/>
      <c r="C35" s="873"/>
      <c r="D35" s="873"/>
      <c r="E35" s="873"/>
      <c r="F35" s="874"/>
      <c r="G35" s="878" t="s">
        <v>601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5"/>
      <c r="I37" s="375"/>
      <c r="J37" s="375"/>
      <c r="K37" s="375"/>
      <c r="L37" s="375"/>
      <c r="M37" s="375"/>
      <c r="N37" s="375"/>
      <c r="O37" s="621"/>
      <c r="P37" s="620" t="s">
        <v>60</v>
      </c>
      <c r="Q37" s="375"/>
      <c r="R37" s="375"/>
      <c r="S37" s="375"/>
      <c r="T37" s="375"/>
      <c r="U37" s="375"/>
      <c r="V37" s="375"/>
      <c r="W37" s="375"/>
      <c r="X37" s="621"/>
      <c r="Y37" s="622"/>
      <c r="Z37" s="623"/>
      <c r="AA37" s="624"/>
      <c r="AB37" s="374" t="s">
        <v>12</v>
      </c>
      <c r="AC37" s="625"/>
      <c r="AD37" s="626"/>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hidden="1"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2"/>
      <c r="Z38" s="453"/>
      <c r="AA38" s="454"/>
      <c r="AB38" s="332"/>
      <c r="AC38" s="333"/>
      <c r="AD38" s="334"/>
      <c r="AE38" s="370"/>
      <c r="AF38" s="370"/>
      <c r="AG38" s="370"/>
      <c r="AH38" s="370"/>
      <c r="AI38" s="370"/>
      <c r="AJ38" s="370"/>
      <c r="AK38" s="370"/>
      <c r="AL38" s="370"/>
      <c r="AM38" s="370"/>
      <c r="AN38" s="370"/>
      <c r="AO38" s="370"/>
      <c r="AP38" s="332"/>
      <c r="AQ38" s="209"/>
      <c r="AR38" s="198"/>
      <c r="AS38" s="132" t="s">
        <v>357</v>
      </c>
      <c r="AT38" s="133"/>
      <c r="AU38" s="265"/>
      <c r="AV38" s="265"/>
      <c r="AW38" s="371" t="s">
        <v>301</v>
      </c>
      <c r="AX38" s="372"/>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8" t="s">
        <v>13</v>
      </c>
      <c r="Z39" s="519"/>
      <c r="AA39" s="520"/>
      <c r="AB39" s="521"/>
      <c r="AC39" s="521"/>
      <c r="AD39" s="521"/>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5"/>
      <c r="I44" s="375"/>
      <c r="J44" s="375"/>
      <c r="K44" s="375"/>
      <c r="L44" s="375"/>
      <c r="M44" s="375"/>
      <c r="N44" s="375"/>
      <c r="O44" s="621"/>
      <c r="P44" s="620" t="s">
        <v>60</v>
      </c>
      <c r="Q44" s="375"/>
      <c r="R44" s="375"/>
      <c r="S44" s="375"/>
      <c r="T44" s="375"/>
      <c r="U44" s="375"/>
      <c r="V44" s="375"/>
      <c r="W44" s="375"/>
      <c r="X44" s="621"/>
      <c r="Y44" s="622"/>
      <c r="Z44" s="623"/>
      <c r="AA44" s="624"/>
      <c r="AB44" s="374" t="s">
        <v>12</v>
      </c>
      <c r="AC44" s="625"/>
      <c r="AD44" s="626"/>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hidden="1"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2"/>
      <c r="Z45" s="453"/>
      <c r="AA45" s="454"/>
      <c r="AB45" s="332"/>
      <c r="AC45" s="333"/>
      <c r="AD45" s="334"/>
      <c r="AE45" s="370"/>
      <c r="AF45" s="370"/>
      <c r="AG45" s="370"/>
      <c r="AH45" s="370"/>
      <c r="AI45" s="370"/>
      <c r="AJ45" s="370"/>
      <c r="AK45" s="370"/>
      <c r="AL45" s="370"/>
      <c r="AM45" s="370"/>
      <c r="AN45" s="370"/>
      <c r="AO45" s="370"/>
      <c r="AP45" s="332"/>
      <c r="AQ45" s="209"/>
      <c r="AR45" s="198"/>
      <c r="AS45" s="132" t="s">
        <v>357</v>
      </c>
      <c r="AT45" s="133"/>
      <c r="AU45" s="265"/>
      <c r="AV45" s="265"/>
      <c r="AW45" s="371" t="s">
        <v>301</v>
      </c>
      <c r="AX45" s="372"/>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8" t="s">
        <v>13</v>
      </c>
      <c r="Z46" s="519"/>
      <c r="AA46" s="520"/>
      <c r="AB46" s="521"/>
      <c r="AC46" s="521"/>
      <c r="AD46" s="521"/>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2"/>
      <c r="Z52" s="453"/>
      <c r="AA52" s="454"/>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8" t="s">
        <v>13</v>
      </c>
      <c r="Z53" s="519"/>
      <c r="AA53" s="520"/>
      <c r="AB53" s="521"/>
      <c r="AC53" s="521"/>
      <c r="AD53" s="521"/>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2"/>
      <c r="Z59" s="453"/>
      <c r="AA59" s="454"/>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8" t="s">
        <v>13</v>
      </c>
      <c r="Z60" s="519"/>
      <c r="AA60" s="520"/>
      <c r="AB60" s="521"/>
      <c r="AC60" s="521"/>
      <c r="AD60" s="521"/>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561</v>
      </c>
      <c r="AR66" s="265"/>
      <c r="AS66" s="942" t="s">
        <v>357</v>
      </c>
      <c r="AT66" s="943"/>
      <c r="AU66" s="265" t="s">
        <v>556</v>
      </c>
      <c r="AV66" s="265"/>
      <c r="AW66" s="942" t="s">
        <v>500</v>
      </c>
      <c r="AX66" s="957"/>
    </row>
    <row r="67" spans="1:50" ht="23.25" hidden="1" customHeight="1" x14ac:dyDescent="0.15">
      <c r="A67" s="935"/>
      <c r="B67" s="936"/>
      <c r="C67" s="936"/>
      <c r="D67" s="936"/>
      <c r="E67" s="936"/>
      <c r="F67" s="937"/>
      <c r="G67" s="958" t="s">
        <v>366</v>
      </c>
      <c r="H67" s="961" t="s">
        <v>556</v>
      </c>
      <c r="I67" s="962"/>
      <c r="J67" s="962"/>
      <c r="K67" s="962"/>
      <c r="L67" s="962"/>
      <c r="M67" s="962"/>
      <c r="N67" s="962"/>
      <c r="O67" s="963"/>
      <c r="P67" s="961" t="s">
        <v>551</v>
      </c>
      <c r="Q67" s="962"/>
      <c r="R67" s="962"/>
      <c r="S67" s="962"/>
      <c r="T67" s="962"/>
      <c r="U67" s="962"/>
      <c r="V67" s="963"/>
      <c r="W67" s="967"/>
      <c r="X67" s="968"/>
      <c r="Y67" s="973" t="s">
        <v>13</v>
      </c>
      <c r="Z67" s="973"/>
      <c r="AA67" s="974"/>
      <c r="AB67" s="975" t="s">
        <v>529</v>
      </c>
      <c r="AC67" s="975"/>
      <c r="AD67" s="975"/>
      <c r="AE67" s="351" t="s">
        <v>557</v>
      </c>
      <c r="AF67" s="352"/>
      <c r="AG67" s="352"/>
      <c r="AH67" s="352"/>
      <c r="AI67" s="351" t="s">
        <v>556</v>
      </c>
      <c r="AJ67" s="352"/>
      <c r="AK67" s="352"/>
      <c r="AL67" s="352"/>
      <c r="AM67" s="351" t="s">
        <v>557</v>
      </c>
      <c r="AN67" s="352"/>
      <c r="AO67" s="352"/>
      <c r="AP67" s="352"/>
      <c r="AQ67" s="351" t="s">
        <v>556</v>
      </c>
      <c r="AR67" s="352"/>
      <c r="AS67" s="352"/>
      <c r="AT67" s="353"/>
      <c r="AU67" s="352" t="s">
        <v>558</v>
      </c>
      <c r="AV67" s="352"/>
      <c r="AW67" s="352"/>
      <c r="AX67" s="368"/>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51" t="s">
        <v>557</v>
      </c>
      <c r="AF68" s="352"/>
      <c r="AG68" s="352"/>
      <c r="AH68" s="352"/>
      <c r="AI68" s="351" t="s">
        <v>556</v>
      </c>
      <c r="AJ68" s="352"/>
      <c r="AK68" s="352"/>
      <c r="AL68" s="352"/>
      <c r="AM68" s="351" t="s">
        <v>557</v>
      </c>
      <c r="AN68" s="352"/>
      <c r="AO68" s="352"/>
      <c r="AP68" s="352"/>
      <c r="AQ68" s="351" t="s">
        <v>559</v>
      </c>
      <c r="AR68" s="352"/>
      <c r="AS68" s="352"/>
      <c r="AT68" s="353"/>
      <c r="AU68" s="352" t="s">
        <v>559</v>
      </c>
      <c r="AV68" s="352"/>
      <c r="AW68" s="352"/>
      <c r="AX68" s="368"/>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t="s">
        <v>559</v>
      </c>
      <c r="AF69" s="870"/>
      <c r="AG69" s="870"/>
      <c r="AH69" s="870"/>
      <c r="AI69" s="869" t="s">
        <v>559</v>
      </c>
      <c r="AJ69" s="870"/>
      <c r="AK69" s="870"/>
      <c r="AL69" s="870"/>
      <c r="AM69" s="869" t="s">
        <v>560</v>
      </c>
      <c r="AN69" s="870"/>
      <c r="AO69" s="870"/>
      <c r="AP69" s="870"/>
      <c r="AQ69" s="351" t="s">
        <v>557</v>
      </c>
      <c r="AR69" s="352"/>
      <c r="AS69" s="352"/>
      <c r="AT69" s="353"/>
      <c r="AU69" s="352" t="s">
        <v>559</v>
      </c>
      <c r="AV69" s="352"/>
      <c r="AW69" s="352"/>
      <c r="AX69" s="368"/>
    </row>
    <row r="70" spans="1:50" ht="23.25" hidden="1" customHeight="1" x14ac:dyDescent="0.15">
      <c r="A70" s="935" t="s">
        <v>509</v>
      </c>
      <c r="B70" s="936"/>
      <c r="C70" s="936"/>
      <c r="D70" s="936"/>
      <c r="E70" s="936"/>
      <c r="F70" s="937"/>
      <c r="G70" s="959" t="s">
        <v>367</v>
      </c>
      <c r="H70" s="977" t="s">
        <v>551</v>
      </c>
      <c r="I70" s="977"/>
      <c r="J70" s="977"/>
      <c r="K70" s="977"/>
      <c r="L70" s="977"/>
      <c r="M70" s="977"/>
      <c r="N70" s="977"/>
      <c r="O70" s="977"/>
      <c r="P70" s="977" t="s">
        <v>551</v>
      </c>
      <c r="Q70" s="977"/>
      <c r="R70" s="977"/>
      <c r="S70" s="977"/>
      <c r="T70" s="977"/>
      <c r="U70" s="977"/>
      <c r="V70" s="977"/>
      <c r="W70" s="980" t="s">
        <v>528</v>
      </c>
      <c r="X70" s="981"/>
      <c r="Y70" s="973" t="s">
        <v>13</v>
      </c>
      <c r="Z70" s="973"/>
      <c r="AA70" s="974"/>
      <c r="AB70" s="975" t="s">
        <v>529</v>
      </c>
      <c r="AC70" s="975"/>
      <c r="AD70" s="975"/>
      <c r="AE70" s="351" t="s">
        <v>557</v>
      </c>
      <c r="AF70" s="352"/>
      <c r="AG70" s="352"/>
      <c r="AH70" s="352"/>
      <c r="AI70" s="351" t="s">
        <v>556</v>
      </c>
      <c r="AJ70" s="352"/>
      <c r="AK70" s="352"/>
      <c r="AL70" s="352"/>
      <c r="AM70" s="351" t="s">
        <v>559</v>
      </c>
      <c r="AN70" s="352"/>
      <c r="AO70" s="352"/>
      <c r="AP70" s="352"/>
      <c r="AQ70" s="351" t="s">
        <v>559</v>
      </c>
      <c r="AR70" s="352"/>
      <c r="AS70" s="352"/>
      <c r="AT70" s="353"/>
      <c r="AU70" s="352" t="s">
        <v>559</v>
      </c>
      <c r="AV70" s="352"/>
      <c r="AW70" s="352"/>
      <c r="AX70" s="368"/>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51" t="s">
        <v>560</v>
      </c>
      <c r="AF71" s="352"/>
      <c r="AG71" s="352"/>
      <c r="AH71" s="352"/>
      <c r="AI71" s="351" t="s">
        <v>557</v>
      </c>
      <c r="AJ71" s="352"/>
      <c r="AK71" s="352"/>
      <c r="AL71" s="352"/>
      <c r="AM71" s="351" t="s">
        <v>559</v>
      </c>
      <c r="AN71" s="352"/>
      <c r="AO71" s="352"/>
      <c r="AP71" s="352"/>
      <c r="AQ71" s="351" t="s">
        <v>556</v>
      </c>
      <c r="AR71" s="352"/>
      <c r="AS71" s="352"/>
      <c r="AT71" s="353"/>
      <c r="AU71" s="352" t="s">
        <v>559</v>
      </c>
      <c r="AV71" s="352"/>
      <c r="AW71" s="352"/>
      <c r="AX71" s="368"/>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559</v>
      </c>
      <c r="AF72" s="870"/>
      <c r="AG72" s="870"/>
      <c r="AH72" s="870"/>
      <c r="AI72" s="869" t="s">
        <v>559</v>
      </c>
      <c r="AJ72" s="870"/>
      <c r="AK72" s="870"/>
      <c r="AL72" s="870"/>
      <c r="AM72" s="869" t="s">
        <v>559</v>
      </c>
      <c r="AN72" s="870"/>
      <c r="AO72" s="870"/>
      <c r="AP72" s="870"/>
      <c r="AQ72" s="351" t="s">
        <v>559</v>
      </c>
      <c r="AR72" s="352"/>
      <c r="AS72" s="352"/>
      <c r="AT72" s="353"/>
      <c r="AU72" s="352" t="s">
        <v>559</v>
      </c>
      <c r="AV72" s="352"/>
      <c r="AW72" s="352"/>
      <c r="AX72" s="368"/>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89"/>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89"/>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563</v>
      </c>
      <c r="AC101" s="521"/>
      <c r="AD101" s="521"/>
      <c r="AE101" s="351">
        <v>19</v>
      </c>
      <c r="AF101" s="352"/>
      <c r="AG101" s="352"/>
      <c r="AH101" s="353"/>
      <c r="AI101" s="351">
        <v>19</v>
      </c>
      <c r="AJ101" s="352"/>
      <c r="AK101" s="352"/>
      <c r="AL101" s="353"/>
      <c r="AM101" s="351">
        <v>27</v>
      </c>
      <c r="AN101" s="352"/>
      <c r="AO101" s="352"/>
      <c r="AP101" s="353"/>
      <c r="AQ101" s="351" t="s">
        <v>612</v>
      </c>
      <c r="AR101" s="352"/>
      <c r="AS101" s="352"/>
      <c r="AT101" s="353"/>
      <c r="AU101" s="351" t="s">
        <v>611</v>
      </c>
      <c r="AV101" s="352"/>
      <c r="AW101" s="352"/>
      <c r="AX101" s="353"/>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1" t="s">
        <v>563</v>
      </c>
      <c r="AC102" s="521"/>
      <c r="AD102" s="521"/>
      <c r="AE102" s="328">
        <v>13</v>
      </c>
      <c r="AF102" s="328"/>
      <c r="AG102" s="328"/>
      <c r="AH102" s="328"/>
      <c r="AI102" s="328">
        <v>13</v>
      </c>
      <c r="AJ102" s="328"/>
      <c r="AK102" s="328"/>
      <c r="AL102" s="328"/>
      <c r="AM102" s="328">
        <v>13</v>
      </c>
      <c r="AN102" s="328"/>
      <c r="AO102" s="328"/>
      <c r="AP102" s="328"/>
      <c r="AQ102" s="869">
        <v>20</v>
      </c>
      <c r="AR102" s="870"/>
      <c r="AS102" s="870"/>
      <c r="AT102" s="871"/>
      <c r="AU102" s="869">
        <v>20</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68"/>
      <c r="AU103" s="358" t="s">
        <v>505</v>
      </c>
      <c r="AV103" s="359"/>
      <c r="AW103" s="359"/>
      <c r="AX103" s="360"/>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68"/>
      <c r="AU106" s="358" t="s">
        <v>505</v>
      </c>
      <c r="AV106" s="359"/>
      <c r="AW106" s="359"/>
      <c r="AX106" s="360"/>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68"/>
      <c r="AU109" s="358" t="s">
        <v>505</v>
      </c>
      <c r="AV109" s="359"/>
      <c r="AW109" s="359"/>
      <c r="AX109" s="360"/>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629</v>
      </c>
      <c r="AC116" s="280"/>
      <c r="AD116" s="281"/>
      <c r="AE116" s="328">
        <v>0.7</v>
      </c>
      <c r="AF116" s="328"/>
      <c r="AG116" s="328"/>
      <c r="AH116" s="328"/>
      <c r="AI116" s="328">
        <v>0.8</v>
      </c>
      <c r="AJ116" s="328"/>
      <c r="AK116" s="328"/>
      <c r="AL116" s="328"/>
      <c r="AM116" s="328">
        <v>0.5</v>
      </c>
      <c r="AN116" s="328"/>
      <c r="AO116" s="328"/>
      <c r="AP116" s="328"/>
      <c r="AQ116" s="351">
        <v>0.8</v>
      </c>
      <c r="AR116" s="352"/>
      <c r="AS116" s="352"/>
      <c r="AT116" s="352"/>
      <c r="AU116" s="352"/>
      <c r="AV116" s="352"/>
      <c r="AW116" s="352"/>
      <c r="AX116" s="368"/>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641</v>
      </c>
      <c r="AC117" s="342"/>
      <c r="AD117" s="343"/>
      <c r="AE117" s="285" t="s">
        <v>620</v>
      </c>
      <c r="AF117" s="285"/>
      <c r="AG117" s="285"/>
      <c r="AH117" s="285"/>
      <c r="AI117" s="285" t="s">
        <v>621</v>
      </c>
      <c r="AJ117" s="285"/>
      <c r="AK117" s="285"/>
      <c r="AL117" s="285"/>
      <c r="AM117" s="285" t="s">
        <v>622</v>
      </c>
      <c r="AN117" s="285"/>
      <c r="AO117" s="285"/>
      <c r="AP117" s="285"/>
      <c r="AQ117" s="285" t="s">
        <v>623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513</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516</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637</v>
      </c>
      <c r="AR133" s="265"/>
      <c r="AS133" s="132" t="s">
        <v>357</v>
      </c>
      <c r="AT133" s="133"/>
      <c r="AU133" s="198" t="s">
        <v>636</v>
      </c>
      <c r="AV133" s="198"/>
      <c r="AW133" s="132" t="s">
        <v>301</v>
      </c>
      <c r="AX133" s="210"/>
    </row>
    <row r="134" spans="1:50" ht="39.75" customHeight="1" x14ac:dyDescent="0.15">
      <c r="A134" s="1002"/>
      <c r="B134" s="236"/>
      <c r="C134" s="235"/>
      <c r="D134" s="236"/>
      <c r="E134" s="235"/>
      <c r="F134" s="297"/>
      <c r="G134" s="211" t="s">
        <v>637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555</v>
      </c>
      <c r="AC134" s="188"/>
      <c r="AD134" s="188"/>
      <c r="AE134" s="266" t="s">
        <v>637</v>
      </c>
      <c r="AF134" s="190"/>
      <c r="AG134" s="190"/>
      <c r="AH134" s="190"/>
      <c r="AI134" s="266" t="s">
        <v>637</v>
      </c>
      <c r="AJ134" s="190"/>
      <c r="AK134" s="190"/>
      <c r="AL134" s="190"/>
      <c r="AM134" s="266" t="s">
        <v>637</v>
      </c>
      <c r="AN134" s="190"/>
      <c r="AO134" s="190"/>
      <c r="AP134" s="190"/>
      <c r="AQ134" s="266" t="s">
        <v>637</v>
      </c>
      <c r="AR134" s="190"/>
      <c r="AS134" s="190"/>
      <c r="AT134" s="190"/>
      <c r="AU134" s="266" t="s">
        <v>607</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555</v>
      </c>
      <c r="AC135" s="202"/>
      <c r="AD135" s="202"/>
      <c r="AE135" s="266" t="s">
        <v>638</v>
      </c>
      <c r="AF135" s="190"/>
      <c r="AG135" s="190"/>
      <c r="AH135" s="190"/>
      <c r="AI135" s="266" t="s">
        <v>639</v>
      </c>
      <c r="AJ135" s="190"/>
      <c r="AK135" s="190"/>
      <c r="AL135" s="190"/>
      <c r="AM135" s="266" t="s">
        <v>640</v>
      </c>
      <c r="AN135" s="190"/>
      <c r="AO135" s="190"/>
      <c r="AP135" s="190"/>
      <c r="AQ135" s="266" t="s">
        <v>637</v>
      </c>
      <c r="AR135" s="190"/>
      <c r="AS135" s="190"/>
      <c r="AT135" s="190"/>
      <c r="AU135" s="266" t="s">
        <v>630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551</v>
      </c>
      <c r="H154" s="121"/>
      <c r="I154" s="121"/>
      <c r="J154" s="121"/>
      <c r="K154" s="121"/>
      <c r="L154" s="121"/>
      <c r="M154" s="121"/>
      <c r="N154" s="121"/>
      <c r="O154" s="121"/>
      <c r="P154" s="212"/>
      <c r="Q154" s="120" t="s">
        <v>551</v>
      </c>
      <c r="R154" s="121"/>
      <c r="S154" s="121"/>
      <c r="T154" s="121"/>
      <c r="U154" s="121"/>
      <c r="V154" s="121"/>
      <c r="W154" s="121"/>
      <c r="X154" s="121"/>
      <c r="Y154" s="121"/>
      <c r="Z154" s="121"/>
      <c r="AA154" s="1004"/>
      <c r="AB154" s="243" t="s">
        <v>567</v>
      </c>
      <c r="AC154" s="244"/>
      <c r="AD154" s="244"/>
      <c r="AE154" s="249" t="s">
        <v>551</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551</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608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t="s">
        <v>613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556</v>
      </c>
      <c r="AF432" s="198"/>
      <c r="AG432" s="132" t="s">
        <v>357</v>
      </c>
      <c r="AH432" s="133"/>
      <c r="AI432" s="143"/>
      <c r="AJ432" s="143"/>
      <c r="AK432" s="143"/>
      <c r="AL432" s="138"/>
      <c r="AM432" s="143"/>
      <c r="AN432" s="143"/>
      <c r="AO432" s="143"/>
      <c r="AP432" s="138"/>
      <c r="AQ432" s="209" t="s">
        <v>556</v>
      </c>
      <c r="AR432" s="198"/>
      <c r="AS432" s="132" t="s">
        <v>357</v>
      </c>
      <c r="AT432" s="133"/>
      <c r="AU432" s="198" t="s">
        <v>551</v>
      </c>
      <c r="AV432" s="198"/>
      <c r="AW432" s="132" t="s">
        <v>301</v>
      </c>
      <c r="AX432" s="210"/>
    </row>
    <row r="433" spans="1:50" ht="23.25" customHeight="1" x14ac:dyDescent="0.15">
      <c r="A433" s="1002"/>
      <c r="B433" s="236"/>
      <c r="C433" s="235"/>
      <c r="D433" s="236"/>
      <c r="E433" s="126"/>
      <c r="F433" s="127"/>
      <c r="G433" s="211" t="s">
        <v>567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551</v>
      </c>
      <c r="AC433" s="202"/>
      <c r="AD433" s="202"/>
      <c r="AE433" s="189" t="s">
        <v>551</v>
      </c>
      <c r="AF433" s="190"/>
      <c r="AG433" s="190"/>
      <c r="AH433" s="190"/>
      <c r="AI433" s="189" t="s">
        <v>551</v>
      </c>
      <c r="AJ433" s="190"/>
      <c r="AK433" s="190"/>
      <c r="AL433" s="190"/>
      <c r="AM433" s="189" t="s">
        <v>556</v>
      </c>
      <c r="AN433" s="190"/>
      <c r="AO433" s="190"/>
      <c r="AP433" s="191"/>
      <c r="AQ433" s="189" t="s">
        <v>551</v>
      </c>
      <c r="AR433" s="190"/>
      <c r="AS433" s="190"/>
      <c r="AT433" s="191"/>
      <c r="AU433" s="190" t="s">
        <v>559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559</v>
      </c>
      <c r="AC434" s="188"/>
      <c r="AD434" s="188"/>
      <c r="AE434" s="189" t="s">
        <v>567</v>
      </c>
      <c r="AF434" s="190"/>
      <c r="AG434" s="190"/>
      <c r="AH434" s="191"/>
      <c r="AI434" s="189" t="s">
        <v>559</v>
      </c>
      <c r="AJ434" s="190"/>
      <c r="AK434" s="190"/>
      <c r="AL434" s="190"/>
      <c r="AM434" s="189" t="s">
        <v>551</v>
      </c>
      <c r="AN434" s="190"/>
      <c r="AO434" s="190"/>
      <c r="AP434" s="191"/>
      <c r="AQ434" s="189" t="s">
        <v>559</v>
      </c>
      <c r="AR434" s="190"/>
      <c r="AS434" s="190"/>
      <c r="AT434" s="191"/>
      <c r="AU434" s="190" t="s">
        <v>551</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568</v>
      </c>
      <c r="AF435" s="190"/>
      <c r="AG435" s="190"/>
      <c r="AH435" s="191"/>
      <c r="AI435" s="189" t="s">
        <v>569</v>
      </c>
      <c r="AJ435" s="190"/>
      <c r="AK435" s="190"/>
      <c r="AL435" s="190"/>
      <c r="AM435" s="189" t="s">
        <v>569</v>
      </c>
      <c r="AN435" s="190"/>
      <c r="AO435" s="190"/>
      <c r="AP435" s="191"/>
      <c r="AQ435" s="189" t="s">
        <v>569</v>
      </c>
      <c r="AR435" s="190"/>
      <c r="AS435" s="190"/>
      <c r="AT435" s="191"/>
      <c r="AU435" s="190" t="s">
        <v>556</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556</v>
      </c>
      <c r="AF457" s="198"/>
      <c r="AG457" s="132" t="s">
        <v>357</v>
      </c>
      <c r="AH457" s="133"/>
      <c r="AI457" s="143"/>
      <c r="AJ457" s="143"/>
      <c r="AK457" s="143"/>
      <c r="AL457" s="138"/>
      <c r="AM457" s="143"/>
      <c r="AN457" s="143"/>
      <c r="AO457" s="143"/>
      <c r="AP457" s="138"/>
      <c r="AQ457" s="209" t="s">
        <v>571</v>
      </c>
      <c r="AR457" s="198"/>
      <c r="AS457" s="132" t="s">
        <v>357</v>
      </c>
      <c r="AT457" s="133"/>
      <c r="AU457" s="198" t="s">
        <v>572</v>
      </c>
      <c r="AV457" s="198"/>
      <c r="AW457" s="132" t="s">
        <v>301</v>
      </c>
      <c r="AX457" s="210"/>
    </row>
    <row r="458" spans="1:50" ht="23.25" customHeight="1" x14ac:dyDescent="0.15">
      <c r="A458" s="1002"/>
      <c r="B458" s="236"/>
      <c r="C458" s="235"/>
      <c r="D458" s="236"/>
      <c r="E458" s="126"/>
      <c r="F458" s="127"/>
      <c r="G458" s="211" t="s">
        <v>556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556</v>
      </c>
      <c r="AC458" s="202"/>
      <c r="AD458" s="202"/>
      <c r="AE458" s="189" t="s">
        <v>551</v>
      </c>
      <c r="AF458" s="190"/>
      <c r="AG458" s="190"/>
      <c r="AH458" s="190"/>
      <c r="AI458" s="189" t="s">
        <v>556</v>
      </c>
      <c r="AJ458" s="190"/>
      <c r="AK458" s="190"/>
      <c r="AL458" s="190"/>
      <c r="AM458" s="189" t="s">
        <v>567</v>
      </c>
      <c r="AN458" s="190"/>
      <c r="AO458" s="190"/>
      <c r="AP458" s="191"/>
      <c r="AQ458" s="189" t="s">
        <v>551</v>
      </c>
      <c r="AR458" s="190"/>
      <c r="AS458" s="190"/>
      <c r="AT458" s="191"/>
      <c r="AU458" s="190" t="s">
        <v>551</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551</v>
      </c>
      <c r="AC459" s="188"/>
      <c r="AD459" s="188"/>
      <c r="AE459" s="189" t="s">
        <v>556</v>
      </c>
      <c r="AF459" s="190"/>
      <c r="AG459" s="190"/>
      <c r="AH459" s="191"/>
      <c r="AI459" s="189" t="s">
        <v>559</v>
      </c>
      <c r="AJ459" s="190"/>
      <c r="AK459" s="190"/>
      <c r="AL459" s="190"/>
      <c r="AM459" s="189" t="s">
        <v>556</v>
      </c>
      <c r="AN459" s="190"/>
      <c r="AO459" s="190"/>
      <c r="AP459" s="191"/>
      <c r="AQ459" s="189" t="s">
        <v>569</v>
      </c>
      <c r="AR459" s="190"/>
      <c r="AS459" s="190"/>
      <c r="AT459" s="191"/>
      <c r="AU459" s="190" t="s">
        <v>551</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556</v>
      </c>
      <c r="AF460" s="190"/>
      <c r="AG460" s="190"/>
      <c r="AH460" s="191"/>
      <c r="AI460" s="189" t="s">
        <v>556</v>
      </c>
      <c r="AJ460" s="190"/>
      <c r="AK460" s="190"/>
      <c r="AL460" s="190"/>
      <c r="AM460" s="189" t="s">
        <v>556</v>
      </c>
      <c r="AN460" s="190"/>
      <c r="AO460" s="190"/>
      <c r="AP460" s="191"/>
      <c r="AQ460" s="189" t="s">
        <v>570</v>
      </c>
      <c r="AR460" s="190"/>
      <c r="AS460" s="190"/>
      <c r="AT460" s="191"/>
      <c r="AU460" s="190" t="s">
        <v>570</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573</v>
      </c>
      <c r="AE702" s="866"/>
      <c r="AF702" s="866"/>
      <c r="AG702" s="855" t="s">
        <v>575</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573</v>
      </c>
      <c r="AE703" s="115"/>
      <c r="AF703" s="115"/>
      <c r="AG703" s="656" t="s">
        <v>576</v>
      </c>
      <c r="AH703" s="657"/>
      <c r="AI703" s="657"/>
      <c r="AJ703" s="657"/>
      <c r="AK703" s="657"/>
      <c r="AL703" s="657"/>
      <c r="AM703" s="657"/>
      <c r="AN703" s="657"/>
      <c r="AO703" s="657"/>
      <c r="AP703" s="657"/>
      <c r="AQ703" s="657"/>
      <c r="AR703" s="657"/>
      <c r="AS703" s="657"/>
      <c r="AT703" s="657"/>
      <c r="AU703" s="657"/>
      <c r="AV703" s="657"/>
      <c r="AW703" s="657"/>
      <c r="AX703" s="658"/>
    </row>
    <row r="704" spans="1:50" ht="72"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573</v>
      </c>
      <c r="AE704" s="568"/>
      <c r="AF704" s="568"/>
      <c r="AG704" s="422" t="s">
        <v>599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574</v>
      </c>
      <c r="AE705" s="720"/>
      <c r="AF705" s="720"/>
      <c r="AG705" s="120" t="s">
        <v>611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573</v>
      </c>
      <c r="AE708" s="671"/>
      <c r="AF708" s="671"/>
      <c r="AG708" s="495" t="s">
        <v>577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573</v>
      </c>
      <c r="AE709" s="115"/>
      <c r="AF709" s="115"/>
      <c r="AG709" s="656" t="s">
        <v>631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574</v>
      </c>
      <c r="AE710" s="115"/>
      <c r="AF710" s="115"/>
      <c r="AG710" s="656" t="s">
        <v>613</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573</v>
      </c>
      <c r="AE711" s="115"/>
      <c r="AF711" s="115"/>
      <c r="AG711" s="656" t="s">
        <v>578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574</v>
      </c>
      <c r="AE712" s="568"/>
      <c r="AF712" s="568"/>
      <c r="AG712" s="580" t="s">
        <v>611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574</v>
      </c>
      <c r="AE713" s="115"/>
      <c r="AF713" s="116"/>
      <c r="AG713" s="656" t="s">
        <v>610</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573</v>
      </c>
      <c r="AE714" s="578"/>
      <c r="AF714" s="579"/>
      <c r="AG714" s="682" t="s">
        <v>579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573</v>
      </c>
      <c r="AE715" s="671"/>
      <c r="AF715" s="672"/>
      <c r="AG715" s="495" t="s">
        <v>598</v>
      </c>
      <c r="AH715" s="496"/>
      <c r="AI715" s="496"/>
      <c r="AJ715" s="496"/>
      <c r="AK715" s="496"/>
      <c r="AL715" s="496"/>
      <c r="AM715" s="496"/>
      <c r="AN715" s="496"/>
      <c r="AO715" s="496"/>
      <c r="AP715" s="496"/>
      <c r="AQ715" s="496"/>
      <c r="AR715" s="496"/>
      <c r="AS715" s="496"/>
      <c r="AT715" s="496"/>
      <c r="AU715" s="496"/>
      <c r="AV715" s="496"/>
      <c r="AW715" s="496"/>
      <c r="AX715" s="497"/>
    </row>
    <row r="716" spans="1:50" ht="39.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573</v>
      </c>
      <c r="AE716" s="752"/>
      <c r="AF716" s="752"/>
      <c r="AG716" s="656" t="s">
        <v>631</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573</v>
      </c>
      <c r="AE717" s="115"/>
      <c r="AF717" s="115"/>
      <c r="AG717" s="656" t="s">
        <v>580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573</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574</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6">IF(OR(G722="　", G722=""), "", "-")</f>
        <v/>
      </c>
      <c r="J722" s="891"/>
      <c r="K722" s="891"/>
      <c r="L722" s="92" t="str">
        <f t="shared" ref="L722:L725" si="7">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6"/>
        <v/>
      </c>
      <c r="J723" s="891"/>
      <c r="K723" s="891"/>
      <c r="L723" s="92" t="str">
        <f t="shared" si="7"/>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6"/>
        <v/>
      </c>
      <c r="J724" s="891"/>
      <c r="K724" s="891"/>
      <c r="L724" s="92" t="str">
        <f t="shared" si="7"/>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6"/>
        <v/>
      </c>
      <c r="J725" s="931"/>
      <c r="K725" s="931"/>
      <c r="L725" s="94" t="str">
        <f t="shared" si="7"/>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582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583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632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70.5" customHeight="1" thickBot="1" x14ac:dyDescent="0.2">
      <c r="A731" s="605" t="s">
        <v>257</v>
      </c>
      <c r="B731" s="606"/>
      <c r="C731" s="606"/>
      <c r="D731" s="606"/>
      <c r="E731" s="607"/>
      <c r="F731" s="673" t="s">
        <v>633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634</v>
      </c>
      <c r="B733" s="739"/>
      <c r="C733" s="739"/>
      <c r="D733" s="739"/>
      <c r="E733" s="740"/>
      <c r="F733" s="759" t="s">
        <v>635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417</v>
      </c>
      <c r="H737" s="924"/>
      <c r="I737" s="924"/>
      <c r="J737" s="924"/>
      <c r="K737" s="924"/>
      <c r="L737" s="924"/>
      <c r="M737" s="924"/>
      <c r="N737" s="924"/>
      <c r="O737" s="924"/>
      <c r="P737" s="925"/>
      <c r="Q737" s="613" t="s">
        <v>360</v>
      </c>
      <c r="R737" s="613"/>
      <c r="S737" s="613"/>
      <c r="T737" s="613"/>
      <c r="U737" s="613"/>
      <c r="V737" s="613"/>
      <c r="W737" s="923">
        <v>22</v>
      </c>
      <c r="X737" s="924"/>
      <c r="Y737" s="924"/>
      <c r="Z737" s="924"/>
      <c r="AA737" s="924"/>
      <c r="AB737" s="924"/>
      <c r="AC737" s="924"/>
      <c r="AD737" s="924"/>
      <c r="AE737" s="924"/>
      <c r="AF737" s="925"/>
      <c r="AG737" s="613" t="s">
        <v>361</v>
      </c>
      <c r="AH737" s="613"/>
      <c r="AI737" s="613"/>
      <c r="AJ737" s="613"/>
      <c r="AK737" s="613"/>
      <c r="AL737" s="613"/>
      <c r="AM737" s="923">
        <v>16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439</v>
      </c>
      <c r="H738" s="924"/>
      <c r="I738" s="924"/>
      <c r="J738" s="924"/>
      <c r="K738" s="924"/>
      <c r="L738" s="924"/>
      <c r="M738" s="924"/>
      <c r="N738" s="924"/>
      <c r="O738" s="924"/>
      <c r="P738" s="924"/>
      <c r="Q738" s="613" t="s">
        <v>363</v>
      </c>
      <c r="R738" s="613"/>
      <c r="S738" s="613"/>
      <c r="T738" s="613"/>
      <c r="U738" s="613"/>
      <c r="V738" s="613"/>
      <c r="W738" s="923">
        <v>435</v>
      </c>
      <c r="X738" s="924"/>
      <c r="Y738" s="924"/>
      <c r="Z738" s="924"/>
      <c r="AA738" s="924"/>
      <c r="AB738" s="924"/>
      <c r="AC738" s="924"/>
      <c r="AD738" s="924"/>
      <c r="AE738" s="924"/>
      <c r="AF738" s="925"/>
      <c r="AG738" s="901" t="s">
        <v>364</v>
      </c>
      <c r="AH738" s="901"/>
      <c r="AI738" s="901"/>
      <c r="AJ738" s="901"/>
      <c r="AK738" s="901"/>
      <c r="AL738" s="901"/>
      <c r="AM738" s="923">
        <v>430</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413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588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612</v>
      </c>
      <c r="H781" s="435"/>
      <c r="I781" s="435"/>
      <c r="J781" s="435"/>
      <c r="K781" s="436"/>
      <c r="L781" s="437" t="s">
        <v>616</v>
      </c>
      <c r="M781" s="438"/>
      <c r="N781" s="438"/>
      <c r="O781" s="438"/>
      <c r="P781" s="438"/>
      <c r="Q781" s="438"/>
      <c r="R781" s="438"/>
      <c r="S781" s="438"/>
      <c r="T781" s="438"/>
      <c r="U781" s="438"/>
      <c r="V781" s="438"/>
      <c r="W781" s="438"/>
      <c r="X781" s="439"/>
      <c r="Y781" s="464" t="s">
        <v>611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69"/>
      <c r="B783" s="756"/>
      <c r="C783" s="756"/>
      <c r="D783" s="756"/>
      <c r="E783" s="756"/>
      <c r="F783" s="757"/>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69"/>
      <c r="B784" s="756"/>
      <c r="C784" s="756"/>
      <c r="D784" s="756"/>
      <c r="E784" s="756"/>
      <c r="F784" s="757"/>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69"/>
      <c r="B785" s="756"/>
      <c r="C785" s="756"/>
      <c r="D785" s="756"/>
      <c r="E785" s="756"/>
      <c r="F785" s="757"/>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69"/>
      <c r="B786" s="756"/>
      <c r="C786" s="756"/>
      <c r="D786" s="756"/>
      <c r="E786" s="756"/>
      <c r="F786" s="757"/>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69"/>
      <c r="B787" s="756"/>
      <c r="C787" s="756"/>
      <c r="D787" s="756"/>
      <c r="E787" s="756"/>
      <c r="F787" s="757"/>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69"/>
      <c r="B788" s="756"/>
      <c r="C788" s="756"/>
      <c r="D788" s="756"/>
      <c r="E788" s="756"/>
      <c r="F788" s="757"/>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69"/>
      <c r="B789" s="756"/>
      <c r="C789" s="756"/>
      <c r="D789" s="756"/>
      <c r="E789" s="756"/>
      <c r="F789" s="757"/>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69"/>
      <c r="B790" s="756"/>
      <c r="C790" s="756"/>
      <c r="D790" s="756"/>
      <c r="E790" s="756"/>
      <c r="F790" s="757"/>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69"/>
      <c r="B791" s="756"/>
      <c r="C791" s="756"/>
      <c r="D791" s="756"/>
      <c r="E791" s="756"/>
      <c r="F791" s="757"/>
      <c r="G791" s="398" t="s">
        <v>21</v>
      </c>
      <c r="H791" s="399"/>
      <c r="I791" s="399"/>
      <c r="J791" s="399"/>
      <c r="K791" s="399"/>
      <c r="L791" s="400"/>
      <c r="M791" s="401"/>
      <c r="N791" s="401"/>
      <c r="O791" s="401"/>
      <c r="P791" s="401"/>
      <c r="Q791" s="401"/>
      <c r="R791" s="401"/>
      <c r="S791" s="401"/>
      <c r="T791" s="401"/>
      <c r="U791" s="401"/>
      <c r="V791" s="401"/>
      <c r="W791" s="401"/>
      <c r="X791" s="402"/>
      <c r="Y791" s="403">
        <f>SUM(Y781:AB790)</f>
        <v>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69"/>
      <c r="B796" s="756"/>
      <c r="C796" s="756"/>
      <c r="D796" s="756"/>
      <c r="E796" s="756"/>
      <c r="F796" s="75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69"/>
      <c r="B797" s="756"/>
      <c r="C797" s="756"/>
      <c r="D797" s="756"/>
      <c r="E797" s="756"/>
      <c r="F797" s="75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69"/>
      <c r="B798" s="756"/>
      <c r="C798" s="756"/>
      <c r="D798" s="756"/>
      <c r="E798" s="756"/>
      <c r="F798" s="75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69"/>
      <c r="B799" s="756"/>
      <c r="C799" s="756"/>
      <c r="D799" s="756"/>
      <c r="E799" s="756"/>
      <c r="F799" s="75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69"/>
      <c r="B800" s="756"/>
      <c r="C800" s="756"/>
      <c r="D800" s="756"/>
      <c r="E800" s="756"/>
      <c r="F800" s="75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69"/>
      <c r="B801" s="756"/>
      <c r="C801" s="756"/>
      <c r="D801" s="756"/>
      <c r="E801" s="756"/>
      <c r="F801" s="75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69"/>
      <c r="B802" s="756"/>
      <c r="C802" s="756"/>
      <c r="D802" s="756"/>
      <c r="E802" s="756"/>
      <c r="F802" s="75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69"/>
      <c r="B803" s="756"/>
      <c r="C803" s="756"/>
      <c r="D803" s="756"/>
      <c r="E803" s="756"/>
      <c r="F803" s="75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69"/>
      <c r="B804" s="756"/>
      <c r="C804" s="756"/>
      <c r="D804" s="756"/>
      <c r="E804" s="756"/>
      <c r="F804" s="757"/>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69"/>
      <c r="B809" s="756"/>
      <c r="C809" s="756"/>
      <c r="D809" s="756"/>
      <c r="E809" s="756"/>
      <c r="F809" s="75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69"/>
      <c r="B810" s="756"/>
      <c r="C810" s="756"/>
      <c r="D810" s="756"/>
      <c r="E810" s="756"/>
      <c r="F810" s="75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69"/>
      <c r="B811" s="756"/>
      <c r="C811" s="756"/>
      <c r="D811" s="756"/>
      <c r="E811" s="756"/>
      <c r="F811" s="75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69"/>
      <c r="B812" s="756"/>
      <c r="C812" s="756"/>
      <c r="D812" s="756"/>
      <c r="E812" s="756"/>
      <c r="F812" s="75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69"/>
      <c r="B813" s="756"/>
      <c r="C813" s="756"/>
      <c r="D813" s="756"/>
      <c r="E813" s="756"/>
      <c r="F813" s="75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69"/>
      <c r="B814" s="756"/>
      <c r="C814" s="756"/>
      <c r="D814" s="756"/>
      <c r="E814" s="756"/>
      <c r="F814" s="75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69"/>
      <c r="B815" s="756"/>
      <c r="C815" s="756"/>
      <c r="D815" s="756"/>
      <c r="E815" s="756"/>
      <c r="F815" s="75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69"/>
      <c r="B816" s="756"/>
      <c r="C816" s="756"/>
      <c r="D816" s="756"/>
      <c r="E816" s="756"/>
      <c r="F816" s="75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69"/>
      <c r="B817" s="756"/>
      <c r="C817" s="756"/>
      <c r="D817" s="756"/>
      <c r="E817" s="756"/>
      <c r="F817" s="757"/>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69"/>
      <c r="B822" s="756"/>
      <c r="C822" s="756"/>
      <c r="D822" s="756"/>
      <c r="E822" s="756"/>
      <c r="F822" s="75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69"/>
      <c r="B823" s="756"/>
      <c r="C823" s="756"/>
      <c r="D823" s="756"/>
      <c r="E823" s="756"/>
      <c r="F823" s="75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69"/>
      <c r="B824" s="756"/>
      <c r="C824" s="756"/>
      <c r="D824" s="756"/>
      <c r="E824" s="756"/>
      <c r="F824" s="75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69"/>
      <c r="B825" s="756"/>
      <c r="C825" s="756"/>
      <c r="D825" s="756"/>
      <c r="E825" s="756"/>
      <c r="F825" s="75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69"/>
      <c r="B826" s="756"/>
      <c r="C826" s="756"/>
      <c r="D826" s="756"/>
      <c r="E826" s="756"/>
      <c r="F826" s="75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69"/>
      <c r="B827" s="756"/>
      <c r="C827" s="756"/>
      <c r="D827" s="756"/>
      <c r="E827" s="756"/>
      <c r="F827" s="75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69"/>
      <c r="B828" s="756"/>
      <c r="C828" s="756"/>
      <c r="D828" s="756"/>
      <c r="E828" s="756"/>
      <c r="F828" s="75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69"/>
      <c r="B829" s="756"/>
      <c r="C829" s="756"/>
      <c r="D829" s="756"/>
      <c r="E829" s="756"/>
      <c r="F829" s="75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69"/>
      <c r="B830" s="756"/>
      <c r="C830" s="756"/>
      <c r="D830" s="756"/>
      <c r="E830" s="756"/>
      <c r="F830" s="75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526</v>
      </c>
      <c r="AI836" s="346"/>
      <c r="AJ836" s="346"/>
      <c r="AK836" s="346"/>
      <c r="AL836" s="346" t="s">
        <v>22</v>
      </c>
      <c r="AM836" s="346"/>
      <c r="AN836" s="346"/>
      <c r="AO836" s="417"/>
      <c r="AP836" s="418" t="s">
        <v>435</v>
      </c>
      <c r="AQ836" s="418"/>
      <c r="AR836" s="418"/>
      <c r="AS836" s="418"/>
      <c r="AT836" s="418"/>
      <c r="AU836" s="418"/>
      <c r="AV836" s="418"/>
      <c r="AW836" s="418"/>
      <c r="AX836" s="418"/>
    </row>
    <row r="837" spans="1:50" ht="30" customHeight="1" x14ac:dyDescent="0.15">
      <c r="A837" s="396">
        <v>1</v>
      </c>
      <c r="B837" s="396">
        <v>1</v>
      </c>
      <c r="C837" s="415" t="s">
        <v>590</v>
      </c>
      <c r="D837" s="407"/>
      <c r="E837" s="407"/>
      <c r="F837" s="407"/>
      <c r="G837" s="407"/>
      <c r="H837" s="407"/>
      <c r="I837" s="407"/>
      <c r="J837" s="408" t="s">
        <v>611</v>
      </c>
      <c r="K837" s="409"/>
      <c r="L837" s="409"/>
      <c r="M837" s="409"/>
      <c r="N837" s="409"/>
      <c r="O837" s="409"/>
      <c r="P837" s="308" t="s">
        <v>586</v>
      </c>
      <c r="Q837" s="309"/>
      <c r="R837" s="309"/>
      <c r="S837" s="309"/>
      <c r="T837" s="309"/>
      <c r="U837" s="309"/>
      <c r="V837" s="309"/>
      <c r="W837" s="309"/>
      <c r="X837" s="309"/>
      <c r="Y837" s="319">
        <v>0.9</v>
      </c>
      <c r="Z837" s="320"/>
      <c r="AA837" s="320"/>
      <c r="AB837" s="321"/>
      <c r="AC837" s="317" t="s">
        <v>197</v>
      </c>
      <c r="AD837" s="318"/>
      <c r="AE837" s="318"/>
      <c r="AF837" s="318"/>
      <c r="AG837" s="318"/>
      <c r="AH837" s="410" t="s">
        <v>602</v>
      </c>
      <c r="AI837" s="411"/>
      <c r="AJ837" s="411"/>
      <c r="AK837" s="411"/>
      <c r="AL837" s="314" t="s">
        <v>602</v>
      </c>
      <c r="AM837" s="315"/>
      <c r="AN837" s="315"/>
      <c r="AO837" s="316"/>
      <c r="AP837" s="310" t="s">
        <v>603</v>
      </c>
      <c r="AQ837" s="310"/>
      <c r="AR837" s="310"/>
      <c r="AS837" s="310"/>
      <c r="AT837" s="310"/>
      <c r="AU837" s="310"/>
      <c r="AV837" s="310"/>
      <c r="AW837" s="310"/>
      <c r="AX837" s="310"/>
    </row>
    <row r="838" spans="1:50" ht="30" customHeight="1" x14ac:dyDescent="0.15">
      <c r="A838" s="396">
        <v>2</v>
      </c>
      <c r="B838" s="396">
        <v>1</v>
      </c>
      <c r="C838" s="415" t="s">
        <v>587</v>
      </c>
      <c r="D838" s="407"/>
      <c r="E838" s="407"/>
      <c r="F838" s="407"/>
      <c r="G838" s="407"/>
      <c r="H838" s="407"/>
      <c r="I838" s="407"/>
      <c r="J838" s="408" t="s">
        <v>611</v>
      </c>
      <c r="K838" s="409"/>
      <c r="L838" s="409"/>
      <c r="M838" s="409"/>
      <c r="N838" s="409"/>
      <c r="O838" s="409"/>
      <c r="P838" s="308" t="s">
        <v>586</v>
      </c>
      <c r="Q838" s="309"/>
      <c r="R838" s="309"/>
      <c r="S838" s="309"/>
      <c r="T838" s="309"/>
      <c r="U838" s="309"/>
      <c r="V838" s="309"/>
      <c r="W838" s="309"/>
      <c r="X838" s="309"/>
      <c r="Y838" s="319">
        <v>0.5</v>
      </c>
      <c r="Z838" s="320"/>
      <c r="AA838" s="320"/>
      <c r="AB838" s="321"/>
      <c r="AC838" s="317" t="s">
        <v>197</v>
      </c>
      <c r="AD838" s="318"/>
      <c r="AE838" s="318"/>
      <c r="AF838" s="318"/>
      <c r="AG838" s="318"/>
      <c r="AH838" s="410" t="s">
        <v>604</v>
      </c>
      <c r="AI838" s="411"/>
      <c r="AJ838" s="411"/>
      <c r="AK838" s="411"/>
      <c r="AL838" s="314" t="s">
        <v>606</v>
      </c>
      <c r="AM838" s="315"/>
      <c r="AN838" s="315"/>
      <c r="AO838" s="316"/>
      <c r="AP838" s="310" t="s">
        <v>468</v>
      </c>
      <c r="AQ838" s="310"/>
      <c r="AR838" s="310"/>
      <c r="AS838" s="310"/>
      <c r="AT838" s="310"/>
      <c r="AU838" s="310"/>
      <c r="AV838" s="310"/>
      <c r="AW838" s="310"/>
      <c r="AX838" s="310"/>
    </row>
    <row r="839" spans="1:50" ht="30" customHeight="1" x14ac:dyDescent="0.15">
      <c r="A839" s="396">
        <v>3</v>
      </c>
      <c r="B839" s="396">
        <v>1</v>
      </c>
      <c r="C839" s="415" t="s">
        <v>589</v>
      </c>
      <c r="D839" s="407"/>
      <c r="E839" s="407"/>
      <c r="F839" s="407"/>
      <c r="G839" s="407"/>
      <c r="H839" s="407"/>
      <c r="I839" s="407"/>
      <c r="J839" s="408" t="s">
        <v>611</v>
      </c>
      <c r="K839" s="409"/>
      <c r="L839" s="409"/>
      <c r="M839" s="409"/>
      <c r="N839" s="409"/>
      <c r="O839" s="409"/>
      <c r="P839" s="308" t="s">
        <v>586</v>
      </c>
      <c r="Q839" s="309"/>
      <c r="R839" s="309"/>
      <c r="S839" s="309"/>
      <c r="T839" s="309"/>
      <c r="U839" s="309"/>
      <c r="V839" s="309"/>
      <c r="W839" s="309"/>
      <c r="X839" s="309"/>
      <c r="Y839" s="319">
        <v>0.4</v>
      </c>
      <c r="Z839" s="320"/>
      <c r="AA839" s="320"/>
      <c r="AB839" s="321"/>
      <c r="AC839" s="317" t="s">
        <v>197</v>
      </c>
      <c r="AD839" s="318"/>
      <c r="AE839" s="318"/>
      <c r="AF839" s="318"/>
      <c r="AG839" s="318"/>
      <c r="AH839" s="312" t="s">
        <v>605</v>
      </c>
      <c r="AI839" s="313"/>
      <c r="AJ839" s="313"/>
      <c r="AK839" s="313"/>
      <c r="AL839" s="314" t="s">
        <v>606</v>
      </c>
      <c r="AM839" s="315"/>
      <c r="AN839" s="315"/>
      <c r="AO839" s="316"/>
      <c r="AP839" s="310" t="s">
        <v>603</v>
      </c>
      <c r="AQ839" s="310"/>
      <c r="AR839" s="310"/>
      <c r="AS839" s="310"/>
      <c r="AT839" s="310"/>
      <c r="AU839" s="310"/>
      <c r="AV839" s="310"/>
      <c r="AW839" s="310"/>
      <c r="AX839" s="310"/>
    </row>
    <row r="840" spans="1:50" ht="30" customHeight="1" x14ac:dyDescent="0.15">
      <c r="A840" s="396">
        <v>4</v>
      </c>
      <c r="B840" s="396">
        <v>1</v>
      </c>
      <c r="C840" s="415" t="s">
        <v>591</v>
      </c>
      <c r="D840" s="407"/>
      <c r="E840" s="407"/>
      <c r="F840" s="407"/>
      <c r="G840" s="407"/>
      <c r="H840" s="407"/>
      <c r="I840" s="407"/>
      <c r="J840" s="408" t="s">
        <v>612</v>
      </c>
      <c r="K840" s="409"/>
      <c r="L840" s="409"/>
      <c r="M840" s="409"/>
      <c r="N840" s="409"/>
      <c r="O840" s="409"/>
      <c r="P840" s="308" t="s">
        <v>586</v>
      </c>
      <c r="Q840" s="309"/>
      <c r="R840" s="309"/>
      <c r="S840" s="309"/>
      <c r="T840" s="309"/>
      <c r="U840" s="309"/>
      <c r="V840" s="309"/>
      <c r="W840" s="309"/>
      <c r="X840" s="309"/>
      <c r="Y840" s="319">
        <v>0.4</v>
      </c>
      <c r="Z840" s="320"/>
      <c r="AA840" s="320"/>
      <c r="AB840" s="321"/>
      <c r="AC840" s="317" t="s">
        <v>197</v>
      </c>
      <c r="AD840" s="318"/>
      <c r="AE840" s="318"/>
      <c r="AF840" s="318"/>
      <c r="AG840" s="318"/>
      <c r="AH840" s="312" t="s">
        <v>468</v>
      </c>
      <c r="AI840" s="313"/>
      <c r="AJ840" s="313"/>
      <c r="AK840" s="313"/>
      <c r="AL840" s="314" t="s">
        <v>468</v>
      </c>
      <c r="AM840" s="315"/>
      <c r="AN840" s="315"/>
      <c r="AO840" s="316"/>
      <c r="AP840" s="310" t="s">
        <v>468</v>
      </c>
      <c r="AQ840" s="310"/>
      <c r="AR840" s="310"/>
      <c r="AS840" s="310"/>
      <c r="AT840" s="310"/>
      <c r="AU840" s="310"/>
      <c r="AV840" s="310"/>
      <c r="AW840" s="310"/>
      <c r="AX840" s="310"/>
    </row>
    <row r="841" spans="1:50" ht="30" customHeight="1" x14ac:dyDescent="0.15">
      <c r="A841" s="396">
        <v>5</v>
      </c>
      <c r="B841" s="396">
        <v>1</v>
      </c>
      <c r="C841" s="415" t="s">
        <v>592</v>
      </c>
      <c r="D841" s="407"/>
      <c r="E841" s="407"/>
      <c r="F841" s="407"/>
      <c r="G841" s="407"/>
      <c r="H841" s="407"/>
      <c r="I841" s="407"/>
      <c r="J841" s="408" t="s">
        <v>611</v>
      </c>
      <c r="K841" s="409"/>
      <c r="L841" s="409"/>
      <c r="M841" s="409"/>
      <c r="N841" s="409"/>
      <c r="O841" s="409"/>
      <c r="P841" s="308" t="s">
        <v>586</v>
      </c>
      <c r="Q841" s="309"/>
      <c r="R841" s="309"/>
      <c r="S841" s="309"/>
      <c r="T841" s="309"/>
      <c r="U841" s="309"/>
      <c r="V841" s="309"/>
      <c r="W841" s="309"/>
      <c r="X841" s="309"/>
      <c r="Y841" s="319">
        <v>0.3</v>
      </c>
      <c r="Z841" s="320"/>
      <c r="AA841" s="320"/>
      <c r="AB841" s="321"/>
      <c r="AC841" s="317" t="s">
        <v>197</v>
      </c>
      <c r="AD841" s="318"/>
      <c r="AE841" s="318"/>
      <c r="AF841" s="318"/>
      <c r="AG841" s="318"/>
      <c r="AH841" s="312" t="s">
        <v>603</v>
      </c>
      <c r="AI841" s="313"/>
      <c r="AJ841" s="313"/>
      <c r="AK841" s="313"/>
      <c r="AL841" s="314" t="s">
        <v>605</v>
      </c>
      <c r="AM841" s="315"/>
      <c r="AN841" s="315"/>
      <c r="AO841" s="316"/>
      <c r="AP841" s="310" t="s">
        <v>604</v>
      </c>
      <c r="AQ841" s="310"/>
      <c r="AR841" s="310"/>
      <c r="AS841" s="310"/>
      <c r="AT841" s="310"/>
      <c r="AU841" s="310"/>
      <c r="AV841" s="310"/>
      <c r="AW841" s="310"/>
      <c r="AX841" s="310"/>
    </row>
    <row r="842" spans="1:50" ht="30" customHeight="1" x14ac:dyDescent="0.15">
      <c r="A842" s="396">
        <v>6</v>
      </c>
      <c r="B842" s="396">
        <v>1</v>
      </c>
      <c r="C842" s="415" t="s">
        <v>593</v>
      </c>
      <c r="D842" s="407"/>
      <c r="E842" s="407"/>
      <c r="F842" s="407"/>
      <c r="G842" s="407"/>
      <c r="H842" s="407"/>
      <c r="I842" s="407"/>
      <c r="J842" s="408" t="s">
        <v>610</v>
      </c>
      <c r="K842" s="409"/>
      <c r="L842" s="409"/>
      <c r="M842" s="409"/>
      <c r="N842" s="409"/>
      <c r="O842" s="409"/>
      <c r="P842" s="308" t="s">
        <v>586</v>
      </c>
      <c r="Q842" s="309"/>
      <c r="R842" s="309"/>
      <c r="S842" s="309"/>
      <c r="T842" s="309"/>
      <c r="U842" s="309"/>
      <c r="V842" s="309"/>
      <c r="W842" s="309"/>
      <c r="X842" s="309"/>
      <c r="Y842" s="319">
        <v>0.3</v>
      </c>
      <c r="Z842" s="320"/>
      <c r="AA842" s="320"/>
      <c r="AB842" s="321"/>
      <c r="AC842" s="317" t="s">
        <v>197</v>
      </c>
      <c r="AD842" s="318"/>
      <c r="AE842" s="318"/>
      <c r="AF842" s="318"/>
      <c r="AG842" s="318"/>
      <c r="AH842" s="312" t="s">
        <v>603</v>
      </c>
      <c r="AI842" s="313"/>
      <c r="AJ842" s="313"/>
      <c r="AK842" s="313"/>
      <c r="AL842" s="314" t="s">
        <v>605</v>
      </c>
      <c r="AM842" s="315"/>
      <c r="AN842" s="315"/>
      <c r="AO842" s="316"/>
      <c r="AP842" s="310" t="s">
        <v>602</v>
      </c>
      <c r="AQ842" s="310"/>
      <c r="AR842" s="310"/>
      <c r="AS842" s="310"/>
      <c r="AT842" s="310"/>
      <c r="AU842" s="310"/>
      <c r="AV842" s="310"/>
      <c r="AW842" s="310"/>
      <c r="AX842" s="310"/>
    </row>
    <row r="843" spans="1:50" ht="30" customHeight="1" x14ac:dyDescent="0.15">
      <c r="A843" s="396">
        <v>7</v>
      </c>
      <c r="B843" s="396">
        <v>1</v>
      </c>
      <c r="C843" s="415" t="s">
        <v>594</v>
      </c>
      <c r="D843" s="407"/>
      <c r="E843" s="407"/>
      <c r="F843" s="407"/>
      <c r="G843" s="407"/>
      <c r="H843" s="407"/>
      <c r="I843" s="407"/>
      <c r="J843" s="408" t="s">
        <v>611</v>
      </c>
      <c r="K843" s="409"/>
      <c r="L843" s="409"/>
      <c r="M843" s="409"/>
      <c r="N843" s="409"/>
      <c r="O843" s="409"/>
      <c r="P843" s="308" t="s">
        <v>586</v>
      </c>
      <c r="Q843" s="309"/>
      <c r="R843" s="309"/>
      <c r="S843" s="309"/>
      <c r="T843" s="309"/>
      <c r="U843" s="309"/>
      <c r="V843" s="309"/>
      <c r="W843" s="309"/>
      <c r="X843" s="309"/>
      <c r="Y843" s="319">
        <v>0.2</v>
      </c>
      <c r="Z843" s="320"/>
      <c r="AA843" s="320"/>
      <c r="AB843" s="321"/>
      <c r="AC843" s="317" t="s">
        <v>197</v>
      </c>
      <c r="AD843" s="318"/>
      <c r="AE843" s="318"/>
      <c r="AF843" s="318"/>
      <c r="AG843" s="318"/>
      <c r="AH843" s="312" t="s">
        <v>605</v>
      </c>
      <c r="AI843" s="313"/>
      <c r="AJ843" s="313"/>
      <c r="AK843" s="313"/>
      <c r="AL843" s="314" t="s">
        <v>605</v>
      </c>
      <c r="AM843" s="315"/>
      <c r="AN843" s="315"/>
      <c r="AO843" s="316"/>
      <c r="AP843" s="310" t="s">
        <v>468</v>
      </c>
      <c r="AQ843" s="310"/>
      <c r="AR843" s="310"/>
      <c r="AS843" s="310"/>
      <c r="AT843" s="310"/>
      <c r="AU843" s="310"/>
      <c r="AV843" s="310"/>
      <c r="AW843" s="310"/>
      <c r="AX843" s="310"/>
    </row>
    <row r="844" spans="1:50" ht="30" customHeight="1" x14ac:dyDescent="0.15">
      <c r="A844" s="396">
        <v>8</v>
      </c>
      <c r="B844" s="396">
        <v>1</v>
      </c>
      <c r="C844" s="415" t="s">
        <v>595</v>
      </c>
      <c r="D844" s="407"/>
      <c r="E844" s="407"/>
      <c r="F844" s="407"/>
      <c r="G844" s="407"/>
      <c r="H844" s="407"/>
      <c r="I844" s="407"/>
      <c r="J844" s="408" t="s">
        <v>610</v>
      </c>
      <c r="K844" s="409"/>
      <c r="L844" s="409"/>
      <c r="M844" s="409"/>
      <c r="N844" s="409"/>
      <c r="O844" s="409"/>
      <c r="P844" s="308" t="s">
        <v>586</v>
      </c>
      <c r="Q844" s="309"/>
      <c r="R844" s="309"/>
      <c r="S844" s="309"/>
      <c r="T844" s="309"/>
      <c r="U844" s="309"/>
      <c r="V844" s="309"/>
      <c r="W844" s="309"/>
      <c r="X844" s="309"/>
      <c r="Y844" s="319">
        <v>0.2</v>
      </c>
      <c r="Z844" s="320"/>
      <c r="AA844" s="320"/>
      <c r="AB844" s="321"/>
      <c r="AC844" s="317" t="s">
        <v>197</v>
      </c>
      <c r="AD844" s="318"/>
      <c r="AE844" s="318"/>
      <c r="AF844" s="318"/>
      <c r="AG844" s="318"/>
      <c r="AH844" s="312" t="s">
        <v>603</v>
      </c>
      <c r="AI844" s="313"/>
      <c r="AJ844" s="313"/>
      <c r="AK844" s="313"/>
      <c r="AL844" s="314" t="s">
        <v>602</v>
      </c>
      <c r="AM844" s="315"/>
      <c r="AN844" s="315"/>
      <c r="AO844" s="316"/>
      <c r="AP844" s="310" t="s">
        <v>602</v>
      </c>
      <c r="AQ844" s="310"/>
      <c r="AR844" s="310"/>
      <c r="AS844" s="310"/>
      <c r="AT844" s="310"/>
      <c r="AU844" s="310"/>
      <c r="AV844" s="310"/>
      <c r="AW844" s="310"/>
      <c r="AX844" s="310"/>
    </row>
    <row r="845" spans="1:50" ht="30" customHeight="1" x14ac:dyDescent="0.15">
      <c r="A845" s="396">
        <v>9</v>
      </c>
      <c r="B845" s="396">
        <v>1</v>
      </c>
      <c r="C845" s="415" t="s">
        <v>596</v>
      </c>
      <c r="D845" s="407"/>
      <c r="E845" s="407"/>
      <c r="F845" s="407"/>
      <c r="G845" s="407"/>
      <c r="H845" s="407"/>
      <c r="I845" s="407"/>
      <c r="J845" s="408" t="s">
        <v>611</v>
      </c>
      <c r="K845" s="409"/>
      <c r="L845" s="409"/>
      <c r="M845" s="409"/>
      <c r="N845" s="409"/>
      <c r="O845" s="409"/>
      <c r="P845" s="308" t="s">
        <v>586</v>
      </c>
      <c r="Q845" s="309"/>
      <c r="R845" s="309"/>
      <c r="S845" s="309"/>
      <c r="T845" s="309"/>
      <c r="U845" s="309"/>
      <c r="V845" s="309"/>
      <c r="W845" s="309"/>
      <c r="X845" s="309"/>
      <c r="Y845" s="319">
        <v>0.1</v>
      </c>
      <c r="Z845" s="320"/>
      <c r="AA845" s="320"/>
      <c r="AB845" s="321"/>
      <c r="AC845" s="317" t="s">
        <v>197</v>
      </c>
      <c r="AD845" s="318"/>
      <c r="AE845" s="318"/>
      <c r="AF845" s="318"/>
      <c r="AG845" s="318"/>
      <c r="AH845" s="312" t="s">
        <v>605</v>
      </c>
      <c r="AI845" s="313"/>
      <c r="AJ845" s="313"/>
      <c r="AK845" s="313"/>
      <c r="AL845" s="314" t="s">
        <v>605</v>
      </c>
      <c r="AM845" s="315"/>
      <c r="AN845" s="315"/>
      <c r="AO845" s="316"/>
      <c r="AP845" s="310" t="s">
        <v>468</v>
      </c>
      <c r="AQ845" s="310"/>
      <c r="AR845" s="310"/>
      <c r="AS845" s="310"/>
      <c r="AT845" s="310"/>
      <c r="AU845" s="310"/>
      <c r="AV845" s="310"/>
      <c r="AW845" s="310"/>
      <c r="AX845" s="310"/>
    </row>
    <row r="846" spans="1:50" ht="30" customHeight="1" x14ac:dyDescent="0.15">
      <c r="A846" s="396">
        <v>10</v>
      </c>
      <c r="B846" s="396">
        <v>1</v>
      </c>
      <c r="C846" s="415" t="s">
        <v>597</v>
      </c>
      <c r="D846" s="407"/>
      <c r="E846" s="407"/>
      <c r="F846" s="407"/>
      <c r="G846" s="407"/>
      <c r="H846" s="407"/>
      <c r="I846" s="407"/>
      <c r="J846" s="408" t="s">
        <v>614</v>
      </c>
      <c r="K846" s="409"/>
      <c r="L846" s="409"/>
      <c r="M846" s="409"/>
      <c r="N846" s="409"/>
      <c r="O846" s="409"/>
      <c r="P846" s="308" t="s">
        <v>586</v>
      </c>
      <c r="Q846" s="309"/>
      <c r="R846" s="309"/>
      <c r="S846" s="309"/>
      <c r="T846" s="309"/>
      <c r="U846" s="309"/>
      <c r="V846" s="309"/>
      <c r="W846" s="309"/>
      <c r="X846" s="309"/>
      <c r="Y846" s="319">
        <v>0.1</v>
      </c>
      <c r="Z846" s="320"/>
      <c r="AA846" s="320"/>
      <c r="AB846" s="321"/>
      <c r="AC846" s="317" t="s">
        <v>197</v>
      </c>
      <c r="AD846" s="318"/>
      <c r="AE846" s="318"/>
      <c r="AF846" s="318"/>
      <c r="AG846" s="318"/>
      <c r="AH846" s="312" t="s">
        <v>605</v>
      </c>
      <c r="AI846" s="313"/>
      <c r="AJ846" s="313"/>
      <c r="AK846" s="313"/>
      <c r="AL846" s="314" t="s">
        <v>605</v>
      </c>
      <c r="AM846" s="315"/>
      <c r="AN846" s="315"/>
      <c r="AO846" s="316"/>
      <c r="AP846" s="310" t="s">
        <v>602</v>
      </c>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1"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526</v>
      </c>
      <c r="AI869" s="346"/>
      <c r="AJ869" s="346"/>
      <c r="AK869" s="346"/>
      <c r="AL869" s="346" t="s">
        <v>22</v>
      </c>
      <c r="AM869" s="346"/>
      <c r="AN869" s="346"/>
      <c r="AO869" s="417"/>
      <c r="AP869" s="418" t="s">
        <v>435</v>
      </c>
      <c r="AQ869" s="418"/>
      <c r="AR869" s="418"/>
      <c r="AS869" s="418"/>
      <c r="AT869" s="418"/>
      <c r="AU869" s="418"/>
      <c r="AV869" s="418"/>
      <c r="AW869" s="418"/>
      <c r="AX869" s="418"/>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9"/>
      <c r="Z870" s="320"/>
      <c r="AA870" s="320"/>
      <c r="AB870" s="321"/>
      <c r="AC870" s="317"/>
      <c r="AD870" s="318"/>
      <c r="AE870" s="318"/>
      <c r="AF870" s="318"/>
      <c r="AG870" s="318"/>
      <c r="AH870" s="410"/>
      <c r="AI870" s="411"/>
      <c r="AJ870" s="411"/>
      <c r="AK870" s="411"/>
      <c r="AL870" s="314"/>
      <c r="AM870" s="315"/>
      <c r="AN870" s="315"/>
      <c r="AO870" s="316"/>
      <c r="AP870" s="310"/>
      <c r="AQ870" s="310"/>
      <c r="AR870" s="310"/>
      <c r="AS870" s="310"/>
      <c r="AT870" s="310"/>
      <c r="AU870" s="310"/>
      <c r="AV870" s="310"/>
      <c r="AW870" s="310"/>
      <c r="AX870" s="310"/>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7"/>
      <c r="AD871" s="317"/>
      <c r="AE871" s="317"/>
      <c r="AF871" s="317"/>
      <c r="AG871" s="317"/>
      <c r="AH871" s="410"/>
      <c r="AI871" s="411"/>
      <c r="AJ871" s="411"/>
      <c r="AK871" s="411"/>
      <c r="AL871" s="412"/>
      <c r="AM871" s="413"/>
      <c r="AN871" s="413"/>
      <c r="AO871" s="414"/>
      <c r="AP871" s="310"/>
      <c r="AQ871" s="310"/>
      <c r="AR871" s="310"/>
      <c r="AS871" s="310"/>
      <c r="AT871" s="310"/>
      <c r="AU871" s="310"/>
      <c r="AV871" s="310"/>
      <c r="AW871" s="310"/>
      <c r="AX871" s="310"/>
    </row>
    <row r="872" spans="1:50" ht="30" hidden="1" customHeight="1" x14ac:dyDescent="0.15">
      <c r="A872" s="396">
        <v>3</v>
      </c>
      <c r="B872" s="396">
        <v>1</v>
      </c>
      <c r="C872" s="415"/>
      <c r="D872" s="407"/>
      <c r="E872" s="407"/>
      <c r="F872" s="407"/>
      <c r="G872" s="407"/>
      <c r="H872" s="407"/>
      <c r="I872" s="407"/>
      <c r="J872" s="408"/>
      <c r="K872" s="409"/>
      <c r="L872" s="409"/>
      <c r="M872" s="409"/>
      <c r="N872" s="409"/>
      <c r="O872" s="409"/>
      <c r="P872" s="308"/>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15"/>
      <c r="D873" s="407"/>
      <c r="E873" s="407"/>
      <c r="F873" s="407"/>
      <c r="G873" s="407"/>
      <c r="H873" s="407"/>
      <c r="I873" s="407"/>
      <c r="J873" s="408"/>
      <c r="K873" s="409"/>
      <c r="L873" s="409"/>
      <c r="M873" s="409"/>
      <c r="N873" s="409"/>
      <c r="O873" s="409"/>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526</v>
      </c>
      <c r="AI902" s="346"/>
      <c r="AJ902" s="346"/>
      <c r="AK902" s="346"/>
      <c r="AL902" s="346" t="s">
        <v>22</v>
      </c>
      <c r="AM902" s="346"/>
      <c r="AN902" s="346"/>
      <c r="AO902" s="417"/>
      <c r="AP902" s="418" t="s">
        <v>435</v>
      </c>
      <c r="AQ902" s="418"/>
      <c r="AR902" s="418"/>
      <c r="AS902" s="418"/>
      <c r="AT902" s="418"/>
      <c r="AU902" s="418"/>
      <c r="AV902" s="418"/>
      <c r="AW902" s="418"/>
      <c r="AX902" s="418"/>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7"/>
      <c r="AD903" s="318"/>
      <c r="AE903" s="318"/>
      <c r="AF903" s="318"/>
      <c r="AG903" s="318"/>
      <c r="AH903" s="410"/>
      <c r="AI903" s="411"/>
      <c r="AJ903" s="411"/>
      <c r="AK903" s="411"/>
      <c r="AL903" s="314"/>
      <c r="AM903" s="315"/>
      <c r="AN903" s="315"/>
      <c r="AO903" s="316"/>
      <c r="AP903" s="310"/>
      <c r="AQ903" s="310"/>
      <c r="AR903" s="310"/>
      <c r="AS903" s="310"/>
      <c r="AT903" s="310"/>
      <c r="AU903" s="310"/>
      <c r="AV903" s="310"/>
      <c r="AW903" s="310"/>
      <c r="AX903" s="310"/>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7"/>
      <c r="AD904" s="317"/>
      <c r="AE904" s="317"/>
      <c r="AF904" s="317"/>
      <c r="AG904" s="317"/>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6">
        <v>3</v>
      </c>
      <c r="B905" s="396">
        <v>1</v>
      </c>
      <c r="C905" s="415"/>
      <c r="D905" s="407"/>
      <c r="E905" s="407"/>
      <c r="F905" s="407"/>
      <c r="G905" s="407"/>
      <c r="H905" s="407"/>
      <c r="I905" s="407"/>
      <c r="J905" s="408"/>
      <c r="K905" s="409"/>
      <c r="L905" s="409"/>
      <c r="M905" s="409"/>
      <c r="N905" s="409"/>
      <c r="O905" s="409"/>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6">
        <v>4</v>
      </c>
      <c r="B906" s="396">
        <v>1</v>
      </c>
      <c r="C906" s="415"/>
      <c r="D906" s="407"/>
      <c r="E906" s="407"/>
      <c r="F906" s="407"/>
      <c r="G906" s="407"/>
      <c r="H906" s="407"/>
      <c r="I906" s="407"/>
      <c r="J906" s="408"/>
      <c r="K906" s="409"/>
      <c r="L906" s="409"/>
      <c r="M906" s="409"/>
      <c r="N906" s="409"/>
      <c r="O906" s="409"/>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526</v>
      </c>
      <c r="AI935" s="346"/>
      <c r="AJ935" s="346"/>
      <c r="AK935" s="346"/>
      <c r="AL935" s="346" t="s">
        <v>22</v>
      </c>
      <c r="AM935" s="346"/>
      <c r="AN935" s="346"/>
      <c r="AO935" s="417"/>
      <c r="AP935" s="418" t="s">
        <v>435</v>
      </c>
      <c r="AQ935" s="418"/>
      <c r="AR935" s="418"/>
      <c r="AS935" s="418"/>
      <c r="AT935" s="418"/>
      <c r="AU935" s="418"/>
      <c r="AV935" s="418"/>
      <c r="AW935" s="418"/>
      <c r="AX935" s="418"/>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7"/>
      <c r="AD936" s="318"/>
      <c r="AE936" s="318"/>
      <c r="AF936" s="318"/>
      <c r="AG936" s="318"/>
      <c r="AH936" s="410"/>
      <c r="AI936" s="411"/>
      <c r="AJ936" s="411"/>
      <c r="AK936" s="411"/>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7"/>
      <c r="AD937" s="317"/>
      <c r="AE937" s="317"/>
      <c r="AF937" s="317"/>
      <c r="AG937" s="317"/>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6">
        <v>3</v>
      </c>
      <c r="B938" s="396">
        <v>1</v>
      </c>
      <c r="C938" s="415"/>
      <c r="D938" s="407"/>
      <c r="E938" s="407"/>
      <c r="F938" s="407"/>
      <c r="G938" s="407"/>
      <c r="H938" s="407"/>
      <c r="I938" s="407"/>
      <c r="J938" s="408"/>
      <c r="K938" s="409"/>
      <c r="L938" s="409"/>
      <c r="M938" s="409"/>
      <c r="N938" s="409"/>
      <c r="O938" s="409"/>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5"/>
      <c r="D939" s="407"/>
      <c r="E939" s="407"/>
      <c r="F939" s="407"/>
      <c r="G939" s="407"/>
      <c r="H939" s="407"/>
      <c r="I939" s="407"/>
      <c r="J939" s="408"/>
      <c r="K939" s="409"/>
      <c r="L939" s="409"/>
      <c r="M939" s="409"/>
      <c r="N939" s="409"/>
      <c r="O939" s="409"/>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526</v>
      </c>
      <c r="AI968" s="346"/>
      <c r="AJ968" s="346"/>
      <c r="AK968" s="346"/>
      <c r="AL968" s="346" t="s">
        <v>22</v>
      </c>
      <c r="AM968" s="346"/>
      <c r="AN968" s="346"/>
      <c r="AO968" s="417"/>
      <c r="AP968" s="418" t="s">
        <v>435</v>
      </c>
      <c r="AQ968" s="418"/>
      <c r="AR968" s="418"/>
      <c r="AS968" s="418"/>
      <c r="AT968" s="418"/>
      <c r="AU968" s="418"/>
      <c r="AV968" s="418"/>
      <c r="AW968" s="418"/>
      <c r="AX968" s="418"/>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7"/>
      <c r="AD969" s="318"/>
      <c r="AE969" s="318"/>
      <c r="AF969" s="318"/>
      <c r="AG969" s="318"/>
      <c r="AH969" s="410"/>
      <c r="AI969" s="411"/>
      <c r="AJ969" s="411"/>
      <c r="AK969" s="411"/>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7"/>
      <c r="AD970" s="317"/>
      <c r="AE970" s="317"/>
      <c r="AF970" s="317"/>
      <c r="AG970" s="317"/>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526</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7"/>
      <c r="AD1002" s="318"/>
      <c r="AE1002" s="318"/>
      <c r="AF1002" s="318"/>
      <c r="AG1002" s="318"/>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7"/>
      <c r="AD1003" s="317"/>
      <c r="AE1003" s="317"/>
      <c r="AF1003" s="317"/>
      <c r="AG1003" s="317"/>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526</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7"/>
      <c r="AD1035" s="318"/>
      <c r="AE1035" s="318"/>
      <c r="AF1035" s="318"/>
      <c r="AG1035" s="318"/>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7"/>
      <c r="AD1036" s="317"/>
      <c r="AE1036" s="317"/>
      <c r="AF1036" s="317"/>
      <c r="AG1036" s="317"/>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526</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7"/>
      <c r="AD1068" s="318"/>
      <c r="AE1068" s="318"/>
      <c r="AF1068" s="318"/>
      <c r="AG1068" s="318"/>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7"/>
      <c r="AD1069" s="317"/>
      <c r="AE1069" s="317"/>
      <c r="AF1069" s="317"/>
      <c r="AG1069" s="317"/>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1" t="s">
        <v>399</v>
      </c>
      <c r="D1101" s="861"/>
      <c r="E1101" s="251" t="s">
        <v>398</v>
      </c>
      <c r="F1101" s="861"/>
      <c r="G1101" s="861"/>
      <c r="H1101" s="861"/>
      <c r="I1101" s="861"/>
      <c r="J1101" s="251" t="s">
        <v>434</v>
      </c>
      <c r="K1101" s="251"/>
      <c r="L1101" s="251"/>
      <c r="M1101" s="251"/>
      <c r="N1101" s="251"/>
      <c r="O1101" s="251"/>
      <c r="P1101" s="344" t="s">
        <v>28</v>
      </c>
      <c r="Q1101" s="344"/>
      <c r="R1101" s="344"/>
      <c r="S1101" s="344"/>
      <c r="T1101" s="344"/>
      <c r="U1101" s="344"/>
      <c r="V1101" s="344"/>
      <c r="W1101" s="344"/>
      <c r="X1101" s="344"/>
      <c r="Y1101" s="251" t="s">
        <v>436</v>
      </c>
      <c r="Z1101" s="861"/>
      <c r="AA1101" s="861"/>
      <c r="AB1101" s="861"/>
      <c r="AC1101" s="251" t="s">
        <v>379</v>
      </c>
      <c r="AD1101" s="251"/>
      <c r="AE1101" s="251"/>
      <c r="AF1101" s="251"/>
      <c r="AG1101" s="251"/>
      <c r="AH1101" s="344" t="s">
        <v>393</v>
      </c>
      <c r="AI1101" s="345"/>
      <c r="AJ1101" s="345"/>
      <c r="AK1101" s="345"/>
      <c r="AL1101" s="345" t="s">
        <v>22</v>
      </c>
      <c r="AM1101" s="345"/>
      <c r="AN1101" s="345"/>
      <c r="AO1101" s="864"/>
      <c r="AP1101" s="418" t="s">
        <v>470</v>
      </c>
      <c r="AQ1101" s="418"/>
      <c r="AR1101" s="418"/>
      <c r="AS1101" s="418"/>
      <c r="AT1101" s="418"/>
      <c r="AU1101" s="418"/>
      <c r="AV1101" s="418"/>
      <c r="AW1101" s="418"/>
      <c r="AX1101" s="418"/>
    </row>
    <row r="1102" spans="1:50" ht="30" customHeight="1" x14ac:dyDescent="0.15">
      <c r="A1102" s="396">
        <v>1</v>
      </c>
      <c r="B1102" s="396">
        <v>1</v>
      </c>
      <c r="C1102" s="863"/>
      <c r="D1102" s="863"/>
      <c r="E1102" s="249" t="s">
        <v>611</v>
      </c>
      <c r="F1102" s="862"/>
      <c r="G1102" s="862"/>
      <c r="H1102" s="862"/>
      <c r="I1102" s="862"/>
      <c r="J1102" s="408" t="s">
        <v>611</v>
      </c>
      <c r="K1102" s="409"/>
      <c r="L1102" s="409"/>
      <c r="M1102" s="409"/>
      <c r="N1102" s="409"/>
      <c r="O1102" s="409"/>
      <c r="P1102" s="308" t="s">
        <v>614</v>
      </c>
      <c r="Q1102" s="309"/>
      <c r="R1102" s="309"/>
      <c r="S1102" s="309"/>
      <c r="T1102" s="309"/>
      <c r="U1102" s="309"/>
      <c r="V1102" s="309"/>
      <c r="W1102" s="309"/>
      <c r="X1102" s="309"/>
      <c r="Y1102" s="319" t="s">
        <v>611</v>
      </c>
      <c r="Z1102" s="320"/>
      <c r="AA1102" s="320"/>
      <c r="AB1102" s="321"/>
      <c r="AC1102" s="311"/>
      <c r="AD1102" s="311"/>
      <c r="AE1102" s="311"/>
      <c r="AF1102" s="311"/>
      <c r="AG1102" s="311"/>
      <c r="AH1102" s="312" t="s">
        <v>611</v>
      </c>
      <c r="AI1102" s="313"/>
      <c r="AJ1102" s="313"/>
      <c r="AK1102" s="313"/>
      <c r="AL1102" s="314" t="s">
        <v>611</v>
      </c>
      <c r="AM1102" s="315"/>
      <c r="AN1102" s="315"/>
      <c r="AO1102" s="316"/>
      <c r="AP1102" s="310" t="s">
        <v>615</v>
      </c>
      <c r="AQ1102" s="310"/>
      <c r="AR1102" s="310"/>
      <c r="AS1102" s="310"/>
      <c r="AT1102" s="310"/>
      <c r="AU1102" s="310"/>
      <c r="AV1102" s="310"/>
      <c r="AW1102" s="310"/>
      <c r="AX1102" s="310"/>
    </row>
    <row r="1103" spans="1:50" ht="30" hidden="1" customHeight="1" x14ac:dyDescent="0.15">
      <c r="A1103" s="396">
        <v>2</v>
      </c>
      <c r="B1103" s="396">
        <v>1</v>
      </c>
      <c r="C1103" s="863"/>
      <c r="D1103" s="863"/>
      <c r="E1103" s="862"/>
      <c r="F1103" s="862"/>
      <c r="G1103" s="862"/>
      <c r="H1103" s="862"/>
      <c r="I1103" s="862"/>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63"/>
      <c r="D1104" s="863"/>
      <c r="E1104" s="862"/>
      <c r="F1104" s="862"/>
      <c r="G1104" s="862"/>
      <c r="H1104" s="862"/>
      <c r="I1104" s="862"/>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63"/>
      <c r="D1105" s="863"/>
      <c r="E1105" s="862"/>
      <c r="F1105" s="862"/>
      <c r="G1105" s="862"/>
      <c r="H1105" s="862"/>
      <c r="I1105" s="862"/>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63"/>
      <c r="D1106" s="863"/>
      <c r="E1106" s="862"/>
      <c r="F1106" s="862"/>
      <c r="G1106" s="862"/>
      <c r="H1106" s="862"/>
      <c r="I1106" s="862"/>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63"/>
      <c r="D1107" s="863"/>
      <c r="E1107" s="862"/>
      <c r="F1107" s="862"/>
      <c r="G1107" s="862"/>
      <c r="H1107" s="862"/>
      <c r="I1107" s="862"/>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63"/>
      <c r="D1108" s="863"/>
      <c r="E1108" s="862"/>
      <c r="F1108" s="862"/>
      <c r="G1108" s="862"/>
      <c r="H1108" s="862"/>
      <c r="I1108" s="862"/>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63"/>
      <c r="D1109" s="863"/>
      <c r="E1109" s="862"/>
      <c r="F1109" s="862"/>
      <c r="G1109" s="862"/>
      <c r="H1109" s="862"/>
      <c r="I1109" s="862"/>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63"/>
      <c r="D1110" s="863"/>
      <c r="E1110" s="862"/>
      <c r="F1110" s="862"/>
      <c r="G1110" s="862"/>
      <c r="H1110" s="862"/>
      <c r="I1110" s="862"/>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63"/>
      <c r="D1111" s="863"/>
      <c r="E1111" s="862"/>
      <c r="F1111" s="862"/>
      <c r="G1111" s="862"/>
      <c r="H1111" s="862"/>
      <c r="I1111" s="862"/>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63"/>
      <c r="D1112" s="863"/>
      <c r="E1112" s="862"/>
      <c r="F1112" s="862"/>
      <c r="G1112" s="862"/>
      <c r="H1112" s="862"/>
      <c r="I1112" s="862"/>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63"/>
      <c r="D1113" s="863"/>
      <c r="E1113" s="862"/>
      <c r="F1113" s="862"/>
      <c r="G1113" s="862"/>
      <c r="H1113" s="862"/>
      <c r="I1113" s="862"/>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63"/>
      <c r="D1114" s="863"/>
      <c r="E1114" s="862"/>
      <c r="F1114" s="862"/>
      <c r="G1114" s="862"/>
      <c r="H1114" s="862"/>
      <c r="I1114" s="862"/>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63"/>
      <c r="D1115" s="863"/>
      <c r="E1115" s="862"/>
      <c r="F1115" s="862"/>
      <c r="G1115" s="862"/>
      <c r="H1115" s="862"/>
      <c r="I1115" s="862"/>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63"/>
      <c r="D1116" s="863"/>
      <c r="E1116" s="862"/>
      <c r="F1116" s="862"/>
      <c r="G1116" s="862"/>
      <c r="H1116" s="862"/>
      <c r="I1116" s="862"/>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63"/>
      <c r="D1117" s="863"/>
      <c r="E1117" s="862"/>
      <c r="F1117" s="862"/>
      <c r="G1117" s="862"/>
      <c r="H1117" s="862"/>
      <c r="I1117" s="862"/>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63"/>
      <c r="D1118" s="863"/>
      <c r="E1118" s="862"/>
      <c r="F1118" s="862"/>
      <c r="G1118" s="862"/>
      <c r="H1118" s="862"/>
      <c r="I1118" s="862"/>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63"/>
      <c r="D1119" s="863"/>
      <c r="E1119" s="249"/>
      <c r="F1119" s="862"/>
      <c r="G1119" s="862"/>
      <c r="H1119" s="862"/>
      <c r="I1119" s="862"/>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63"/>
      <c r="D1120" s="863"/>
      <c r="E1120" s="862"/>
      <c r="F1120" s="862"/>
      <c r="G1120" s="862"/>
      <c r="H1120" s="862"/>
      <c r="I1120" s="862"/>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63"/>
      <c r="D1121" s="863"/>
      <c r="E1121" s="862"/>
      <c r="F1121" s="862"/>
      <c r="G1121" s="862"/>
      <c r="H1121" s="862"/>
      <c r="I1121" s="862"/>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63"/>
      <c r="D1122" s="863"/>
      <c r="E1122" s="862"/>
      <c r="F1122" s="862"/>
      <c r="G1122" s="862"/>
      <c r="H1122" s="862"/>
      <c r="I1122" s="862"/>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63"/>
      <c r="D1123" s="863"/>
      <c r="E1123" s="862"/>
      <c r="F1123" s="862"/>
      <c r="G1123" s="862"/>
      <c r="H1123" s="862"/>
      <c r="I1123" s="862"/>
      <c r="J1123" s="408"/>
      <c r="K1123" s="409"/>
      <c r="L1123" s="409"/>
      <c r="M1123" s="409"/>
      <c r="N1123" s="409"/>
      <c r="O1123" s="409"/>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63"/>
      <c r="D1124" s="863"/>
      <c r="E1124" s="862"/>
      <c r="F1124" s="862"/>
      <c r="G1124" s="862"/>
      <c r="H1124" s="862"/>
      <c r="I1124" s="862"/>
      <c r="J1124" s="408"/>
      <c r="K1124" s="409"/>
      <c r="L1124" s="409"/>
      <c r="M1124" s="409"/>
      <c r="N1124" s="409"/>
      <c r="O1124" s="409"/>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63"/>
      <c r="D1125" s="863"/>
      <c r="E1125" s="862"/>
      <c r="F1125" s="862"/>
      <c r="G1125" s="862"/>
      <c r="H1125" s="862"/>
      <c r="I1125" s="862"/>
      <c r="J1125" s="408"/>
      <c r="K1125" s="409"/>
      <c r="L1125" s="409"/>
      <c r="M1125" s="409"/>
      <c r="N1125" s="409"/>
      <c r="O1125" s="409"/>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63"/>
      <c r="D1126" s="863"/>
      <c r="E1126" s="862"/>
      <c r="F1126" s="862"/>
      <c r="G1126" s="862"/>
      <c r="H1126" s="862"/>
      <c r="I1126" s="862"/>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63"/>
      <c r="D1127" s="863"/>
      <c r="E1127" s="862"/>
      <c r="F1127" s="862"/>
      <c r="G1127" s="862"/>
      <c r="H1127" s="862"/>
      <c r="I1127" s="862"/>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63"/>
      <c r="D1128" s="863"/>
      <c r="E1128" s="862"/>
      <c r="F1128" s="862"/>
      <c r="G1128" s="862"/>
      <c r="H1128" s="862"/>
      <c r="I1128" s="862"/>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63"/>
      <c r="D1129" s="863"/>
      <c r="E1129" s="862"/>
      <c r="F1129" s="862"/>
      <c r="G1129" s="862"/>
      <c r="H1129" s="862"/>
      <c r="I1129" s="862"/>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63"/>
      <c r="D1130" s="863"/>
      <c r="E1130" s="862"/>
      <c r="F1130" s="862"/>
      <c r="G1130" s="862"/>
      <c r="H1130" s="862"/>
      <c r="I1130" s="862"/>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63"/>
      <c r="D1131" s="863"/>
      <c r="E1131" s="862"/>
      <c r="F1131" s="862"/>
      <c r="G1131" s="862"/>
      <c r="H1131" s="862"/>
      <c r="I1131" s="862"/>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77">
      <formula>IF(RIGHT(TEXT(P14,"0.#"),1)=".",FALSE,TRUE)</formula>
    </cfRule>
    <cfRule type="expression" dxfId="2798" priority="13578">
      <formula>IF(RIGHT(TEXT(P14,"0.#"),1)=".",TRUE,FALSE)</formula>
    </cfRule>
  </conditionalFormatting>
  <conditionalFormatting sqref="AE32">
    <cfRule type="expression" dxfId="2797" priority="13567">
      <formula>IF(RIGHT(TEXT(AE32,"0.#"),1)=".",FALSE,TRUE)</formula>
    </cfRule>
    <cfRule type="expression" dxfId="2796" priority="13568">
      <formula>IF(RIGHT(TEXT(AE32,"0.#"),1)=".",TRUE,FALSE)</formula>
    </cfRule>
  </conditionalFormatting>
  <conditionalFormatting sqref="P18:AX18">
    <cfRule type="expression" dxfId="2795" priority="13453">
      <formula>IF(RIGHT(TEXT(P18,"0.#"),1)=".",FALSE,TRUE)</formula>
    </cfRule>
    <cfRule type="expression" dxfId="2794" priority="13454">
      <formula>IF(RIGHT(TEXT(P18,"0.#"),1)=".",TRUE,FALSE)</formula>
    </cfRule>
  </conditionalFormatting>
  <conditionalFormatting sqref="Y782">
    <cfRule type="expression" dxfId="2793" priority="13449">
      <formula>IF(RIGHT(TEXT(Y782,"0.#"),1)=".",FALSE,TRUE)</formula>
    </cfRule>
    <cfRule type="expression" dxfId="2792" priority="13450">
      <formula>IF(RIGHT(TEXT(Y782,"0.#"),1)=".",TRUE,FALSE)</formula>
    </cfRule>
  </conditionalFormatting>
  <conditionalFormatting sqref="Y791">
    <cfRule type="expression" dxfId="2791" priority="13445">
      <formula>IF(RIGHT(TEXT(Y791,"0.#"),1)=".",FALSE,TRUE)</formula>
    </cfRule>
    <cfRule type="expression" dxfId="2790" priority="13446">
      <formula>IF(RIGHT(TEXT(Y791,"0.#"),1)=".",TRUE,FALSE)</formula>
    </cfRule>
  </conditionalFormatting>
  <conditionalFormatting sqref="Y822:Y829 Y820 Y809:Y816 Y807 Y796:Y803 Y794">
    <cfRule type="expression" dxfId="2789" priority="13227">
      <formula>IF(RIGHT(TEXT(Y794,"0.#"),1)=".",FALSE,TRUE)</formula>
    </cfRule>
    <cfRule type="expression" dxfId="2788" priority="13228">
      <formula>IF(RIGHT(TEXT(Y794,"0.#"),1)=".",TRUE,FALSE)</formula>
    </cfRule>
  </conditionalFormatting>
  <conditionalFormatting sqref="P16:AQ17 P15:AX15 P13:AX13">
    <cfRule type="expression" dxfId="2787" priority="13275">
      <formula>IF(RIGHT(TEXT(P13,"0.#"),1)=".",FALSE,TRUE)</formula>
    </cfRule>
    <cfRule type="expression" dxfId="2786" priority="13276">
      <formula>IF(RIGHT(TEXT(P13,"0.#"),1)=".",TRUE,FALSE)</formula>
    </cfRule>
  </conditionalFormatting>
  <conditionalFormatting sqref="P19:AJ19">
    <cfRule type="expression" dxfId="2785" priority="13273">
      <formula>IF(RIGHT(TEXT(P19,"0.#"),1)=".",FALSE,TRUE)</formula>
    </cfRule>
    <cfRule type="expression" dxfId="2784" priority="13274">
      <formula>IF(RIGHT(TEXT(P19,"0.#"),1)=".",TRUE,FALSE)</formula>
    </cfRule>
  </conditionalFormatting>
  <conditionalFormatting sqref="AE101 AQ101">
    <cfRule type="expression" dxfId="2783" priority="13265">
      <formula>IF(RIGHT(TEXT(AE101,"0.#"),1)=".",FALSE,TRUE)</formula>
    </cfRule>
    <cfRule type="expression" dxfId="2782" priority="13266">
      <formula>IF(RIGHT(TEXT(AE101,"0.#"),1)=".",TRUE,FALSE)</formula>
    </cfRule>
  </conditionalFormatting>
  <conditionalFormatting sqref="Y783:Y790 Y781">
    <cfRule type="expression" dxfId="2781" priority="13251">
      <formula>IF(RIGHT(TEXT(Y781,"0.#"),1)=".",FALSE,TRUE)</formula>
    </cfRule>
    <cfRule type="expression" dxfId="2780" priority="13252">
      <formula>IF(RIGHT(TEXT(Y781,"0.#"),1)=".",TRUE,FALSE)</formula>
    </cfRule>
  </conditionalFormatting>
  <conditionalFormatting sqref="AU782">
    <cfRule type="expression" dxfId="2779" priority="13249">
      <formula>IF(RIGHT(TEXT(AU782,"0.#"),1)=".",FALSE,TRUE)</formula>
    </cfRule>
    <cfRule type="expression" dxfId="2778" priority="13250">
      <formula>IF(RIGHT(TEXT(AU782,"0.#"),1)=".",TRUE,FALSE)</formula>
    </cfRule>
  </conditionalFormatting>
  <conditionalFormatting sqref="AU791">
    <cfRule type="expression" dxfId="2777" priority="13247">
      <formula>IF(RIGHT(TEXT(AU791,"0.#"),1)=".",FALSE,TRUE)</formula>
    </cfRule>
    <cfRule type="expression" dxfId="2776" priority="13248">
      <formula>IF(RIGHT(TEXT(AU791,"0.#"),1)=".",TRUE,FALSE)</formula>
    </cfRule>
  </conditionalFormatting>
  <conditionalFormatting sqref="AU783:AU790 AU781">
    <cfRule type="expression" dxfId="2775" priority="13245">
      <formula>IF(RIGHT(TEXT(AU781,"0.#"),1)=".",FALSE,TRUE)</formula>
    </cfRule>
    <cfRule type="expression" dxfId="2774" priority="13246">
      <formula>IF(RIGHT(TEXT(AU781,"0.#"),1)=".",TRUE,FALSE)</formula>
    </cfRule>
  </conditionalFormatting>
  <conditionalFormatting sqref="Y821 Y808 Y795">
    <cfRule type="expression" dxfId="2773" priority="13231">
      <formula>IF(RIGHT(TEXT(Y795,"0.#"),1)=".",FALSE,TRUE)</formula>
    </cfRule>
    <cfRule type="expression" dxfId="2772" priority="13232">
      <formula>IF(RIGHT(TEXT(Y795,"0.#"),1)=".",TRUE,FALSE)</formula>
    </cfRule>
  </conditionalFormatting>
  <conditionalFormatting sqref="Y830 Y817 Y804">
    <cfRule type="expression" dxfId="2771" priority="13229">
      <formula>IF(RIGHT(TEXT(Y804,"0.#"),1)=".",FALSE,TRUE)</formula>
    </cfRule>
    <cfRule type="expression" dxfId="2770" priority="13230">
      <formula>IF(RIGHT(TEXT(Y804,"0.#"),1)=".",TRUE,FALSE)</formula>
    </cfRule>
  </conditionalFormatting>
  <conditionalFormatting sqref="AU821 AU808 AU795">
    <cfRule type="expression" dxfId="2769" priority="13225">
      <formula>IF(RIGHT(TEXT(AU795,"0.#"),1)=".",FALSE,TRUE)</formula>
    </cfRule>
    <cfRule type="expression" dxfId="2768" priority="13226">
      <formula>IF(RIGHT(TEXT(AU795,"0.#"),1)=".",TRUE,FALSE)</formula>
    </cfRule>
  </conditionalFormatting>
  <conditionalFormatting sqref="AU830 AU817 AU804">
    <cfRule type="expression" dxfId="2767" priority="13223">
      <formula>IF(RIGHT(TEXT(AU804,"0.#"),1)=".",FALSE,TRUE)</formula>
    </cfRule>
    <cfRule type="expression" dxfId="2766" priority="13224">
      <formula>IF(RIGHT(TEXT(AU804,"0.#"),1)=".",TRUE,FALSE)</formula>
    </cfRule>
  </conditionalFormatting>
  <conditionalFormatting sqref="AU822:AU829 AU820 AU809:AU816 AU807 AU796:AU803 AU794">
    <cfRule type="expression" dxfId="2765" priority="13221">
      <formula>IF(RIGHT(TEXT(AU794,"0.#"),1)=".",FALSE,TRUE)</formula>
    </cfRule>
    <cfRule type="expression" dxfId="2764" priority="13222">
      <formula>IF(RIGHT(TEXT(AU794,"0.#"),1)=".",TRUE,FALSE)</formula>
    </cfRule>
  </conditionalFormatting>
  <conditionalFormatting sqref="AM87">
    <cfRule type="expression" dxfId="2763" priority="12875">
      <formula>IF(RIGHT(TEXT(AM87,"0.#"),1)=".",FALSE,TRUE)</formula>
    </cfRule>
    <cfRule type="expression" dxfId="2762" priority="12876">
      <formula>IF(RIGHT(TEXT(AM87,"0.#"),1)=".",TRUE,FALSE)</formula>
    </cfRule>
  </conditionalFormatting>
  <conditionalFormatting sqref="AE55">
    <cfRule type="expression" dxfId="2761" priority="12943">
      <formula>IF(RIGHT(TEXT(AE55,"0.#"),1)=".",FALSE,TRUE)</formula>
    </cfRule>
    <cfRule type="expression" dxfId="2760" priority="12944">
      <formula>IF(RIGHT(TEXT(AE55,"0.#"),1)=".",TRUE,FALSE)</formula>
    </cfRule>
  </conditionalFormatting>
  <conditionalFormatting sqref="AI55">
    <cfRule type="expression" dxfId="2759" priority="12941">
      <formula>IF(RIGHT(TEXT(AI55,"0.#"),1)=".",FALSE,TRUE)</formula>
    </cfRule>
    <cfRule type="expression" dxfId="2758" priority="12942">
      <formula>IF(RIGHT(TEXT(AI55,"0.#"),1)=".",TRUE,FALSE)</formula>
    </cfRule>
  </conditionalFormatting>
  <conditionalFormatting sqref="AE33">
    <cfRule type="expression" dxfId="2757" priority="13035">
      <formula>IF(RIGHT(TEXT(AE33,"0.#"),1)=".",FALSE,TRUE)</formula>
    </cfRule>
    <cfRule type="expression" dxfId="2756" priority="13036">
      <formula>IF(RIGHT(TEXT(AE33,"0.#"),1)=".",TRUE,FALSE)</formula>
    </cfRule>
  </conditionalFormatting>
  <conditionalFormatting sqref="AE34 AI34 AM34">
    <cfRule type="expression" dxfId="2755" priority="13033">
      <formula>IF(RIGHT(TEXT(AE34,"0.#"),1)=".",FALSE,TRUE)</formula>
    </cfRule>
    <cfRule type="expression" dxfId="2754" priority="13034">
      <formula>IF(RIGHT(TEXT(AE34,"0.#"),1)=".",TRUE,FALSE)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 Y842: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7">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5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573</v>
      </c>
      <c r="H2" s="13" t="str">
        <f>IF(G2="","",F2)</f>
        <v>一般会計</v>
      </c>
      <c r="I2" s="13" t="str">
        <f>IF(H2="","",IF(I1&lt;&gt;"",CONCATENATE(I1,"、",H2),H2))</f>
        <v>一般会計</v>
      </c>
      <c r="K2" s="14" t="s">
        <v>222</v>
      </c>
      <c r="L2" s="15"/>
      <c r="M2" s="13" t="str">
        <f>IF(L2="","",K2)</f>
        <v/>
      </c>
      <c r="N2" s="13" t="str">
        <f>IF(M2="","",IF(N1&lt;&gt;"",CONCATENATE(N1,"、",M2),M2))</f>
        <v/>
      </c>
      <c r="O2" s="13"/>
      <c r="P2" s="12" t="s">
        <v>191</v>
      </c>
      <c r="Q2" s="17" t="s">
        <v>573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609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401"/>
      <c r="AA2" s="402"/>
      <c r="AB2" s="1018" t="s">
        <v>12</v>
      </c>
      <c r="AC2" s="1019"/>
      <c r="AD2" s="1020"/>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3"/>
      <c r="B3" s="534"/>
      <c r="C3" s="534"/>
      <c r="D3" s="534"/>
      <c r="E3" s="534"/>
      <c r="F3" s="535"/>
      <c r="G3" s="543"/>
      <c r="H3" s="371"/>
      <c r="I3" s="371"/>
      <c r="J3" s="371"/>
      <c r="K3" s="371"/>
      <c r="L3" s="371"/>
      <c r="M3" s="371"/>
      <c r="N3" s="371"/>
      <c r="O3" s="544"/>
      <c r="P3" s="556"/>
      <c r="Q3" s="371"/>
      <c r="R3" s="371"/>
      <c r="S3" s="371"/>
      <c r="T3" s="371"/>
      <c r="U3" s="371"/>
      <c r="V3" s="371"/>
      <c r="W3" s="371"/>
      <c r="X3" s="544"/>
      <c r="Y3" s="1015"/>
      <c r="Z3" s="1016"/>
      <c r="AA3" s="1017"/>
      <c r="AB3" s="1021"/>
      <c r="AC3" s="1022"/>
      <c r="AD3" s="1023"/>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401"/>
      <c r="AA9" s="402"/>
      <c r="AB9" s="1018" t="s">
        <v>12</v>
      </c>
      <c r="AC9" s="1019"/>
      <c r="AD9" s="1020"/>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15"/>
      <c r="Z10" s="1016"/>
      <c r="AA10" s="1017"/>
      <c r="AB10" s="1021"/>
      <c r="AC10" s="1022"/>
      <c r="AD10" s="1023"/>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401"/>
      <c r="AA16" s="402"/>
      <c r="AB16" s="1018" t="s">
        <v>12</v>
      </c>
      <c r="AC16" s="1019"/>
      <c r="AD16" s="1020"/>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15"/>
      <c r="Z17" s="1016"/>
      <c r="AA17" s="1017"/>
      <c r="AB17" s="1021"/>
      <c r="AC17" s="1022"/>
      <c r="AD17" s="1023"/>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401"/>
      <c r="AA23" s="402"/>
      <c r="AB23" s="1018" t="s">
        <v>12</v>
      </c>
      <c r="AC23" s="1019"/>
      <c r="AD23" s="1020"/>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15"/>
      <c r="Z24" s="1016"/>
      <c r="AA24" s="1017"/>
      <c r="AB24" s="1021"/>
      <c r="AC24" s="1022"/>
      <c r="AD24" s="1023"/>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401"/>
      <c r="AA30" s="402"/>
      <c r="AB30" s="1018" t="s">
        <v>12</v>
      </c>
      <c r="AC30" s="1019"/>
      <c r="AD30" s="1020"/>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15"/>
      <c r="Z31" s="1016"/>
      <c r="AA31" s="1017"/>
      <c r="AB31" s="1021"/>
      <c r="AC31" s="1022"/>
      <c r="AD31" s="1023"/>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401"/>
      <c r="AA37" s="402"/>
      <c r="AB37" s="1018" t="s">
        <v>12</v>
      </c>
      <c r="AC37" s="1019"/>
      <c r="AD37" s="1020"/>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15"/>
      <c r="Z38" s="1016"/>
      <c r="AA38" s="1017"/>
      <c r="AB38" s="1021"/>
      <c r="AC38" s="1022"/>
      <c r="AD38" s="1023"/>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401"/>
      <c r="AA44" s="402"/>
      <c r="AB44" s="1018" t="s">
        <v>12</v>
      </c>
      <c r="AC44" s="1019"/>
      <c r="AD44" s="1020"/>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15"/>
      <c r="Z45" s="1016"/>
      <c r="AA45" s="1017"/>
      <c r="AB45" s="1021"/>
      <c r="AC45" s="1022"/>
      <c r="AD45" s="1023"/>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401"/>
      <c r="AA51" s="402"/>
      <c r="AB51" s="361" t="s">
        <v>12</v>
      </c>
      <c r="AC51" s="1019"/>
      <c r="AD51" s="1020"/>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15"/>
      <c r="Z52" s="1016"/>
      <c r="AA52" s="1017"/>
      <c r="AB52" s="1021"/>
      <c r="AC52" s="1022"/>
      <c r="AD52" s="1023"/>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401"/>
      <c r="AA58" s="402"/>
      <c r="AB58" s="1018" t="s">
        <v>12</v>
      </c>
      <c r="AC58" s="1019"/>
      <c r="AD58" s="1020"/>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15"/>
      <c r="Z59" s="1016"/>
      <c r="AA59" s="1017"/>
      <c r="AB59" s="1021"/>
      <c r="AC59" s="1022"/>
      <c r="AD59" s="1023"/>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401"/>
      <c r="AA65" s="402"/>
      <c r="AB65" s="1018" t="s">
        <v>12</v>
      </c>
      <c r="AC65" s="1019"/>
      <c r="AD65" s="1020"/>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15"/>
      <c r="Z66" s="1016"/>
      <c r="AA66" s="1017"/>
      <c r="AB66" s="1021"/>
      <c r="AC66" s="1022"/>
      <c r="AD66" s="1023"/>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6"/>
      <c r="B6" s="1047"/>
      <c r="C6" s="1047"/>
      <c r="D6" s="1047"/>
      <c r="E6" s="1047"/>
      <c r="F6" s="1048"/>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6"/>
      <c r="B7" s="1047"/>
      <c r="C7" s="1047"/>
      <c r="D7" s="1047"/>
      <c r="E7" s="1047"/>
      <c r="F7" s="1048"/>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6"/>
      <c r="B8" s="1047"/>
      <c r="C8" s="1047"/>
      <c r="D8" s="1047"/>
      <c r="E8" s="1047"/>
      <c r="F8" s="1048"/>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6"/>
      <c r="B9" s="1047"/>
      <c r="C9" s="1047"/>
      <c r="D9" s="1047"/>
      <c r="E9" s="1047"/>
      <c r="F9" s="1048"/>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6"/>
      <c r="B10" s="1047"/>
      <c r="C10" s="1047"/>
      <c r="D10" s="1047"/>
      <c r="E10" s="1047"/>
      <c r="F10" s="1048"/>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6"/>
      <c r="B11" s="1047"/>
      <c r="C11" s="1047"/>
      <c r="D11" s="1047"/>
      <c r="E11" s="1047"/>
      <c r="F11" s="1048"/>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6"/>
      <c r="B12" s="1047"/>
      <c r="C12" s="1047"/>
      <c r="D12" s="1047"/>
      <c r="E12" s="1047"/>
      <c r="F12" s="1048"/>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6"/>
      <c r="B13" s="1047"/>
      <c r="C13" s="1047"/>
      <c r="D13" s="1047"/>
      <c r="E13" s="1047"/>
      <c r="F13" s="1048"/>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6"/>
      <c r="B14" s="1047"/>
      <c r="C14" s="1047"/>
      <c r="D14" s="1047"/>
      <c r="E14" s="1047"/>
      <c r="F14" s="1048"/>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6"/>
      <c r="B19" s="1047"/>
      <c r="C19" s="1047"/>
      <c r="D19" s="1047"/>
      <c r="E19" s="1047"/>
      <c r="F19" s="1048"/>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6"/>
      <c r="B20" s="1047"/>
      <c r="C20" s="1047"/>
      <c r="D20" s="1047"/>
      <c r="E20" s="1047"/>
      <c r="F20" s="1048"/>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6"/>
      <c r="B21" s="1047"/>
      <c r="C21" s="1047"/>
      <c r="D21" s="1047"/>
      <c r="E21" s="1047"/>
      <c r="F21" s="1048"/>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6"/>
      <c r="B22" s="1047"/>
      <c r="C22" s="1047"/>
      <c r="D22" s="1047"/>
      <c r="E22" s="1047"/>
      <c r="F22" s="1048"/>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6"/>
      <c r="B23" s="1047"/>
      <c r="C23" s="1047"/>
      <c r="D23" s="1047"/>
      <c r="E23" s="1047"/>
      <c r="F23" s="1048"/>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6"/>
      <c r="B24" s="1047"/>
      <c r="C24" s="1047"/>
      <c r="D24" s="1047"/>
      <c r="E24" s="1047"/>
      <c r="F24" s="1048"/>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6"/>
      <c r="B25" s="1047"/>
      <c r="C25" s="1047"/>
      <c r="D25" s="1047"/>
      <c r="E25" s="1047"/>
      <c r="F25" s="1048"/>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6"/>
      <c r="B26" s="1047"/>
      <c r="C26" s="1047"/>
      <c r="D26" s="1047"/>
      <c r="E26" s="1047"/>
      <c r="F26" s="1048"/>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6"/>
      <c r="B27" s="1047"/>
      <c r="C27" s="1047"/>
      <c r="D27" s="1047"/>
      <c r="E27" s="1047"/>
      <c r="F27" s="1048"/>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6"/>
      <c r="B32" s="1047"/>
      <c r="C32" s="1047"/>
      <c r="D32" s="1047"/>
      <c r="E32" s="1047"/>
      <c r="F32" s="1048"/>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6"/>
      <c r="B33" s="1047"/>
      <c r="C33" s="1047"/>
      <c r="D33" s="1047"/>
      <c r="E33" s="1047"/>
      <c r="F33" s="1048"/>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6"/>
      <c r="B34" s="1047"/>
      <c r="C34" s="1047"/>
      <c r="D34" s="1047"/>
      <c r="E34" s="1047"/>
      <c r="F34" s="1048"/>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6"/>
      <c r="B35" s="1047"/>
      <c r="C35" s="1047"/>
      <c r="D35" s="1047"/>
      <c r="E35" s="1047"/>
      <c r="F35" s="1048"/>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6"/>
      <c r="B36" s="1047"/>
      <c r="C36" s="1047"/>
      <c r="D36" s="1047"/>
      <c r="E36" s="1047"/>
      <c r="F36" s="1048"/>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6"/>
      <c r="B37" s="1047"/>
      <c r="C37" s="1047"/>
      <c r="D37" s="1047"/>
      <c r="E37" s="1047"/>
      <c r="F37" s="1048"/>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6"/>
      <c r="B38" s="1047"/>
      <c r="C38" s="1047"/>
      <c r="D38" s="1047"/>
      <c r="E38" s="1047"/>
      <c r="F38" s="1048"/>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6"/>
      <c r="B39" s="1047"/>
      <c r="C39" s="1047"/>
      <c r="D39" s="1047"/>
      <c r="E39" s="1047"/>
      <c r="F39" s="1048"/>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6"/>
      <c r="B40" s="1047"/>
      <c r="C40" s="1047"/>
      <c r="D40" s="1047"/>
      <c r="E40" s="1047"/>
      <c r="F40" s="1048"/>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6"/>
      <c r="B45" s="1047"/>
      <c r="C45" s="1047"/>
      <c r="D45" s="1047"/>
      <c r="E45" s="1047"/>
      <c r="F45" s="1048"/>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6"/>
      <c r="B46" s="1047"/>
      <c r="C46" s="1047"/>
      <c r="D46" s="1047"/>
      <c r="E46" s="1047"/>
      <c r="F46" s="1048"/>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6"/>
      <c r="B47" s="1047"/>
      <c r="C47" s="1047"/>
      <c r="D47" s="1047"/>
      <c r="E47" s="1047"/>
      <c r="F47" s="1048"/>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6"/>
      <c r="B48" s="1047"/>
      <c r="C48" s="1047"/>
      <c r="D48" s="1047"/>
      <c r="E48" s="1047"/>
      <c r="F48" s="1048"/>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6"/>
      <c r="B49" s="1047"/>
      <c r="C49" s="1047"/>
      <c r="D49" s="1047"/>
      <c r="E49" s="1047"/>
      <c r="F49" s="1048"/>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6"/>
      <c r="B50" s="1047"/>
      <c r="C50" s="1047"/>
      <c r="D50" s="1047"/>
      <c r="E50" s="1047"/>
      <c r="F50" s="1048"/>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6"/>
      <c r="B51" s="1047"/>
      <c r="C51" s="1047"/>
      <c r="D51" s="1047"/>
      <c r="E51" s="1047"/>
      <c r="F51" s="1048"/>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6"/>
      <c r="B52" s="1047"/>
      <c r="C52" s="1047"/>
      <c r="D52" s="1047"/>
      <c r="E52" s="1047"/>
      <c r="F52" s="1048"/>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6"/>
      <c r="B59" s="1047"/>
      <c r="C59" s="1047"/>
      <c r="D59" s="1047"/>
      <c r="E59" s="1047"/>
      <c r="F59" s="1048"/>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6"/>
      <c r="B60" s="1047"/>
      <c r="C60" s="1047"/>
      <c r="D60" s="1047"/>
      <c r="E60" s="1047"/>
      <c r="F60" s="1048"/>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6"/>
      <c r="B61" s="1047"/>
      <c r="C61" s="1047"/>
      <c r="D61" s="1047"/>
      <c r="E61" s="1047"/>
      <c r="F61" s="1048"/>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6"/>
      <c r="B62" s="1047"/>
      <c r="C62" s="1047"/>
      <c r="D62" s="1047"/>
      <c r="E62" s="1047"/>
      <c r="F62" s="1048"/>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6"/>
      <c r="B63" s="1047"/>
      <c r="C63" s="1047"/>
      <c r="D63" s="1047"/>
      <c r="E63" s="1047"/>
      <c r="F63" s="1048"/>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6"/>
      <c r="B64" s="1047"/>
      <c r="C64" s="1047"/>
      <c r="D64" s="1047"/>
      <c r="E64" s="1047"/>
      <c r="F64" s="1048"/>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6"/>
      <c r="B65" s="1047"/>
      <c r="C65" s="1047"/>
      <c r="D65" s="1047"/>
      <c r="E65" s="1047"/>
      <c r="F65" s="1048"/>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6"/>
      <c r="B66" s="1047"/>
      <c r="C66" s="1047"/>
      <c r="D66" s="1047"/>
      <c r="E66" s="1047"/>
      <c r="F66" s="1048"/>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6"/>
      <c r="B67" s="1047"/>
      <c r="C67" s="1047"/>
      <c r="D67" s="1047"/>
      <c r="E67" s="1047"/>
      <c r="F67" s="1048"/>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6"/>
      <c r="B72" s="1047"/>
      <c r="C72" s="1047"/>
      <c r="D72" s="1047"/>
      <c r="E72" s="1047"/>
      <c r="F72" s="1048"/>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6"/>
      <c r="B73" s="1047"/>
      <c r="C73" s="1047"/>
      <c r="D73" s="1047"/>
      <c r="E73" s="1047"/>
      <c r="F73" s="1048"/>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6"/>
      <c r="B74" s="1047"/>
      <c r="C74" s="1047"/>
      <c r="D74" s="1047"/>
      <c r="E74" s="1047"/>
      <c r="F74" s="1048"/>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6"/>
      <c r="B75" s="1047"/>
      <c r="C75" s="1047"/>
      <c r="D75" s="1047"/>
      <c r="E75" s="1047"/>
      <c r="F75" s="1048"/>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6"/>
      <c r="B76" s="1047"/>
      <c r="C76" s="1047"/>
      <c r="D76" s="1047"/>
      <c r="E76" s="1047"/>
      <c r="F76" s="1048"/>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6"/>
      <c r="B77" s="1047"/>
      <c r="C77" s="1047"/>
      <c r="D77" s="1047"/>
      <c r="E77" s="1047"/>
      <c r="F77" s="1048"/>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6"/>
      <c r="B78" s="1047"/>
      <c r="C78" s="1047"/>
      <c r="D78" s="1047"/>
      <c r="E78" s="1047"/>
      <c r="F78" s="1048"/>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6"/>
      <c r="B79" s="1047"/>
      <c r="C79" s="1047"/>
      <c r="D79" s="1047"/>
      <c r="E79" s="1047"/>
      <c r="F79" s="1048"/>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6"/>
      <c r="B80" s="1047"/>
      <c r="C80" s="1047"/>
      <c r="D80" s="1047"/>
      <c r="E80" s="1047"/>
      <c r="F80" s="1048"/>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6"/>
      <c r="B85" s="1047"/>
      <c r="C85" s="1047"/>
      <c r="D85" s="1047"/>
      <c r="E85" s="1047"/>
      <c r="F85" s="1048"/>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6"/>
      <c r="B86" s="1047"/>
      <c r="C86" s="1047"/>
      <c r="D86" s="1047"/>
      <c r="E86" s="1047"/>
      <c r="F86" s="1048"/>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6"/>
      <c r="B87" s="1047"/>
      <c r="C87" s="1047"/>
      <c r="D87" s="1047"/>
      <c r="E87" s="1047"/>
      <c r="F87" s="1048"/>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6"/>
      <c r="B88" s="1047"/>
      <c r="C88" s="1047"/>
      <c r="D88" s="1047"/>
      <c r="E88" s="1047"/>
      <c r="F88" s="1048"/>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6"/>
      <c r="B89" s="1047"/>
      <c r="C89" s="1047"/>
      <c r="D89" s="1047"/>
      <c r="E89" s="1047"/>
      <c r="F89" s="1048"/>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6"/>
      <c r="B90" s="1047"/>
      <c r="C90" s="1047"/>
      <c r="D90" s="1047"/>
      <c r="E90" s="1047"/>
      <c r="F90" s="1048"/>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6"/>
      <c r="B91" s="1047"/>
      <c r="C91" s="1047"/>
      <c r="D91" s="1047"/>
      <c r="E91" s="1047"/>
      <c r="F91" s="1048"/>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6"/>
      <c r="B92" s="1047"/>
      <c r="C92" s="1047"/>
      <c r="D92" s="1047"/>
      <c r="E92" s="1047"/>
      <c r="F92" s="1048"/>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6"/>
      <c r="B93" s="1047"/>
      <c r="C93" s="1047"/>
      <c r="D93" s="1047"/>
      <c r="E93" s="1047"/>
      <c r="F93" s="1048"/>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6"/>
      <c r="B98" s="1047"/>
      <c r="C98" s="1047"/>
      <c r="D98" s="1047"/>
      <c r="E98" s="1047"/>
      <c r="F98" s="1048"/>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6"/>
      <c r="B99" s="1047"/>
      <c r="C99" s="1047"/>
      <c r="D99" s="1047"/>
      <c r="E99" s="1047"/>
      <c r="F99" s="1048"/>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6"/>
      <c r="B100" s="1047"/>
      <c r="C100" s="1047"/>
      <c r="D100" s="1047"/>
      <c r="E100" s="1047"/>
      <c r="F100" s="1048"/>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6"/>
      <c r="B101" s="1047"/>
      <c r="C101" s="1047"/>
      <c r="D101" s="1047"/>
      <c r="E101" s="1047"/>
      <c r="F101" s="1048"/>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6"/>
      <c r="B102" s="1047"/>
      <c r="C102" s="1047"/>
      <c r="D102" s="1047"/>
      <c r="E102" s="1047"/>
      <c r="F102" s="1048"/>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6"/>
      <c r="B103" s="1047"/>
      <c r="C103" s="1047"/>
      <c r="D103" s="1047"/>
      <c r="E103" s="1047"/>
      <c r="F103" s="1048"/>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6"/>
      <c r="B104" s="1047"/>
      <c r="C104" s="1047"/>
      <c r="D104" s="1047"/>
      <c r="E104" s="1047"/>
      <c r="F104" s="1048"/>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6"/>
      <c r="B105" s="1047"/>
      <c r="C105" s="1047"/>
      <c r="D105" s="1047"/>
      <c r="E105" s="1047"/>
      <c r="F105" s="1048"/>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6"/>
      <c r="B112" s="1047"/>
      <c r="C112" s="1047"/>
      <c r="D112" s="1047"/>
      <c r="E112" s="1047"/>
      <c r="F112" s="1048"/>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6"/>
      <c r="B113" s="1047"/>
      <c r="C113" s="1047"/>
      <c r="D113" s="1047"/>
      <c r="E113" s="1047"/>
      <c r="F113" s="1048"/>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6"/>
      <c r="B114" s="1047"/>
      <c r="C114" s="1047"/>
      <c r="D114" s="1047"/>
      <c r="E114" s="1047"/>
      <c r="F114" s="1048"/>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6"/>
      <c r="B115" s="1047"/>
      <c r="C115" s="1047"/>
      <c r="D115" s="1047"/>
      <c r="E115" s="1047"/>
      <c r="F115" s="1048"/>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6"/>
      <c r="B116" s="1047"/>
      <c r="C116" s="1047"/>
      <c r="D116" s="1047"/>
      <c r="E116" s="1047"/>
      <c r="F116" s="1048"/>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6"/>
      <c r="B117" s="1047"/>
      <c r="C117" s="1047"/>
      <c r="D117" s="1047"/>
      <c r="E117" s="1047"/>
      <c r="F117" s="1048"/>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6"/>
      <c r="B118" s="1047"/>
      <c r="C118" s="1047"/>
      <c r="D118" s="1047"/>
      <c r="E118" s="1047"/>
      <c r="F118" s="1048"/>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6"/>
      <c r="B119" s="1047"/>
      <c r="C119" s="1047"/>
      <c r="D119" s="1047"/>
      <c r="E119" s="1047"/>
      <c r="F119" s="1048"/>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6"/>
      <c r="B120" s="1047"/>
      <c r="C120" s="1047"/>
      <c r="D120" s="1047"/>
      <c r="E120" s="1047"/>
      <c r="F120" s="1048"/>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6"/>
      <c r="B125" s="1047"/>
      <c r="C125" s="1047"/>
      <c r="D125" s="1047"/>
      <c r="E125" s="1047"/>
      <c r="F125" s="1048"/>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6"/>
      <c r="B126" s="1047"/>
      <c r="C126" s="1047"/>
      <c r="D126" s="1047"/>
      <c r="E126" s="1047"/>
      <c r="F126" s="1048"/>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6"/>
      <c r="B127" s="1047"/>
      <c r="C127" s="1047"/>
      <c r="D127" s="1047"/>
      <c r="E127" s="1047"/>
      <c r="F127" s="1048"/>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6"/>
      <c r="B128" s="1047"/>
      <c r="C128" s="1047"/>
      <c r="D128" s="1047"/>
      <c r="E128" s="1047"/>
      <c r="F128" s="1048"/>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6"/>
      <c r="B129" s="1047"/>
      <c r="C129" s="1047"/>
      <c r="D129" s="1047"/>
      <c r="E129" s="1047"/>
      <c r="F129" s="1048"/>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6"/>
      <c r="B130" s="1047"/>
      <c r="C130" s="1047"/>
      <c r="D130" s="1047"/>
      <c r="E130" s="1047"/>
      <c r="F130" s="1048"/>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6"/>
      <c r="B131" s="1047"/>
      <c r="C131" s="1047"/>
      <c r="D131" s="1047"/>
      <c r="E131" s="1047"/>
      <c r="F131" s="1048"/>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6"/>
      <c r="B132" s="1047"/>
      <c r="C132" s="1047"/>
      <c r="D132" s="1047"/>
      <c r="E132" s="1047"/>
      <c r="F132" s="1048"/>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6"/>
      <c r="B133" s="1047"/>
      <c r="C133" s="1047"/>
      <c r="D133" s="1047"/>
      <c r="E133" s="1047"/>
      <c r="F133" s="1048"/>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6"/>
      <c r="B138" s="1047"/>
      <c r="C138" s="1047"/>
      <c r="D138" s="1047"/>
      <c r="E138" s="1047"/>
      <c r="F138" s="1048"/>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6"/>
      <c r="B139" s="1047"/>
      <c r="C139" s="1047"/>
      <c r="D139" s="1047"/>
      <c r="E139" s="1047"/>
      <c r="F139" s="1048"/>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6"/>
      <c r="B140" s="1047"/>
      <c r="C140" s="1047"/>
      <c r="D140" s="1047"/>
      <c r="E140" s="1047"/>
      <c r="F140" s="1048"/>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6"/>
      <c r="B141" s="1047"/>
      <c r="C141" s="1047"/>
      <c r="D141" s="1047"/>
      <c r="E141" s="1047"/>
      <c r="F141" s="1048"/>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6"/>
      <c r="B142" s="1047"/>
      <c r="C142" s="1047"/>
      <c r="D142" s="1047"/>
      <c r="E142" s="1047"/>
      <c r="F142" s="1048"/>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6"/>
      <c r="B143" s="1047"/>
      <c r="C143" s="1047"/>
      <c r="D143" s="1047"/>
      <c r="E143" s="1047"/>
      <c r="F143" s="1048"/>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6"/>
      <c r="B144" s="1047"/>
      <c r="C144" s="1047"/>
      <c r="D144" s="1047"/>
      <c r="E144" s="1047"/>
      <c r="F144" s="1048"/>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6"/>
      <c r="B145" s="1047"/>
      <c r="C145" s="1047"/>
      <c r="D145" s="1047"/>
      <c r="E145" s="1047"/>
      <c r="F145" s="1048"/>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6"/>
      <c r="B146" s="1047"/>
      <c r="C146" s="1047"/>
      <c r="D146" s="1047"/>
      <c r="E146" s="1047"/>
      <c r="F146" s="1048"/>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6"/>
      <c r="B151" s="1047"/>
      <c r="C151" s="1047"/>
      <c r="D151" s="1047"/>
      <c r="E151" s="1047"/>
      <c r="F151" s="1048"/>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6"/>
      <c r="B152" s="1047"/>
      <c r="C152" s="1047"/>
      <c r="D152" s="1047"/>
      <c r="E152" s="1047"/>
      <c r="F152" s="1048"/>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6"/>
      <c r="B153" s="1047"/>
      <c r="C153" s="1047"/>
      <c r="D153" s="1047"/>
      <c r="E153" s="1047"/>
      <c r="F153" s="1048"/>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6"/>
      <c r="B154" s="1047"/>
      <c r="C154" s="1047"/>
      <c r="D154" s="1047"/>
      <c r="E154" s="1047"/>
      <c r="F154" s="1048"/>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6"/>
      <c r="B155" s="1047"/>
      <c r="C155" s="1047"/>
      <c r="D155" s="1047"/>
      <c r="E155" s="1047"/>
      <c r="F155" s="1048"/>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6"/>
      <c r="B156" s="1047"/>
      <c r="C156" s="1047"/>
      <c r="D156" s="1047"/>
      <c r="E156" s="1047"/>
      <c r="F156" s="1048"/>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6"/>
      <c r="B157" s="1047"/>
      <c r="C157" s="1047"/>
      <c r="D157" s="1047"/>
      <c r="E157" s="1047"/>
      <c r="F157" s="1048"/>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6"/>
      <c r="B158" s="1047"/>
      <c r="C158" s="1047"/>
      <c r="D158" s="1047"/>
      <c r="E158" s="1047"/>
      <c r="F158" s="1048"/>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6"/>
      <c r="B165" s="1047"/>
      <c r="C165" s="1047"/>
      <c r="D165" s="1047"/>
      <c r="E165" s="1047"/>
      <c r="F165" s="1048"/>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6"/>
      <c r="B166" s="1047"/>
      <c r="C166" s="1047"/>
      <c r="D166" s="1047"/>
      <c r="E166" s="1047"/>
      <c r="F166" s="1048"/>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6"/>
      <c r="B167" s="1047"/>
      <c r="C167" s="1047"/>
      <c r="D167" s="1047"/>
      <c r="E167" s="1047"/>
      <c r="F167" s="1048"/>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6"/>
      <c r="B168" s="1047"/>
      <c r="C168" s="1047"/>
      <c r="D168" s="1047"/>
      <c r="E168" s="1047"/>
      <c r="F168" s="1048"/>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6"/>
      <c r="B169" s="1047"/>
      <c r="C169" s="1047"/>
      <c r="D169" s="1047"/>
      <c r="E169" s="1047"/>
      <c r="F169" s="1048"/>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6"/>
      <c r="B170" s="1047"/>
      <c r="C170" s="1047"/>
      <c r="D170" s="1047"/>
      <c r="E170" s="1047"/>
      <c r="F170" s="1048"/>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6"/>
      <c r="B171" s="1047"/>
      <c r="C171" s="1047"/>
      <c r="D171" s="1047"/>
      <c r="E171" s="1047"/>
      <c r="F171" s="1048"/>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6"/>
      <c r="B172" s="1047"/>
      <c r="C172" s="1047"/>
      <c r="D172" s="1047"/>
      <c r="E172" s="1047"/>
      <c r="F172" s="1048"/>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6"/>
      <c r="B173" s="1047"/>
      <c r="C173" s="1047"/>
      <c r="D173" s="1047"/>
      <c r="E173" s="1047"/>
      <c r="F173" s="1048"/>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6"/>
      <c r="B178" s="1047"/>
      <c r="C178" s="1047"/>
      <c r="D178" s="1047"/>
      <c r="E178" s="1047"/>
      <c r="F178" s="1048"/>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6"/>
      <c r="B179" s="1047"/>
      <c r="C179" s="1047"/>
      <c r="D179" s="1047"/>
      <c r="E179" s="1047"/>
      <c r="F179" s="1048"/>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6"/>
      <c r="B180" s="1047"/>
      <c r="C180" s="1047"/>
      <c r="D180" s="1047"/>
      <c r="E180" s="1047"/>
      <c r="F180" s="1048"/>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6"/>
      <c r="B181" s="1047"/>
      <c r="C181" s="1047"/>
      <c r="D181" s="1047"/>
      <c r="E181" s="1047"/>
      <c r="F181" s="1048"/>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6"/>
      <c r="B182" s="1047"/>
      <c r="C182" s="1047"/>
      <c r="D182" s="1047"/>
      <c r="E182" s="1047"/>
      <c r="F182" s="1048"/>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6"/>
      <c r="B183" s="1047"/>
      <c r="C183" s="1047"/>
      <c r="D183" s="1047"/>
      <c r="E183" s="1047"/>
      <c r="F183" s="1048"/>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6"/>
      <c r="B184" s="1047"/>
      <c r="C184" s="1047"/>
      <c r="D184" s="1047"/>
      <c r="E184" s="1047"/>
      <c r="F184" s="1048"/>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6"/>
      <c r="B185" s="1047"/>
      <c r="C185" s="1047"/>
      <c r="D185" s="1047"/>
      <c r="E185" s="1047"/>
      <c r="F185" s="1048"/>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6"/>
      <c r="B186" s="1047"/>
      <c r="C186" s="1047"/>
      <c r="D186" s="1047"/>
      <c r="E186" s="1047"/>
      <c r="F186" s="1048"/>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6"/>
      <c r="B191" s="1047"/>
      <c r="C191" s="1047"/>
      <c r="D191" s="1047"/>
      <c r="E191" s="1047"/>
      <c r="F191" s="1048"/>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6"/>
      <c r="B192" s="1047"/>
      <c r="C192" s="1047"/>
      <c r="D192" s="1047"/>
      <c r="E192" s="1047"/>
      <c r="F192" s="1048"/>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6"/>
      <c r="B193" s="1047"/>
      <c r="C193" s="1047"/>
      <c r="D193" s="1047"/>
      <c r="E193" s="1047"/>
      <c r="F193" s="1048"/>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6"/>
      <c r="B194" s="1047"/>
      <c r="C194" s="1047"/>
      <c r="D194" s="1047"/>
      <c r="E194" s="1047"/>
      <c r="F194" s="1048"/>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6"/>
      <c r="B195" s="1047"/>
      <c r="C195" s="1047"/>
      <c r="D195" s="1047"/>
      <c r="E195" s="1047"/>
      <c r="F195" s="1048"/>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6"/>
      <c r="B196" s="1047"/>
      <c r="C196" s="1047"/>
      <c r="D196" s="1047"/>
      <c r="E196" s="1047"/>
      <c r="F196" s="1048"/>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6"/>
      <c r="B197" s="1047"/>
      <c r="C197" s="1047"/>
      <c r="D197" s="1047"/>
      <c r="E197" s="1047"/>
      <c r="F197" s="1048"/>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6"/>
      <c r="B198" s="1047"/>
      <c r="C198" s="1047"/>
      <c r="D198" s="1047"/>
      <c r="E198" s="1047"/>
      <c r="F198" s="1048"/>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6"/>
      <c r="B199" s="1047"/>
      <c r="C199" s="1047"/>
      <c r="D199" s="1047"/>
      <c r="E199" s="1047"/>
      <c r="F199" s="1048"/>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6"/>
      <c r="B204" s="1047"/>
      <c r="C204" s="1047"/>
      <c r="D204" s="1047"/>
      <c r="E204" s="1047"/>
      <c r="F204" s="1048"/>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6"/>
      <c r="B205" s="1047"/>
      <c r="C205" s="1047"/>
      <c r="D205" s="1047"/>
      <c r="E205" s="1047"/>
      <c r="F205" s="1048"/>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6"/>
      <c r="B206" s="1047"/>
      <c r="C206" s="1047"/>
      <c r="D206" s="1047"/>
      <c r="E206" s="1047"/>
      <c r="F206" s="1048"/>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6"/>
      <c r="B207" s="1047"/>
      <c r="C207" s="1047"/>
      <c r="D207" s="1047"/>
      <c r="E207" s="1047"/>
      <c r="F207" s="1048"/>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6"/>
      <c r="B208" s="1047"/>
      <c r="C208" s="1047"/>
      <c r="D208" s="1047"/>
      <c r="E208" s="1047"/>
      <c r="F208" s="1048"/>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6"/>
      <c r="B209" s="1047"/>
      <c r="C209" s="1047"/>
      <c r="D209" s="1047"/>
      <c r="E209" s="1047"/>
      <c r="F209" s="1048"/>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6"/>
      <c r="B210" s="1047"/>
      <c r="C210" s="1047"/>
      <c r="D210" s="1047"/>
      <c r="E210" s="1047"/>
      <c r="F210" s="1048"/>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6"/>
      <c r="B211" s="1047"/>
      <c r="C211" s="1047"/>
      <c r="D211" s="1047"/>
      <c r="E211" s="1047"/>
      <c r="F211" s="1048"/>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6"/>
      <c r="B218" s="1047"/>
      <c r="C218" s="1047"/>
      <c r="D218" s="1047"/>
      <c r="E218" s="1047"/>
      <c r="F218" s="1048"/>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6"/>
      <c r="B219" s="1047"/>
      <c r="C219" s="1047"/>
      <c r="D219" s="1047"/>
      <c r="E219" s="1047"/>
      <c r="F219" s="1048"/>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6"/>
      <c r="B220" s="1047"/>
      <c r="C220" s="1047"/>
      <c r="D220" s="1047"/>
      <c r="E220" s="1047"/>
      <c r="F220" s="1048"/>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6"/>
      <c r="B221" s="1047"/>
      <c r="C221" s="1047"/>
      <c r="D221" s="1047"/>
      <c r="E221" s="1047"/>
      <c r="F221" s="1048"/>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6"/>
      <c r="B222" s="1047"/>
      <c r="C222" s="1047"/>
      <c r="D222" s="1047"/>
      <c r="E222" s="1047"/>
      <c r="F222" s="1048"/>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6"/>
      <c r="B223" s="1047"/>
      <c r="C223" s="1047"/>
      <c r="D223" s="1047"/>
      <c r="E223" s="1047"/>
      <c r="F223" s="1048"/>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6"/>
      <c r="B224" s="1047"/>
      <c r="C224" s="1047"/>
      <c r="D224" s="1047"/>
      <c r="E224" s="1047"/>
      <c r="F224" s="1048"/>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6"/>
      <c r="B225" s="1047"/>
      <c r="C225" s="1047"/>
      <c r="D225" s="1047"/>
      <c r="E225" s="1047"/>
      <c r="F225" s="1048"/>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6"/>
      <c r="B226" s="1047"/>
      <c r="C226" s="1047"/>
      <c r="D226" s="1047"/>
      <c r="E226" s="1047"/>
      <c r="F226" s="1048"/>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6"/>
      <c r="B231" s="1047"/>
      <c r="C231" s="1047"/>
      <c r="D231" s="1047"/>
      <c r="E231" s="1047"/>
      <c r="F231" s="1048"/>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6"/>
      <c r="B232" s="1047"/>
      <c r="C232" s="1047"/>
      <c r="D232" s="1047"/>
      <c r="E232" s="1047"/>
      <c r="F232" s="1048"/>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6"/>
      <c r="B233" s="1047"/>
      <c r="C233" s="1047"/>
      <c r="D233" s="1047"/>
      <c r="E233" s="1047"/>
      <c r="F233" s="1048"/>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6"/>
      <c r="B234" s="1047"/>
      <c r="C234" s="1047"/>
      <c r="D234" s="1047"/>
      <c r="E234" s="1047"/>
      <c r="F234" s="1048"/>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6"/>
      <c r="B235" s="1047"/>
      <c r="C235" s="1047"/>
      <c r="D235" s="1047"/>
      <c r="E235" s="1047"/>
      <c r="F235" s="1048"/>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6"/>
      <c r="B236" s="1047"/>
      <c r="C236" s="1047"/>
      <c r="D236" s="1047"/>
      <c r="E236" s="1047"/>
      <c r="F236" s="1048"/>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6"/>
      <c r="B237" s="1047"/>
      <c r="C237" s="1047"/>
      <c r="D237" s="1047"/>
      <c r="E237" s="1047"/>
      <c r="F237" s="1048"/>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6"/>
      <c r="B238" s="1047"/>
      <c r="C238" s="1047"/>
      <c r="D238" s="1047"/>
      <c r="E238" s="1047"/>
      <c r="F238" s="1048"/>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6"/>
      <c r="B239" s="1047"/>
      <c r="C239" s="1047"/>
      <c r="D239" s="1047"/>
      <c r="E239" s="1047"/>
      <c r="F239" s="1048"/>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6"/>
      <c r="B244" s="1047"/>
      <c r="C244" s="1047"/>
      <c r="D244" s="1047"/>
      <c r="E244" s="1047"/>
      <c r="F244" s="1048"/>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6"/>
      <c r="B245" s="1047"/>
      <c r="C245" s="1047"/>
      <c r="D245" s="1047"/>
      <c r="E245" s="1047"/>
      <c r="F245" s="1048"/>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6"/>
      <c r="B246" s="1047"/>
      <c r="C246" s="1047"/>
      <c r="D246" s="1047"/>
      <c r="E246" s="1047"/>
      <c r="F246" s="1048"/>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6"/>
      <c r="B247" s="1047"/>
      <c r="C247" s="1047"/>
      <c r="D247" s="1047"/>
      <c r="E247" s="1047"/>
      <c r="F247" s="1048"/>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6"/>
      <c r="B248" s="1047"/>
      <c r="C248" s="1047"/>
      <c r="D248" s="1047"/>
      <c r="E248" s="1047"/>
      <c r="F248" s="1048"/>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6"/>
      <c r="B249" s="1047"/>
      <c r="C249" s="1047"/>
      <c r="D249" s="1047"/>
      <c r="E249" s="1047"/>
      <c r="F249" s="1048"/>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6"/>
      <c r="B250" s="1047"/>
      <c r="C250" s="1047"/>
      <c r="D250" s="1047"/>
      <c r="E250" s="1047"/>
      <c r="F250" s="1048"/>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6"/>
      <c r="B251" s="1047"/>
      <c r="C251" s="1047"/>
      <c r="D251" s="1047"/>
      <c r="E251" s="1047"/>
      <c r="F251" s="1048"/>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6"/>
      <c r="B252" s="1047"/>
      <c r="C252" s="1047"/>
      <c r="D252" s="1047"/>
      <c r="E252" s="1047"/>
      <c r="F252" s="1048"/>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6"/>
      <c r="B257" s="1047"/>
      <c r="C257" s="1047"/>
      <c r="D257" s="1047"/>
      <c r="E257" s="1047"/>
      <c r="F257" s="1048"/>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6"/>
      <c r="B258" s="1047"/>
      <c r="C258" s="1047"/>
      <c r="D258" s="1047"/>
      <c r="E258" s="1047"/>
      <c r="F258" s="1048"/>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6"/>
      <c r="B259" s="1047"/>
      <c r="C259" s="1047"/>
      <c r="D259" s="1047"/>
      <c r="E259" s="1047"/>
      <c r="F259" s="1048"/>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6"/>
      <c r="B260" s="1047"/>
      <c r="C260" s="1047"/>
      <c r="D260" s="1047"/>
      <c r="E260" s="1047"/>
      <c r="F260" s="1048"/>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6"/>
      <c r="B261" s="1047"/>
      <c r="C261" s="1047"/>
      <c r="D261" s="1047"/>
      <c r="E261" s="1047"/>
      <c r="F261" s="1048"/>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6"/>
      <c r="B262" s="1047"/>
      <c r="C262" s="1047"/>
      <c r="D262" s="1047"/>
      <c r="E262" s="1047"/>
      <c r="F262" s="1048"/>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6"/>
      <c r="B263" s="1047"/>
      <c r="C263" s="1047"/>
      <c r="D263" s="1047"/>
      <c r="E263" s="1047"/>
      <c r="F263" s="1048"/>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6"/>
      <c r="B264" s="1047"/>
      <c r="C264" s="1047"/>
      <c r="D264" s="1047"/>
      <c r="E264" s="1047"/>
      <c r="F264" s="1048"/>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6"/>
      <c r="L3" s="416"/>
      <c r="M3" s="416"/>
      <c r="N3" s="416"/>
      <c r="O3" s="416"/>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66">
        <v>1</v>
      </c>
      <c r="B4" s="1066">
        <v>1</v>
      </c>
      <c r="C4" s="407"/>
      <c r="D4" s="407"/>
      <c r="E4" s="407"/>
      <c r="F4" s="407"/>
      <c r="G4" s="407"/>
      <c r="H4" s="407"/>
      <c r="I4" s="407"/>
      <c r="J4" s="408"/>
      <c r="K4" s="409"/>
      <c r="L4" s="409"/>
      <c r="M4" s="409"/>
      <c r="N4" s="409"/>
      <c r="O4" s="409"/>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7"/>
      <c r="D5" s="407"/>
      <c r="E5" s="407"/>
      <c r="F5" s="407"/>
      <c r="G5" s="407"/>
      <c r="H5" s="407"/>
      <c r="I5" s="407"/>
      <c r="J5" s="408"/>
      <c r="K5" s="409"/>
      <c r="L5" s="409"/>
      <c r="M5" s="409"/>
      <c r="N5" s="409"/>
      <c r="O5" s="409"/>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7"/>
      <c r="D6" s="407"/>
      <c r="E6" s="407"/>
      <c r="F6" s="407"/>
      <c r="G6" s="407"/>
      <c r="H6" s="407"/>
      <c r="I6" s="407"/>
      <c r="J6" s="408"/>
      <c r="K6" s="409"/>
      <c r="L6" s="409"/>
      <c r="M6" s="409"/>
      <c r="N6" s="409"/>
      <c r="O6" s="409"/>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7"/>
      <c r="D7" s="407"/>
      <c r="E7" s="407"/>
      <c r="F7" s="407"/>
      <c r="G7" s="407"/>
      <c r="H7" s="407"/>
      <c r="I7" s="407"/>
      <c r="J7" s="408"/>
      <c r="K7" s="409"/>
      <c r="L7" s="409"/>
      <c r="M7" s="409"/>
      <c r="N7" s="409"/>
      <c r="O7" s="409"/>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7"/>
      <c r="D8" s="407"/>
      <c r="E8" s="407"/>
      <c r="F8" s="407"/>
      <c r="G8" s="407"/>
      <c r="H8" s="407"/>
      <c r="I8" s="407"/>
      <c r="J8" s="408"/>
      <c r="K8" s="409"/>
      <c r="L8" s="409"/>
      <c r="M8" s="409"/>
      <c r="N8" s="409"/>
      <c r="O8" s="409"/>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7"/>
      <c r="D9" s="407"/>
      <c r="E9" s="407"/>
      <c r="F9" s="407"/>
      <c r="G9" s="407"/>
      <c r="H9" s="407"/>
      <c r="I9" s="407"/>
      <c r="J9" s="408"/>
      <c r="K9" s="409"/>
      <c r="L9" s="409"/>
      <c r="M9" s="409"/>
      <c r="N9" s="409"/>
      <c r="O9" s="409"/>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6"/>
      <c r="L36" s="416"/>
      <c r="M36" s="416"/>
      <c r="N36" s="416"/>
      <c r="O36" s="416"/>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66">
        <v>1</v>
      </c>
      <c r="B37" s="1066">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6"/>
      <c r="L69" s="416"/>
      <c r="M69" s="416"/>
      <c r="N69" s="416"/>
      <c r="O69" s="416"/>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66">
        <v>1</v>
      </c>
      <c r="B70" s="1066">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6"/>
      <c r="L102" s="416"/>
      <c r="M102" s="416"/>
      <c r="N102" s="416"/>
      <c r="O102" s="416"/>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66">
        <v>1</v>
      </c>
      <c r="B103" s="1066">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6"/>
      <c r="L135" s="416"/>
      <c r="M135" s="416"/>
      <c r="N135" s="416"/>
      <c r="O135" s="416"/>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66">
        <v>1</v>
      </c>
      <c r="B136" s="1066">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6"/>
      <c r="L168" s="416"/>
      <c r="M168" s="416"/>
      <c r="N168" s="416"/>
      <c r="O168" s="416"/>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66">
        <v>1</v>
      </c>
      <c r="B169" s="1066">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6"/>
      <c r="L201" s="416"/>
      <c r="M201" s="416"/>
      <c r="N201" s="416"/>
      <c r="O201" s="416"/>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66">
        <v>1</v>
      </c>
      <c r="B202" s="1066">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6"/>
      <c r="L234" s="416"/>
      <c r="M234" s="416"/>
      <c r="N234" s="416"/>
      <c r="O234" s="416"/>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66">
        <v>1</v>
      </c>
      <c r="B235" s="1066">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6"/>
      <c r="L267" s="416"/>
      <c r="M267" s="416"/>
      <c r="N267" s="416"/>
      <c r="O267" s="416"/>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66">
        <v>1</v>
      </c>
      <c r="B268" s="1066">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6"/>
      <c r="L300" s="416"/>
      <c r="M300" s="416"/>
      <c r="N300" s="416"/>
      <c r="O300" s="416"/>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66">
        <v>1</v>
      </c>
      <c r="B301" s="1066">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6"/>
      <c r="L333" s="416"/>
      <c r="M333" s="416"/>
      <c r="N333" s="416"/>
      <c r="O333" s="416"/>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66">
        <v>1</v>
      </c>
      <c r="B334" s="1066">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6"/>
      <c r="L366" s="416"/>
      <c r="M366" s="416"/>
      <c r="N366" s="416"/>
      <c r="O366" s="416"/>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66">
        <v>1</v>
      </c>
      <c r="B367" s="1066">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6"/>
      <c r="L399" s="416"/>
      <c r="M399" s="416"/>
      <c r="N399" s="416"/>
      <c r="O399" s="416"/>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66">
        <v>1</v>
      </c>
      <c r="B400" s="1066">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6"/>
      <c r="L432" s="416"/>
      <c r="M432" s="416"/>
      <c r="N432" s="416"/>
      <c r="O432" s="416"/>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66">
        <v>1</v>
      </c>
      <c r="B433" s="1066">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6"/>
      <c r="L465" s="416"/>
      <c r="M465" s="416"/>
      <c r="N465" s="416"/>
      <c r="O465" s="416"/>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66">
        <v>1</v>
      </c>
      <c r="B466" s="1066">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6"/>
      <c r="L498" s="416"/>
      <c r="M498" s="416"/>
      <c r="N498" s="416"/>
      <c r="O498" s="416"/>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66">
        <v>1</v>
      </c>
      <c r="B499" s="1066">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6"/>
      <c r="L531" s="416"/>
      <c r="M531" s="416"/>
      <c r="N531" s="416"/>
      <c r="O531" s="416"/>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66">
        <v>1</v>
      </c>
      <c r="B532" s="1066">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6"/>
      <c r="L564" s="416"/>
      <c r="M564" s="416"/>
      <c r="N564" s="416"/>
      <c r="O564" s="416"/>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66">
        <v>1</v>
      </c>
      <c r="B565" s="1066">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6"/>
      <c r="L597" s="416"/>
      <c r="M597" s="416"/>
      <c r="N597" s="416"/>
      <c r="O597" s="416"/>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66">
        <v>1</v>
      </c>
      <c r="B598" s="1066">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6"/>
      <c r="L630" s="416"/>
      <c r="M630" s="416"/>
      <c r="N630" s="416"/>
      <c r="O630" s="416"/>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66">
        <v>1</v>
      </c>
      <c r="B631" s="1066">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6"/>
      <c r="L663" s="416"/>
      <c r="M663" s="416"/>
      <c r="N663" s="416"/>
      <c r="O663" s="416"/>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66">
        <v>1</v>
      </c>
      <c r="B664" s="1066">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6"/>
      <c r="L696" s="416"/>
      <c r="M696" s="416"/>
      <c r="N696" s="416"/>
      <c r="O696" s="416"/>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66">
        <v>1</v>
      </c>
      <c r="B697" s="1066">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6"/>
      <c r="L729" s="416"/>
      <c r="M729" s="416"/>
      <c r="N729" s="416"/>
      <c r="O729" s="416"/>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66">
        <v>1</v>
      </c>
      <c r="B730" s="1066">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6"/>
      <c r="L762" s="416"/>
      <c r="M762" s="416"/>
      <c r="N762" s="416"/>
      <c r="O762" s="416"/>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66">
        <v>1</v>
      </c>
      <c r="B763" s="1066">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6"/>
      <c r="L795" s="416"/>
      <c r="M795" s="416"/>
      <c r="N795" s="416"/>
      <c r="O795" s="416"/>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66">
        <v>1</v>
      </c>
      <c r="B796" s="1066">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6"/>
      <c r="L828" s="416"/>
      <c r="M828" s="416"/>
      <c r="N828" s="416"/>
      <c r="O828" s="416"/>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66">
        <v>1</v>
      </c>
      <c r="B829" s="1066">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6"/>
      <c r="L861" s="416"/>
      <c r="M861" s="416"/>
      <c r="N861" s="416"/>
      <c r="O861" s="416"/>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66">
        <v>1</v>
      </c>
      <c r="B862" s="106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6"/>
      <c r="L894" s="416"/>
      <c r="M894" s="416"/>
      <c r="N894" s="416"/>
      <c r="O894" s="416"/>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66">
        <v>1</v>
      </c>
      <c r="B895" s="106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6"/>
      <c r="L927" s="416"/>
      <c r="M927" s="416"/>
      <c r="N927" s="416"/>
      <c r="O927" s="416"/>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66">
        <v>1</v>
      </c>
      <c r="B928" s="106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6"/>
      <c r="L960" s="416"/>
      <c r="M960" s="416"/>
      <c r="N960" s="416"/>
      <c r="O960" s="416"/>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66">
        <v>1</v>
      </c>
      <c r="B961" s="106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6"/>
      <c r="L993" s="416"/>
      <c r="M993" s="416"/>
      <c r="N993" s="416"/>
      <c r="O993" s="416"/>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66">
        <v>1</v>
      </c>
      <c r="B994" s="106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6"/>
      <c r="L1026" s="416"/>
      <c r="M1026" s="416"/>
      <c r="N1026" s="416"/>
      <c r="O1026" s="416"/>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66">
        <v>1</v>
      </c>
      <c r="B1027" s="106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6"/>
      <c r="L1059" s="416"/>
      <c r="M1059" s="416"/>
      <c r="N1059" s="416"/>
      <c r="O1059" s="416"/>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66">
        <v>1</v>
      </c>
      <c r="B1060" s="106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6"/>
      <c r="L1092" s="416"/>
      <c r="M1092" s="416"/>
      <c r="N1092" s="416"/>
      <c r="O1092" s="416"/>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66">
        <v>1</v>
      </c>
      <c r="B1093" s="106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6"/>
      <c r="L1125" s="416"/>
      <c r="M1125" s="416"/>
      <c r="N1125" s="416"/>
      <c r="O1125" s="416"/>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66">
        <v>1</v>
      </c>
      <c r="B1126" s="1066">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6"/>
      <c r="L1158" s="416"/>
      <c r="M1158" s="416"/>
      <c r="N1158" s="416"/>
      <c r="O1158" s="416"/>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66">
        <v>1</v>
      </c>
      <c r="B1159" s="1066">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6"/>
      <c r="L1191" s="416"/>
      <c r="M1191" s="416"/>
      <c r="N1191" s="416"/>
      <c r="O1191" s="416"/>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66">
        <v>1</v>
      </c>
      <c r="B1192" s="1066">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6"/>
      <c r="L1224" s="416"/>
      <c r="M1224" s="416"/>
      <c r="N1224" s="416"/>
      <c r="O1224" s="416"/>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66">
        <v>1</v>
      </c>
      <c r="B1225" s="1066">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6"/>
      <c r="L1257" s="416"/>
      <c r="M1257" s="416"/>
      <c r="N1257" s="416"/>
      <c r="O1257" s="416"/>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66">
        <v>1</v>
      </c>
      <c r="B1258" s="1066">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6"/>
      <c r="L1290" s="416"/>
      <c r="M1290" s="416"/>
      <c r="N1290" s="416"/>
      <c r="O1290" s="416"/>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66">
        <v>1</v>
      </c>
      <c r="B1291" s="1066">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2017-05-29T12:36:19Z</cp:lastPrinted>
  <dcterms:created xsi:type="dcterms:W3CDTF">2012-03-13T00:50:25Z</dcterms:created>
  <dcterms:modified xsi:type="dcterms:W3CDTF">2017-09-04T11:23:47Z</dcterms:modified>
</cp:coreProperties>
</file>