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28800" windowHeight="11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<sst xmlns="http://schemas.openxmlformats.org/spreadsheetml/2006/main" count="2887" uniqueCount="643">
  <si>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</si>
  <si>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</si>
  <si>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</si>
  <si>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</si>
  <si>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</si>
  <si>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</si>
  <si>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</si>
  <si>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</si>
  <si>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</si>
  <si>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</si>
  <si>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</si>
  <si>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</si>
  <si>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</si>
  <si>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</si>
  <si>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</si>
  <si>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</si>
  <si>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</si>
  <si>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</si>
  <si>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</si>
  <si>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</si>
  <si>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</si>
  <si>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</si>
  <si>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</si>
  <si>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</si>
  <si>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</si>
  <si>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</si>
  <si>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</si>
  <si>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</si>
  <si>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</si>
  <si>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</si>
  <si>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</si>
  <si>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</si>
  <si>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</si>
  <si>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</si>
  <si>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</si>
  <si>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</si>
  <si>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</si>
  <si>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</si>
  <si>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</si>
  <si>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</si>
  <si>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</si>
  <si>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</si>
  <si>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</si>
  <si>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</si>
  <si>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</si>
  <si>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</si>
  <si>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</si>
  <si>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</si>
  <si>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</si>
  <si>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</si>
  <si>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</si>
  <si>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</si>
  <si>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</si>
  <si>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</si>
  <si>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</si>
  <si>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</si>
  <si>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</si>
  <si>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</si>
  <si>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</si>
  <si>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</si>
  <si>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</si>
  <si>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</si>
  <si>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</si>
  <si>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</si>
  <si>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</si>
  <si>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</si>
  <si>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</si>
  <si>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</si>
  <si>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</si>
  <si>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</si>
  <si>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</si>
  <si>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</si>
  <si>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</si>
  <si>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</si>
  <si>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</si>
  <si>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</si>
  <si>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</si>
  <si>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</si>
  <si>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</si>
  <si>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</si>
  <si>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</si>
  <si>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</si>
  <si>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</si>
  <si>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</si>
  <si>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</si>
  <si>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</si>
  <si>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</si>
  <si>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</si>
  <si>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</si>
  <si>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</si>
  <si>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</si>
  <si>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</si>
  <si>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</si>
  <si>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</si>
  <si>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</si>
  <si>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</si>
  <si>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</si>
  <si>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</si>
  <si>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</si>
  <si>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</si>
  <si>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</si>
  <si>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</si>
  <si>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</si>
  <si>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</si>
  <si>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</si>
  <si>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</si>
  <si>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</si>
  <si>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</si>
  <si>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</si>
  <si>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</si>
  <si>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</si>
  <si>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</si>
  <si>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</si>
  <si>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</si>
  <si>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</si>
  <si>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</si>
  <si>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</si>
  <si>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</si>
  <si>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</si>
  <si>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</si>
  <si>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</si>
  <si>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</si>
  <si>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</si>
  <si>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</si>
  <si>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</si>
  <si>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</si>
  <si>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</si>
  <si>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</si>
  <si>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</si>
  <si>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</si>
  <si>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</si>
  <si>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</si>
  <si>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</si>
  <si>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</si>
  <si>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</si>
  <si>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</si>
  <si>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</si>
  <si>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</si>
  <si>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</si>
  <si>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</si>
  <si>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</si>
  <si>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</si>
  <si>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</si>
  <si>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</si>
  <si>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</si>
  <si>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</si>
  <si>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</si>
  <si>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</si>
  <si>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</si>
  <si>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</si>
  <si>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</si>
  <si>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</si>
  <si>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</si>
  <si>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</si>
  <si>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</si>
  <si>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</si>
  <si>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</si>
  <si>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</si>
  <si>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</si>
  <si>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</si>
  <si>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</si>
  <si>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</si>
  <si>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</si>
  <si>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</si>
  <si>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</si>
  <si>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</si>
  <si>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</si>
  <si>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</si>
  <si>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</si>
  <si>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</si>
  <si>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</si>
  <si>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</si>
  <si>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</si>
  <si>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</si>
  <si>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</si>
  <si>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</si>
  <si>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</si>
  <si>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</si>
  <si>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</si>
  <si>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</si>
  <si>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</si>
  <si>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</si>
  <si>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</si>
  <si>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</si>
  <si>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</si>
  <si>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</si>
  <si>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</si>
  <si>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</si>
  <si>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</si>
  <si>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</si>
  <si>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</si>
  <si>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</si>
  <si>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</si>
  <si>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</si>
  <si>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</si>
  <si>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</si>
  <si>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</si>
  <si>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</si>
  <si>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</si>
  <si>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</si>
  <si>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</si>
  <si>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</si>
  <si>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</si>
  <si>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</si>
  <si>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</si>
  <si>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</si>
  <si>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</si>
  <si>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</si>
  <si>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</si>
  <si>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</si>
  <si>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</si>
  <si>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</si>
  <si>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</si>
  <si>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</si>
  <si>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</si>
  <si>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</si>
  <si>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</si>
  <si>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</si>
  <si>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</si>
  <si>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</si>
  <si>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</si>
  <si>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</si>
  <si>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</si>
  <si>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</si>
  <si>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</si>
  <si>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</si>
  <si>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</si>
  <si>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</si>
  <si>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</si>
  <si>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</si>
  <si>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</si>
  <si>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</si>
  <si>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</si>
  <si>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</si>
  <si>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</si>
  <si>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</si>
  <si>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</si>
  <si>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</si>
  <si>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</si>
  <si>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</si>
  <si>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</si>
  <si>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</si>
  <si>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</si>
  <si>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</si>
  <si>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</si>
  <si>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</si>
  <si>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</si>
  <si>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</si>
  <si>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</si>
  <si>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</si>
  <si>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</si>
  <si>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</si>
  <si>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</si>
  <si>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</si>
  <si>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</si>
  <si>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</si>
  <si>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</si>
  <si>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</si>
  <si>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</si>
  <si>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</si>
  <si>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</si>
  <si>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</si>
  <si>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</si>
  <si>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</si>
  <si>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</si>
  <si>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</si>
  <si>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</si>
  <si>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</si>
  <si>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</si>
  <si>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</si>
  <si>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</si>
  <si>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</si>
  <si>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</si>
  <si>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</si>
  <si>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</si>
  <si>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</si>
  <si>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</si>
  <si>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</si>
  <si>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</si>
  <si>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</si>
  <si>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</si>
  <si>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</si>
  <si>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</si>
  <si>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</si>
  <si>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</si>
  <si>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</si>
  <si>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</si>
  <si>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</si>
  <si>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</si>
  <si>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</si>
  <si>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</si>
  <si>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</si>
  <si>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</si>
  <si>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</si>
  <si>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</si>
  <si>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</si>
  <si>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</si>
  <si>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</si>
  <si>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</si>
  <si>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</si>
  <si>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</si>
  <si>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</si>
  <si>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</si>
  <si>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</si>
  <si>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</si>
  <si>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</si>
  <si>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</si>
  <si>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</si>
  <si>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</si>
  <si>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</si>
  <si>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</si>
  <si>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</si>
  <si>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</si>
  <si>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</si>
  <si>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</si>
  <si>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</si>
  <si>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</si>
  <si>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</si>
  <si>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</si>
  <si>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</si>
  <si>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</si>
  <si>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</si>
  <si>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</si>
  <si>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</si>
  <si>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</si>
  <si>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</si>
  <si>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</si>
  <si>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</si>
  <si>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</si>
  <si>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</si>
  <si>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</si>
  <si>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</si>
  <si>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</si>
  <si>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</si>
  <si>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</si>
  <si>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</si>
  <si>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</si>
  <si>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</si>
  <si>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</si>
  <si>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</si>
  <si>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</si>
  <si>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</si>
  <si>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</si>
  <si>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</si>
  <si>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</si>
  <si>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</si>
  <si>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</si>
  <si>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</si>
  <si>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</si>
  <si>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</si>
  <si>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</si>
  <si>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</si>
  <si>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</si>
  <si>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</si>
  <si>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</si>
  <si>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</si>
  <si>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</si>
  <si>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</si>
  <si>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</si>
  <si>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</si>
  <si>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</si>
  <si>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</si>
  <si>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</si>
  <si>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</si>
  <si>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</si>
  <si>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</si>
  <si>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</si>
  <si>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</si>
  <si>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</si>
  <si>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</si>
  <si>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</si>
  <si>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</si>
  <si>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</si>
  <si>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</si>
  <si>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</si>
  <si>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</si>
  <si>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</si>
  <si>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</si>
  <si>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</si>
  <si>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</si>
  <si>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</si>
  <si>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</si>
  <si>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</si>
  <si>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</si>
  <si>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</si>
  <si>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</si>
  <si>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</si>
  <si>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</si>
  <si>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</si>
  <si>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</si>
  <si>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</si>
  <si>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</si>
  <si>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</si>
  <si>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</si>
  <si>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</si>
  <si>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</si>
  <si>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</si>
  <si>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</si>
  <si>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</si>
  <si>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</si>
  <si>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</si>
  <si>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</si>
  <si>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</si>
  <si>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</si>
  <si>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</si>
  <si>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</si>
  <si>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</si>
  <si>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</si>
  <si>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</si>
  <si>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</si>
  <si>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</si>
  <si>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</si>
  <si>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</si>
  <si>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</si>
  <si>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</si>
  <si>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</si>
  <si>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</si>
  <si>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</si>
  <si>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</si>
  <si>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</si>
  <si>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</si>
  <si>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</si>
  <si>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</si>
  <si>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</si>
  <si>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</si>
  <si>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</si>
  <si>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</si>
  <si>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</si>
  <si>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</si>
  <si>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</si>
  <si>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</si>
  <si>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</si>
  <si>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</si>
  <si>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</si>
  <si>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</si>
  <si>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</si>
  <si>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</si>
  <si>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</si>
  <si>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</si>
  <si>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</si>
  <si>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</si>
  <si>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</si>
  <si>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</si>
  <si>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</si>
  <si>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</si>
  <si>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</si>
  <si>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</si>
  <si>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</si>
  <si>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</si>
  <si>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</si>
  <si>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</si>
  <si>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</si>
  <si>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</si>
  <si>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</si>
  <si>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</si>
  <si>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</si>
  <si>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</si>
  <si>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</si>
  <si>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</si>
  <si>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</si>
  <si>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</si>
  <si>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</si>
  <si>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</si>
  <si>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</si>
  <si>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</si>
  <si>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</si>
  <si>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</si>
  <si>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</si>
  <si>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</si>
  <si>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</si>
  <si>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</si>
  <si>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</si>
  <si>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</si>
  <si>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</si>
  <si>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</si>
  <si>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</si>
  <si>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</si>
  <si>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</si>
  <si>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</si>
  <si>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</si>
  <si>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</si>
  <si>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</si>
  <si>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</si>
  <si>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</si>
  <si>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</si>
  <si>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</si>
  <si>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</si>
  <si>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</si>
  <si>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</si>
  <si>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</si>
  <si>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</si>
  <si>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</si>
  <si>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</si>
  <si>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</si>
  <si>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</si>
  <si>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</si>
  <si>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</si>
  <si>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</si>
  <si>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</si>
  <si>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</si>
  <si>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</si>
  <si>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</si>
  <si>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</si>
  <si>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</si>
  <si>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</si>
  <si>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</si>
  <si>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</si>
  <si>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</si>
  <si>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</si>
  <si>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</si>
  <si>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</si>
  <si>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</si>
  <si>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</si>
  <si>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</si>
  <si>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</si>
  <si>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</si>
  <si>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</si>
  <si>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</si>
  <si>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</si>
  <si>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</si>
  <si>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</si>
  <si>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</si>
  <si>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</si>
  <si>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</si>
  <si>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</si>
  <si>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</si>
  <si>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</si>
  <si>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</si>
  <si>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</si>
  <si>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</si>
  <si>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</si>
  <si>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</si>
  <si>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</si>
  <si>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</si>
  <si>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</si>
  <si>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</si>
  <si>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</si>
  <si>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</si>
  <si>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</si>
  <si>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</si>
  <si>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</si>
  <si>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</si>
  <si>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</si>
  <si>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</si>
  <si>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</si>
  <si>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</si>
  <si>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業務費</t>
    <rPh sb="0" eb="2">
      <t>ギョウム</t>
    </rPh>
    <rPh sb="2" eb="3">
      <t>ヒ</t>
    </rPh>
    <phoneticPr fontId="5"/>
  </si>
  <si>
    <t>業務遂行に必要な施設の整備</t>
    <rPh sb="0" eb="2">
      <t>ギョウム</t>
    </rPh>
    <rPh sb="2" eb="4">
      <t>スイコウ</t>
    </rPh>
    <rPh sb="5" eb="7">
      <t>ヒツヨウ</t>
    </rPh>
    <rPh sb="8" eb="10">
      <t>シセツ</t>
    </rPh>
    <rPh sb="11" eb="13">
      <t>セイビ</t>
    </rPh>
    <phoneticPr fontId="5"/>
  </si>
  <si>
    <t>B.株式会社　日本環境設計</t>
    <phoneticPr fontId="5"/>
  </si>
  <si>
    <t>請負</t>
    <rPh sb="0" eb="2">
      <t>ウケオイ</t>
    </rPh>
    <phoneticPr fontId="5"/>
  </si>
  <si>
    <t>本館空調設備・照明設備の更新工事に伴う設計業務委託</t>
    <phoneticPr fontId="5"/>
  </si>
  <si>
    <t>国立研究開発法人海洋研究開発機構</t>
    <phoneticPr fontId="5"/>
  </si>
  <si>
    <t>補助金等交付</t>
  </si>
  <si>
    <t>-</t>
    <phoneticPr fontId="5"/>
  </si>
  <si>
    <t>-</t>
    <phoneticPr fontId="5"/>
  </si>
  <si>
    <t>株式会社　日本環境設計</t>
    <phoneticPr fontId="5"/>
  </si>
  <si>
    <t>国立研究開発法人海洋研究開発機構の空調換気照明設備の更新に必要な実施設計図書類および積算資料等の作成業務</t>
    <phoneticPr fontId="5"/>
  </si>
  <si>
    <t>-</t>
    <phoneticPr fontId="5"/>
  </si>
  <si>
    <t>-</t>
    <phoneticPr fontId="5"/>
  </si>
  <si>
    <t>文部科学省</t>
  </si>
  <si>
    <t>研究開発局</t>
    <rPh sb="0" eb="2">
      <t>ケンキュウ</t>
    </rPh>
    <rPh sb="2" eb="4">
      <t>カイハツ</t>
    </rPh>
    <rPh sb="4" eb="5">
      <t>キョク</t>
    </rPh>
    <phoneticPr fontId="5"/>
  </si>
  <si>
    <t>海洋地球課</t>
    <rPh sb="0" eb="2">
      <t>カイヨウ</t>
    </rPh>
    <rPh sb="2" eb="4">
      <t>チキュウ</t>
    </rPh>
    <rPh sb="4" eb="5">
      <t>カ</t>
    </rPh>
    <phoneticPr fontId="5"/>
  </si>
  <si>
    <t>○</t>
  </si>
  <si>
    <t>国立研究開発法人海洋研究開発機構法第17条</t>
    <phoneticPr fontId="5"/>
  </si>
  <si>
    <t>科学技術基本計画（平成２８年１月閣議決定）
海洋基本計画（平成２５年４月閣議決定）等</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</si>
  <si>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</si>
  <si>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独立行政法人通則法に基づく主務大臣による業務実績の評価結果のうち、標準評価以上の評価を受けた項目の割合とする。</t>
    <phoneticPr fontId="5"/>
  </si>
  <si>
    <t>標準評価（B）以上の評価を受けた項目の割合。</t>
    <phoneticPr fontId="5"/>
  </si>
  <si>
    <t>-</t>
    <phoneticPr fontId="5"/>
  </si>
  <si>
    <t>-</t>
    <phoneticPr fontId="5"/>
  </si>
  <si>
    <t>件</t>
    <rPh sb="0" eb="1">
      <t>ケン</t>
    </rPh>
    <phoneticPr fontId="5"/>
  </si>
  <si>
    <t>百万円/件</t>
    <phoneticPr fontId="5"/>
  </si>
  <si>
    <t>施設の整備　実施件数</t>
    <rPh sb="0" eb="2">
      <t>シセツ</t>
    </rPh>
    <rPh sb="3" eb="5">
      <t>セイビ</t>
    </rPh>
    <rPh sb="6" eb="8">
      <t>ジッシ</t>
    </rPh>
    <rPh sb="8" eb="10">
      <t>ケンスウ</t>
    </rPh>
    <phoneticPr fontId="5"/>
  </si>
  <si>
    <t>当該年度執行額／施設の整備、機能向上実施件数　　　</t>
    <rPh sb="8" eb="10">
      <t>シセツ</t>
    </rPh>
    <phoneticPr fontId="5"/>
  </si>
  <si>
    <t>-</t>
    <phoneticPr fontId="5"/>
  </si>
  <si>
    <t>6百万円/1件</t>
    <rPh sb="1" eb="4">
      <t>ヒャクマンエン</t>
    </rPh>
    <rPh sb="6" eb="7">
      <t>ケン</t>
    </rPh>
    <phoneticPr fontId="5"/>
  </si>
  <si>
    <t>-</t>
    <phoneticPr fontId="5"/>
  </si>
  <si>
    <t>国立研究開発法人海洋研究開発機構施設整備費補助</t>
    <rPh sb="16" eb="18">
      <t>シセツ</t>
    </rPh>
    <phoneticPr fontId="5"/>
  </si>
  <si>
    <t>-</t>
    <phoneticPr fontId="5"/>
  </si>
  <si>
    <t>（国研）海洋研究開発機構における先端的基盤技術の開発及びその活用に係る査読付き論文数</t>
    <phoneticPr fontId="5"/>
  </si>
  <si>
    <t>文部科学大臣による国立研究開発法人海洋研究開発機構の業務の実績に関する評価より記載</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</si>
  <si>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</si>
  <si>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</si>
  <si>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一者応札・一者応募となったものや、競争性のない随意契約となったものについては、平成27年度より策定することとした調達等合理化計画に基づき、入札説明書のWeb配布システムの運用等により競争性の確保等に向けた取組を実施することで、改善に努めている。</t>
    <phoneticPr fontId="5"/>
  </si>
  <si>
    <t>海洋研究開発機構では、研究プラットフォームの利用に関し、その利用目的や成果の公表の有無等といった諸条件に応じ、受益者に対し応分の費用負担を求めている。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</si>
  <si>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</si>
  <si>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t>
  </si>
  <si>
    <t>海洋研究開発機構では、平成27年度より策定することとした調達等合理化計画に基づき、共同調達の推進などコスト削減や効率化に向けた工夫を行っている。</t>
    <phoneticPr fontId="5"/>
  </si>
  <si>
    <t>見込みどおりの活動実績である。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</si>
  <si>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</si>
  <si>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整備された施設は海洋研究開発機構における研究開発を実施するために十分に活用されている。</t>
    <rPh sb="5" eb="7">
      <t>シセツ</t>
    </rPh>
    <phoneticPr fontId="5"/>
  </si>
  <si>
    <t>有</t>
  </si>
  <si>
    <t>無</t>
  </si>
  <si>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phoneticPr fontId="5"/>
  </si>
  <si>
    <t>調達等合理化計画に基づく取組の状況等について、独立行政法人通則法（平成11年法律第103号）に基づく業務実績評価等を通じて検証等を行う。</t>
    <phoneticPr fontId="5"/>
  </si>
  <si>
    <t>施設の整備は、海洋研究開発機構の事業にとって必要性の高いものから計画的に行うこととしており、費目・使途は必要なものに限定されている。</t>
    <rPh sb="0" eb="2">
      <t>シセツ</t>
    </rPh>
    <phoneticPr fontId="5"/>
  </si>
  <si>
    <t>海洋研究開発機構の事業にとって必要性の高い施設の整備に用いるものであり、妥当である。</t>
    <rPh sb="21" eb="23">
      <t>シセツ</t>
    </rPh>
    <phoneticPr fontId="5"/>
  </si>
  <si>
    <t>-</t>
  </si>
  <si>
    <t>-</t>
    <phoneticPr fontId="5"/>
  </si>
  <si>
    <t>-</t>
    <phoneticPr fontId="5"/>
  </si>
  <si>
    <t>-</t>
    <phoneticPr fontId="5"/>
  </si>
  <si>
    <t>-</t>
    <phoneticPr fontId="5"/>
  </si>
  <si>
    <t>-</t>
    <phoneticPr fontId="5"/>
  </si>
  <si>
    <t>執行額/整備実施件数</t>
    <phoneticPr fontId="5"/>
  </si>
  <si>
    <t>9　未来社会に向けた価値創出の取組と経済・社会的課題への対応</t>
    <phoneticPr fontId="5"/>
  </si>
  <si>
    <t>9-5　国家戦略上重要な基幹技術の推進</t>
    <phoneticPr fontId="5"/>
  </si>
  <si>
    <t>-</t>
    <phoneticPr fontId="5"/>
  </si>
  <si>
    <t>-</t>
    <phoneticPr fontId="5"/>
  </si>
  <si>
    <t>-</t>
    <phoneticPr fontId="5"/>
  </si>
  <si>
    <t>国立研究開発法人海洋研究開発機構の設置する施設の整備充実を図るために要する経費に対して補助を行う。（補助率：定額）</t>
    <rPh sb="8" eb="10">
      <t>カイヨウ</t>
    </rPh>
    <rPh sb="21" eb="23">
      <t>シセツ</t>
    </rPh>
    <phoneticPr fontId="5"/>
  </si>
  <si>
    <t>3,137百万円/2件</t>
    <rPh sb="5" eb="8">
      <t>ヒャクマンエン</t>
    </rPh>
    <rPh sb="10" eb="11">
      <t>ケン</t>
    </rPh>
    <phoneticPr fontId="5"/>
  </si>
  <si>
    <t>繰り越しとなった理由は、工事施工に伴う振動・騒音について、近隣住民への配慮から設計の再検討を行う必要が生じ、それに適切に対応するため不測の期間を要したため等であり、妥当である。</t>
    <rPh sb="12" eb="14">
      <t>コウジ</t>
    </rPh>
    <rPh sb="14" eb="16">
      <t>セコウ</t>
    </rPh>
    <rPh sb="17" eb="18">
      <t>トモナ</t>
    </rPh>
    <rPh sb="19" eb="21">
      <t>シンドウ</t>
    </rPh>
    <rPh sb="22" eb="24">
      <t>ソウオン</t>
    </rPh>
    <rPh sb="29" eb="31">
      <t>キンリン</t>
    </rPh>
    <rPh sb="31" eb="33">
      <t>ジュウミン</t>
    </rPh>
    <rPh sb="35" eb="37">
      <t>ハイリョ</t>
    </rPh>
    <phoneticPr fontId="5"/>
  </si>
  <si>
    <t>57百万円/5件</t>
    <rPh sb="2" eb="5">
      <t>ヒャクマンエン</t>
    </rPh>
    <rPh sb="7" eb="8">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</si>
  <si>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</si>
  <si>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</si>
  <si>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</si>
  <si>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</si>
  <si>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</si>
  <si>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</si>
  <si>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</si>
  <si>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</si>
  <si>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</si>
  <si>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</si>
  <si>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目的及び内容については施策目標の達成手段として適切なものとなっている。ただし、成果指標は、成果を測ることができているか疑問であり、指標の設定について再考すべきである。成果目標値については適正な評価ができない。支出先の選定については、競争性は十分に確保されており妥当である。
なお、施設整備であり、計画目標に対する達成度などの成果指標が適切と考えられる。</t>
    <phoneticPr fontId="5"/>
  </si>
  <si>
    <t>１．事業評価の観点：本事業は、海洋に関する基盤的研究開発、海洋に関する学術研究への協力業務を通じて海洋科学技術の水準向上に取組む海洋研究開発機構の施設整備に必要な経費を支出するものであり、事業評価に当たっては事業成果及び契約・執行手続き等の観点から検証を行った。
２．所見：契約審査委員会及び契約監視委員会による内部監査及び第３者チェックや、調達等合理化計画を策定し一者応札・一者応募の改善に向けた取組みを実施していることは評価できる。しかしながら、外部有識者の所見を踏まえ、成果指標の設定について再考すべきである。また、平成29年度は前年度からの繰越分であることから、計画的かつ早期の予算執行に努めるべきである。</t>
    <phoneticPr fontId="5"/>
  </si>
  <si>
    <t>執行等改善</t>
  </si>
  <si>
    <t>成果指標として現段階で挙げている指標は、施設整備という大きなくくりでとらえたものであり、本事業の成果を適切に測り把握するための指標は、各年度ごとに個別具体的な計画に基づいた指標も適切に設定することが望ましいと思われる。所見を踏まえ引き続きより良い指標を検討する。
本事業の実施に当たっては、事業の進捗を適切に管理し、計画的、効率的に予算執行に努める。</t>
    <phoneticPr fontId="5"/>
  </si>
  <si>
    <t>海洋地球課長
阿蘇　隆之</t>
    <rPh sb="7" eb="9">
      <t>アソ</t>
    </rPh>
    <rPh sb="10" eb="12">
      <t>タカユキ</t>
    </rPh>
    <phoneticPr fontId="5"/>
  </si>
  <si>
    <t>国立研究開発法人海洋研究開発機構は、海洋分野の研究開発の推進にとって必要な人員・組織等を備えた国立研究開発法人であることから、その業務の着実な実施は海洋分野の研究開発の推進に繋が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</si>
  <si>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</si>
  <si>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</si>
  <si>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</si>
  <si>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</si>
  <si>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</si>
  <si>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</si>
  <si>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</si>
  <si>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</si>
  <si>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</si>
  <si>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</si>
  <si>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</si>
  <si>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</si>
  <si>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rPh sb="81" eb="83">
      <t>ヒツヨウ</t>
    </rPh>
    <rPh sb="132" eb="134">
      <t>チャクジツ</t>
    </rPh>
    <rPh sb="135" eb="137">
      <t>ジッシ</t>
    </rPh>
    <rPh sb="151" eb="153">
      <t>ジンイン</t>
    </rPh>
    <rPh sb="154" eb="156">
      <t>ソシキ</t>
    </rPh>
    <rPh sb="161" eb="162">
      <t>トウ</t>
    </rPh>
    <rPh sb="163" eb="164">
      <t>ソナ</t>
    </rPh>
    <rPh sb="166" eb="168">
      <t>シュタイ</t>
    </rPh>
    <rPh sb="171" eb="173">
      <t>カイヨウ</t>
    </rPh>
    <rPh sb="173" eb="177">
      <t>ケンキュウカイハツ</t>
    </rPh>
    <rPh sb="177" eb="179">
      <t>キコウ</t>
    </rPh>
    <rPh sb="184" eb="186">
      <t>ジッシ</t>
    </rPh>
    <rPh sb="192" eb="193">
      <t>モット</t>
    </rPh>
    <rPh sb="194" eb="196">
      <t>テキセツ</t>
    </rPh>
    <rPh sb="197" eb="199">
      <t>ジギョウ</t>
    </rPh>
    <rPh sb="199" eb="201">
      <t>ジッシ</t>
    </rPh>
    <rPh sb="201" eb="203">
      <t>ケイタイ</t>
    </rPh>
    <phoneticPr fontId="5"/>
  </si>
  <si>
    <t>国立研究開発法人海洋研究開発機構の業務を遂行に必要な施設の整備業務</t>
    <rPh sb="0" eb="14">
      <t>コクリツケンキュウカイハツホウジンカイヨウケンキュウカイハツ</t>
    </rPh>
    <rPh sb="14" eb="16">
      <t>キコウ</t>
    </rPh>
    <rPh sb="17" eb="19">
      <t>ギョウム</t>
    </rPh>
    <rPh sb="20" eb="22">
      <t>スイコウ</t>
    </rPh>
    <rPh sb="23" eb="25">
      <t>ヒツヨウ</t>
    </rPh>
    <rPh sb="26" eb="28">
      <t>シセツ</t>
    </rPh>
    <rPh sb="29" eb="31">
      <t>セイビ</t>
    </rPh>
    <rPh sb="31" eb="33">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</si>
</sst>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195602</xdr:colOff>
      <xdr:row>740</xdr:row>
      <xdr:rowOff>139700</xdr:rowOff>
    </xdr:from>
    <xdr:to>
      <xdr:col>33</xdr:col>
      <xdr:colOff>26079</xdr:colOff>
      <xdr:row>742</xdr:row>
      <xdr:rowOff>9751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69202" y="234073700"/>
          <a:ext cx="1862477" cy="5812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文部科学省</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20</xdr:col>
      <xdr:colOff>77219</xdr:colOff>
      <xdr:row>742</xdr:row>
      <xdr:rowOff>9753</xdr:rowOff>
    </xdr:from>
    <xdr:to>
      <xdr:col>37</xdr:col>
      <xdr:colOff>50119</xdr:colOff>
      <xdr:row>744</xdr:row>
      <xdr:rowOff>53747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141219" y="234654953"/>
          <a:ext cx="3427300" cy="7551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国立研究開発法人海洋研究開発機構の業務の</a:t>
          </a:r>
          <a:endParaRPr kumimoji="1" lang="en-US" altLang="ja-JP" sz="1100">
            <a:solidFill>
              <a:schemeClr val="tx1"/>
            </a:solidFill>
          </a:endParaRPr>
        </a:p>
        <a:p>
          <a:pPr algn="ctr"/>
          <a:r>
            <a:rPr kumimoji="1" lang="ja-JP" altLang="en-US" sz="1100">
              <a:solidFill>
                <a:schemeClr val="tx1"/>
              </a:solidFill>
            </a:rPr>
            <a:t>遂行に必要な施設の整備業務の</a:t>
          </a:r>
          <a:endParaRPr kumimoji="1" lang="en-US" altLang="ja-JP" sz="1100">
            <a:solidFill>
              <a:schemeClr val="tx1"/>
            </a:solidFill>
          </a:endParaRPr>
        </a:p>
        <a:p>
          <a:pPr algn="ctr"/>
          <a:r>
            <a:rPr kumimoji="1" lang="ja-JP" altLang="en-US" sz="1100">
              <a:solidFill>
                <a:schemeClr val="tx1"/>
              </a:solidFill>
            </a:rPr>
            <a:t>財源に充てるために必要な金額を交付</a:t>
          </a:r>
        </a:p>
      </xdr:txBody>
    </xdr:sp>
    <xdr:clientData/>
  </xdr:twoCellAnchor>
  <xdr:twoCellAnchor>
    <xdr:from>
      <xdr:col>28</xdr:col>
      <xdr:colOff>137205</xdr:colOff>
      <xdr:row>744</xdr:row>
      <xdr:rowOff>26532</xdr:rowOff>
    </xdr:from>
    <xdr:to>
      <xdr:col>28</xdr:col>
      <xdr:colOff>137205</xdr:colOff>
      <xdr:row>745</xdr:row>
      <xdr:rowOff>99558</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826805" y="235382932"/>
          <a:ext cx="0" cy="4286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140380</xdr:colOff>
      <xdr:row>744</xdr:row>
      <xdr:rowOff>321132</xdr:rowOff>
    </xdr:from>
    <xdr:to>
      <xdr:col>32</xdr:col>
      <xdr:colOff>161243</xdr:colOff>
      <xdr:row>746</xdr:row>
      <xdr:rowOff>79375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017180" y="235677532"/>
          <a:ext cx="1646463" cy="4694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50800</xdr:colOff>
      <xdr:row>745</xdr:row>
      <xdr:rowOff>279400</xdr:rowOff>
    </xdr:from>
    <xdr:to>
      <xdr:col>38</xdr:col>
      <xdr:colOff>183697</xdr:colOff>
      <xdr:row>747</xdr:row>
      <xdr:rowOff>184376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911600" y="235991400"/>
          <a:ext cx="3993697" cy="6161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国立研究開発法人海洋研究開発機構</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137205</xdr:colOff>
      <xdr:row>749</xdr:row>
      <xdr:rowOff>39232</xdr:rowOff>
    </xdr:from>
    <xdr:to>
      <xdr:col>28</xdr:col>
      <xdr:colOff>137205</xdr:colOff>
      <xdr:row>750</xdr:row>
      <xdr:rowOff>112258</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826805" y="237173632"/>
          <a:ext cx="0" cy="4286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751</xdr:row>
      <xdr:rowOff>317500</xdr:rowOff>
    </xdr:from>
    <xdr:to>
      <xdr:col>38</xdr:col>
      <xdr:colOff>170997</xdr:colOff>
      <xdr:row>755</xdr:row>
      <xdr:rowOff>266700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898900" y="238163100"/>
          <a:ext cx="3993697" cy="1371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p>
        <a:p>
          <a:pPr algn="ctr"/>
          <a:r>
            <a:rPr kumimoji="1" lang="ja-JP" altLang="en-US" sz="1100">
              <a:solidFill>
                <a:sysClr val="windowText" lastClr="000000"/>
              </a:solidFill>
            </a:rPr>
            <a:t>本館空調設備・照明設備の更新工事に伴う設計業務委託</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lang="ja-JP" altLang="en-US">
              <a:solidFill>
                <a:sysClr val="windowText" lastClr="000000"/>
              </a:solidFill>
            </a:rPr>
            <a:t>株式会社　日本環境設計</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101600</xdr:colOff>
      <xdr:row>747</xdr:row>
      <xdr:rowOff>241300</xdr:rowOff>
    </xdr:from>
    <xdr:to>
      <xdr:col>37</xdr:col>
      <xdr:colOff>74500</xdr:colOff>
      <xdr:row>749</xdr:row>
      <xdr:rowOff>285295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165600" y="236664500"/>
          <a:ext cx="3427300" cy="7551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国立研究開発法人海洋研究開発機構の業務の</a:t>
          </a:r>
          <a:endParaRPr kumimoji="1" lang="en-US" altLang="ja-JP" sz="1100">
            <a:solidFill>
              <a:schemeClr val="tx1"/>
            </a:solidFill>
          </a:endParaRPr>
        </a:p>
        <a:p>
          <a:pPr algn="ctr"/>
          <a:r>
            <a:rPr kumimoji="1" lang="ja-JP" altLang="en-US" sz="1100">
              <a:solidFill>
                <a:schemeClr val="tx1"/>
              </a:solidFill>
            </a:rPr>
            <a:t>遂行に必要な施設の整備業務の実施</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20</xdr:col>
      <xdr:colOff>50800</xdr:colOff>
      <xdr:row>742</xdr:row>
      <xdr:rowOff>88900</xdr:rowOff>
    </xdr:from>
    <xdr:to>
      <xdr:col>37</xdr:col>
      <xdr:colOff>1588</xdr:colOff>
      <xdr:row>743</xdr:row>
      <xdr:rowOff>292894</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114800" y="234734100"/>
          <a:ext cx="3405188" cy="559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190500</xdr:colOff>
      <xdr:row>747</xdr:row>
      <xdr:rowOff>266700</xdr:rowOff>
    </xdr:from>
    <xdr:to>
      <xdr:col>37</xdr:col>
      <xdr:colOff>141288</xdr:colOff>
      <xdr:row>749</xdr:row>
      <xdr:rowOff>115094</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254500" y="236689900"/>
          <a:ext cx="3405188" cy="559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139700</xdr:colOff>
      <xdr:row>750</xdr:row>
      <xdr:rowOff>127000</xdr:rowOff>
    </xdr:from>
    <xdr:to>
      <xdr:col>32</xdr:col>
      <xdr:colOff>160564</xdr:colOff>
      <xdr:row>751</xdr:row>
      <xdr:rowOff>240844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016500" y="237617000"/>
          <a:ext cx="1646464" cy="469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一般競争契約</a:t>
          </a:r>
          <a:endParaRPr kumimoji="1" lang="en-US" altLang="ja-JP" sz="900">
            <a:solidFill>
              <a:schemeClr val="tx1"/>
            </a:solidFill>
          </a:endParaRPr>
        </a:p>
        <a:p>
          <a:pPr algn="ctr"/>
          <a:r>
            <a:rPr kumimoji="1" lang="ja-JP" altLang="en-US" sz="900">
              <a:solidFill>
                <a:schemeClr val="tx1"/>
              </a:solidFill>
            </a:rPr>
            <a:t>（最低価格）</a:t>
          </a:r>
        </a:p>
      </xdr:txBody>
    </xdr:sp>
    <xdr:clientData/>
  </xdr:twoCellAnchor>
  <xdr:twoCellAnchor>
    <xdr:from>
      <xdr:col>26</xdr:col>
      <xdr:colOff>165100</xdr:colOff>
      <xdr:row>750</xdr:row>
      <xdr:rowOff>177800</xdr:rowOff>
    </xdr:from>
    <xdr:to>
      <xdr:col>30</xdr:col>
      <xdr:colOff>152400</xdr:colOff>
      <xdr:row>751</xdr:row>
      <xdr:rowOff>179387</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448300" y="237667800"/>
          <a:ext cx="800100" cy="357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139700</xdr:colOff>
      <xdr:row>756</xdr:row>
      <xdr:rowOff>38100</xdr:rowOff>
    </xdr:from>
    <xdr:to>
      <xdr:col>37</xdr:col>
      <xdr:colOff>90488</xdr:colOff>
      <xdr:row>756</xdr:row>
      <xdr:rowOff>597694</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203700" y="239661700"/>
          <a:ext cx="3405188" cy="559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139700</xdr:colOff>
      <xdr:row>756</xdr:row>
      <xdr:rowOff>12700</xdr:rowOff>
    </xdr:from>
    <xdr:to>
      <xdr:col>37</xdr:col>
      <xdr:colOff>112600</xdr:colOff>
      <xdr:row>777</xdr:row>
      <xdr:rowOff>152400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203700" y="239636300"/>
          <a:ext cx="3427300" cy="812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国立研究開発法人海洋研究開発機構の空調換気照明設備の更新に必要な実施設計図書類および積算資料等の作成業務</a:t>
          </a:r>
        </a:p>
      </xdr:txBody>
    </xdr:sp>
    <xdr:clientData/>
  </xdr:twoCellAnchor>
  <xdr:twoCellAnchor>
    <xdr:from>
      <xdr:col>23</xdr:col>
      <xdr:colOff>139700</xdr:colOff>
      <xdr:row>1098</xdr:row>
      <xdr:rowOff>63500</xdr:rowOff>
    </xdr:from>
    <xdr:to>
      <xdr:col>50</xdr:col>
      <xdr:colOff>39687</xdr:colOff>
      <xdr:row>1099</xdr:row>
      <xdr:rowOff>76200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13300" y="60540900"/>
          <a:ext cx="5691187" cy="330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1100">
              <a:solidFill>
                <a:schemeClr val="tx1"/>
              </a:solidFill>
            </a:rPr>
            <a:t>※</a:t>
          </a:r>
          <a:r>
            <a:rPr kumimoji="1" lang="ja-JP" altLang="en-US" sz="1100">
              <a:solidFill>
                <a:schemeClr val="tx1"/>
              </a:solidFill>
            </a:rPr>
            <a:t>同種の他の契約の予定価格を類推される恐れがあるため非公表とする。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t="s">
        <v>494</v>
      </c>
      <c r="AP2" s="963"/>
      <c r="AQ2" s="963"/>
      <c r="AR2" s="86" t="str">
        <f>IF(OR(AO2="　", AO2=""), "", "-")</f>
        <v/>
      </c>
      <c r="AS2" s="964">
        <v>298</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559</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577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180</v>
      </c>
      <c r="H5" s="866"/>
      <c r="I5" s="866"/>
      <c r="J5" s="866"/>
      <c r="K5" s="866"/>
      <c r="L5" s="866"/>
      <c r="M5" s="867" t="s">
        <v>67</v>
      </c>
      <c r="N5" s="868"/>
      <c r="O5" s="868"/>
      <c r="P5" s="868"/>
      <c r="Q5" s="868"/>
      <c r="R5" s="869"/>
      <c r="S5" s="870" t="s">
        <v>132</v>
      </c>
      <c r="T5" s="866"/>
      <c r="U5" s="866"/>
      <c r="V5" s="866"/>
      <c r="W5" s="866"/>
      <c r="X5" s="871"/>
      <c r="Y5" s="723" t="s">
        <v>3</v>
      </c>
      <c r="Z5" s="554"/>
      <c r="AA5" s="554"/>
      <c r="AB5" s="554"/>
      <c r="AC5" s="554"/>
      <c r="AD5" s="555"/>
      <c r="AE5" s="724" t="s">
        <v>561</v>
      </c>
      <c r="AF5" s="724"/>
      <c r="AG5" s="724"/>
      <c r="AH5" s="724"/>
      <c r="AI5" s="724"/>
      <c r="AJ5" s="724"/>
      <c r="AK5" s="724"/>
      <c r="AL5" s="724"/>
      <c r="AM5" s="724"/>
      <c r="AN5" s="724"/>
      <c r="AO5" s="724"/>
      <c r="AP5" s="725"/>
      <c r="AQ5" s="726" t="s">
        <v>627</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563</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564</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1" t="s">
        <v>391</v>
      </c>
      <c r="B8" s="512"/>
      <c r="C8" s="512"/>
      <c r="D8" s="512"/>
      <c r="E8" s="512"/>
      <c r="F8" s="513"/>
      <c r="G8" s="965" t="str">
        <f>入力規則等!A26</f>
        <v>海洋政策、科学技術・イノベーション</v>
      </c>
      <c r="H8" s="745"/>
      <c r="I8" s="745"/>
      <c r="J8" s="745"/>
      <c r="K8" s="745"/>
      <c r="L8" s="745"/>
      <c r="M8" s="745"/>
      <c r="N8" s="745"/>
      <c r="O8" s="745"/>
      <c r="P8" s="745"/>
      <c r="Q8" s="745"/>
      <c r="R8" s="745"/>
      <c r="S8" s="745"/>
      <c r="T8" s="745"/>
      <c r="U8" s="745"/>
      <c r="V8" s="745"/>
      <c r="W8" s="745"/>
      <c r="X8" s="966"/>
      <c r="Y8" s="872" t="s">
        <v>392</v>
      </c>
      <c r="Z8" s="873"/>
      <c r="AA8" s="873"/>
      <c r="AB8" s="873"/>
      <c r="AC8" s="873"/>
      <c r="AD8" s="874"/>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5" t="s">
        <v>24</v>
      </c>
      <c r="B9" s="876"/>
      <c r="C9" s="876"/>
      <c r="D9" s="876"/>
      <c r="E9" s="876"/>
      <c r="F9" s="876"/>
      <c r="G9" s="877" t="s">
        <v>565</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3" t="s">
        <v>31</v>
      </c>
      <c r="B10" s="684"/>
      <c r="C10" s="684"/>
      <c r="D10" s="684"/>
      <c r="E10" s="684"/>
      <c r="F10" s="684"/>
      <c r="G10" s="774" t="s">
        <v>609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7"/>
    </row>
    <row r="13" spans="1:50" ht="21" customHeight="1" x14ac:dyDescent="0.15">
      <c r="A13" s="637"/>
      <c r="B13" s="638"/>
      <c r="C13" s="638"/>
      <c r="D13" s="638"/>
      <c r="E13" s="638"/>
      <c r="F13" s="639"/>
      <c r="G13" s="748" t="s">
        <v>7</v>
      </c>
      <c r="H13" s="749"/>
      <c r="I13" s="790" t="s">
        <v>8</v>
      </c>
      <c r="J13" s="791"/>
      <c r="K13" s="791"/>
      <c r="L13" s="791"/>
      <c r="M13" s="791"/>
      <c r="N13" s="791"/>
      <c r="O13" s="792"/>
      <c r="P13" s="680">
        <v>60</v>
      </c>
      <c r="Q13" s="681"/>
      <c r="R13" s="681"/>
      <c r="S13" s="681"/>
      <c r="T13" s="681"/>
      <c r="U13" s="681"/>
      <c r="V13" s="682"/>
      <c r="W13" s="680" t="s">
        <v>635</v>
      </c>
      <c r="X13" s="681"/>
      <c r="Y13" s="681"/>
      <c r="Z13" s="681"/>
      <c r="AA13" s="681"/>
      <c r="AB13" s="681"/>
      <c r="AC13" s="682"/>
      <c r="AD13" s="680" t="s">
        <v>639</v>
      </c>
      <c r="AE13" s="681"/>
      <c r="AF13" s="681"/>
      <c r="AG13" s="681"/>
      <c r="AH13" s="681"/>
      <c r="AI13" s="681"/>
      <c r="AJ13" s="682"/>
      <c r="AK13" s="680" t="s">
        <v>632</v>
      </c>
      <c r="AL13" s="681"/>
      <c r="AM13" s="681"/>
      <c r="AN13" s="681"/>
      <c r="AO13" s="681"/>
      <c r="AP13" s="681"/>
      <c r="AQ13" s="682"/>
      <c r="AR13" s="944" t="s">
        <v>629</v>
      </c>
      <c r="AS13" s="945"/>
      <c r="AT13" s="945"/>
      <c r="AU13" s="945"/>
      <c r="AV13" s="945"/>
      <c r="AW13" s="945"/>
      <c r="AX13" s="946"/>
    </row>
    <row r="14" spans="1:50" ht="21" customHeight="1" x14ac:dyDescent="0.15">
      <c r="A14" s="637"/>
      <c r="B14" s="638"/>
      <c r="C14" s="638"/>
      <c r="D14" s="638"/>
      <c r="E14" s="638"/>
      <c r="F14" s="639"/>
      <c r="G14" s="750"/>
      <c r="H14" s="751"/>
      <c r="I14" s="736" t="s">
        <v>9</v>
      </c>
      <c r="J14" s="785"/>
      <c r="K14" s="785"/>
      <c r="L14" s="785"/>
      <c r="M14" s="785"/>
      <c r="N14" s="785"/>
      <c r="O14" s="786"/>
      <c r="P14" s="680" t="s">
        <v>632</v>
      </c>
      <c r="Q14" s="681"/>
      <c r="R14" s="681"/>
      <c r="S14" s="681"/>
      <c r="T14" s="681"/>
      <c r="U14" s="681"/>
      <c r="V14" s="682"/>
      <c r="W14" s="680" t="s">
        <v>636</v>
      </c>
      <c r="X14" s="681"/>
      <c r="Y14" s="681"/>
      <c r="Z14" s="681"/>
      <c r="AA14" s="681"/>
      <c r="AB14" s="681"/>
      <c r="AC14" s="682"/>
      <c r="AD14" s="680">
        <v>3144</v>
      </c>
      <c r="AE14" s="681"/>
      <c r="AF14" s="681"/>
      <c r="AG14" s="681"/>
      <c r="AH14" s="681"/>
      <c r="AI14" s="681"/>
      <c r="AJ14" s="682"/>
      <c r="AK14" s="680" t="s">
        <v>576</v>
      </c>
      <c r="AL14" s="681"/>
      <c r="AM14" s="681"/>
      <c r="AN14" s="681"/>
      <c r="AO14" s="681"/>
      <c r="AP14" s="681"/>
      <c r="AQ14" s="682"/>
      <c r="AR14" s="814"/>
      <c r="AS14" s="814"/>
      <c r="AT14" s="814"/>
      <c r="AU14" s="814"/>
      <c r="AV14" s="814"/>
      <c r="AW14" s="814"/>
      <c r="AX14" s="815"/>
    </row>
    <row r="15" spans="1:50" ht="21" customHeight="1" x14ac:dyDescent="0.15">
      <c r="A15" s="637"/>
      <c r="B15" s="638"/>
      <c r="C15" s="638"/>
      <c r="D15" s="638"/>
      <c r="E15" s="638"/>
      <c r="F15" s="639"/>
      <c r="G15" s="750"/>
      <c r="H15" s="751"/>
      <c r="I15" s="736" t="s">
        <v>52</v>
      </c>
      <c r="J15" s="737"/>
      <c r="K15" s="737"/>
      <c r="L15" s="737"/>
      <c r="M15" s="737"/>
      <c r="N15" s="737"/>
      <c r="O15" s="738"/>
      <c r="P15" s="680" t="s">
        <v>633</v>
      </c>
      <c r="Q15" s="681"/>
      <c r="R15" s="681"/>
      <c r="S15" s="681"/>
      <c r="T15" s="681"/>
      <c r="U15" s="681"/>
      <c r="V15" s="682"/>
      <c r="W15" s="680" t="s">
        <v>632</v>
      </c>
      <c r="X15" s="681"/>
      <c r="Y15" s="681"/>
      <c r="Z15" s="681"/>
      <c r="AA15" s="681"/>
      <c r="AB15" s="681"/>
      <c r="AC15" s="682"/>
      <c r="AD15" s="680" t="s">
        <v>632</v>
      </c>
      <c r="AE15" s="681"/>
      <c r="AF15" s="681"/>
      <c r="AG15" s="681"/>
      <c r="AH15" s="681"/>
      <c r="AI15" s="681"/>
      <c r="AJ15" s="682"/>
      <c r="AK15" s="680">
        <v>3137</v>
      </c>
      <c r="AL15" s="681"/>
      <c r="AM15" s="681"/>
      <c r="AN15" s="681"/>
      <c r="AO15" s="681"/>
      <c r="AP15" s="681"/>
      <c r="AQ15" s="682"/>
      <c r="AR15" s="680" t="s">
        <v>576</v>
      </c>
      <c r="AS15" s="681"/>
      <c r="AT15" s="681"/>
      <c r="AU15" s="681"/>
      <c r="AV15" s="681"/>
      <c r="AW15" s="681"/>
      <c r="AX15" s="784"/>
    </row>
    <row r="16" spans="1:50" ht="21" customHeight="1" x14ac:dyDescent="0.15">
      <c r="A16" s="637"/>
      <c r="B16" s="638"/>
      <c r="C16" s="638"/>
      <c r="D16" s="638"/>
      <c r="E16" s="638"/>
      <c r="F16" s="639"/>
      <c r="G16" s="750"/>
      <c r="H16" s="751"/>
      <c r="I16" s="736" t="s">
        <v>53</v>
      </c>
      <c r="J16" s="737"/>
      <c r="K16" s="737"/>
      <c r="L16" s="737"/>
      <c r="M16" s="737"/>
      <c r="N16" s="737"/>
      <c r="O16" s="738"/>
      <c r="P16" s="680" t="s">
        <v>632</v>
      </c>
      <c r="Q16" s="681"/>
      <c r="R16" s="681"/>
      <c r="S16" s="681"/>
      <c r="T16" s="681"/>
      <c r="U16" s="681"/>
      <c r="V16" s="682"/>
      <c r="W16" s="680" t="s">
        <v>637</v>
      </c>
      <c r="X16" s="681"/>
      <c r="Y16" s="681"/>
      <c r="Z16" s="681"/>
      <c r="AA16" s="681"/>
      <c r="AB16" s="681"/>
      <c r="AC16" s="682"/>
      <c r="AD16" s="680">
        <v>-3137</v>
      </c>
      <c r="AE16" s="681"/>
      <c r="AF16" s="681"/>
      <c r="AG16" s="681"/>
      <c r="AH16" s="681"/>
      <c r="AI16" s="681"/>
      <c r="AJ16" s="682"/>
      <c r="AK16" s="680" t="s">
        <v>576</v>
      </c>
      <c r="AL16" s="681"/>
      <c r="AM16" s="681"/>
      <c r="AN16" s="681"/>
      <c r="AO16" s="681"/>
      <c r="AP16" s="681"/>
      <c r="AQ16" s="682"/>
      <c r="AR16" s="777"/>
      <c r="AS16" s="778"/>
      <c r="AT16" s="778"/>
      <c r="AU16" s="778"/>
      <c r="AV16" s="778"/>
      <c r="AW16" s="778"/>
      <c r="AX16" s="779"/>
    </row>
    <row r="17" spans="1:50" ht="24.75" customHeight="1" x14ac:dyDescent="0.15">
      <c r="A17" s="637"/>
      <c r="B17" s="638"/>
      <c r="C17" s="638"/>
      <c r="D17" s="638"/>
      <c r="E17" s="638"/>
      <c r="F17" s="639"/>
      <c r="G17" s="750"/>
      <c r="H17" s="751"/>
      <c r="I17" s="736" t="s">
        <v>51</v>
      </c>
      <c r="J17" s="785"/>
      <c r="K17" s="785"/>
      <c r="L17" s="785"/>
      <c r="M17" s="785"/>
      <c r="N17" s="785"/>
      <c r="O17" s="786"/>
      <c r="P17" s="680" t="s">
        <v>634</v>
      </c>
      <c r="Q17" s="681"/>
      <c r="R17" s="681"/>
      <c r="S17" s="681"/>
      <c r="T17" s="681"/>
      <c r="U17" s="681"/>
      <c r="V17" s="682"/>
      <c r="W17" s="680" t="s">
        <v>638</v>
      </c>
      <c r="X17" s="681"/>
      <c r="Y17" s="681"/>
      <c r="Z17" s="681"/>
      <c r="AA17" s="681"/>
      <c r="AB17" s="681"/>
      <c r="AC17" s="682"/>
      <c r="AD17" s="680" t="s">
        <v>632</v>
      </c>
      <c r="AE17" s="681"/>
      <c r="AF17" s="681"/>
      <c r="AG17" s="681"/>
      <c r="AH17" s="681"/>
      <c r="AI17" s="681"/>
      <c r="AJ17" s="682"/>
      <c r="AK17" s="680" t="s">
        <v>576</v>
      </c>
      <c r="AL17" s="681"/>
      <c r="AM17" s="681"/>
      <c r="AN17" s="681"/>
      <c r="AO17" s="681"/>
      <c r="AP17" s="681"/>
      <c r="AQ17" s="682"/>
      <c r="AR17" s="942"/>
      <c r="AS17" s="942"/>
      <c r="AT17" s="942"/>
      <c r="AU17" s="942"/>
      <c r="AV17" s="942"/>
      <c r="AW17" s="942"/>
      <c r="AX17" s="943"/>
    </row>
    <row r="18" spans="1:50" ht="24.75" customHeight="1" x14ac:dyDescent="0.15">
      <c r="A18" s="637"/>
      <c r="B18" s="638"/>
      <c r="C18" s="638"/>
      <c r="D18" s="638"/>
      <c r="E18" s="638"/>
      <c r="F18" s="639"/>
      <c r="G18" s="752"/>
      <c r="H18" s="753"/>
      <c r="I18" s="741" t="s">
        <v>21</v>
      </c>
      <c r="J18" s="742"/>
      <c r="K18" s="742"/>
      <c r="L18" s="742"/>
      <c r="M18" s="742"/>
      <c r="N18" s="742"/>
      <c r="O18" s="743"/>
      <c r="P18" s="904">
        <f>SUM(P13:V17)</f>
        <v>60</v>
      </c>
      <c r="Q18" s="905"/>
      <c r="R18" s="905"/>
      <c r="S18" s="905"/>
      <c r="T18" s="905"/>
      <c r="U18" s="905"/>
      <c r="V18" s="906"/>
      <c r="W18" s="904">
        <f>SUM(W13:AC17)</f>
        <v>0</v>
      </c>
      <c r="X18" s="905"/>
      <c r="Y18" s="905"/>
      <c r="Z18" s="905"/>
      <c r="AA18" s="905"/>
      <c r="AB18" s="905"/>
      <c r="AC18" s="906"/>
      <c r="AD18" s="904">
        <f>SUM(AD13:AJ17)</f>
        <v>7</v>
      </c>
      <c r="AE18" s="905"/>
      <c r="AF18" s="905"/>
      <c r="AG18" s="905"/>
      <c r="AH18" s="905"/>
      <c r="AI18" s="905"/>
      <c r="AJ18" s="906"/>
      <c r="AK18" s="904">
        <f>SUM(AK13:AQ17)</f>
        <v>3137</v>
      </c>
      <c r="AL18" s="905"/>
      <c r="AM18" s="905"/>
      <c r="AN18" s="905"/>
      <c r="AO18" s="905"/>
      <c r="AP18" s="905"/>
      <c r="AQ18" s="906"/>
      <c r="AR18" s="904">
        <f>SUM(AR13:AX17)</f>
        <v>0</v>
      </c>
      <c r="AS18" s="905"/>
      <c r="AT18" s="905"/>
      <c r="AU18" s="905"/>
      <c r="AV18" s="905"/>
      <c r="AW18" s="905"/>
      <c r="AX18" s="907"/>
    </row>
    <row r="19" spans="1:50" ht="24.75" customHeight="1" x14ac:dyDescent="0.15">
      <c r="A19" s="637"/>
      <c r="B19" s="638"/>
      <c r="C19" s="638"/>
      <c r="D19" s="638"/>
      <c r="E19" s="638"/>
      <c r="F19" s="639"/>
      <c r="G19" s="902" t="s">
        <v>10</v>
      </c>
      <c r="H19" s="903"/>
      <c r="I19" s="903"/>
      <c r="J19" s="903"/>
      <c r="K19" s="903"/>
      <c r="L19" s="903"/>
      <c r="M19" s="903"/>
      <c r="N19" s="903"/>
      <c r="O19" s="903"/>
      <c r="P19" s="680">
        <v>57</v>
      </c>
      <c r="Q19" s="681"/>
      <c r="R19" s="681"/>
      <c r="S19" s="681"/>
      <c r="T19" s="681"/>
      <c r="U19" s="681"/>
      <c r="V19" s="682"/>
      <c r="W19" s="680">
        <v>0</v>
      </c>
      <c r="X19" s="681"/>
      <c r="Y19" s="681"/>
      <c r="Z19" s="681"/>
      <c r="AA19" s="681"/>
      <c r="AB19" s="681"/>
      <c r="AC19" s="682"/>
      <c r="AD19" s="680">
        <v>6</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2" t="s">
        <v>11</v>
      </c>
      <c r="H20" s="903"/>
      <c r="I20" s="903"/>
      <c r="J20" s="903"/>
      <c r="K20" s="903"/>
      <c r="L20" s="903"/>
      <c r="M20" s="903"/>
      <c r="N20" s="903"/>
      <c r="O20" s="903"/>
      <c r="P20" s="351">
        <f>IF(P18=0, "-", SUM(P19)/P18)</f>
        <v>0.95</v>
      </c>
      <c r="Q20" s="351"/>
      <c r="R20" s="351"/>
      <c r="S20" s="351"/>
      <c r="T20" s="351"/>
      <c r="U20" s="351"/>
      <c r="V20" s="351"/>
      <c r="W20" s="351" t="str">
        <f t="shared" ref="W20" si="0">IF(W18=0, "-", SUM(W19)/W18)</f>
        <v>-</v>
      </c>
      <c r="X20" s="351"/>
      <c r="Y20" s="351"/>
      <c r="Z20" s="351"/>
      <c r="AA20" s="351"/>
      <c r="AB20" s="351"/>
      <c r="AC20" s="351"/>
      <c r="AD20" s="351">
        <f t="shared" ref="AD20" si="1">IF(AD18=0, "-", SUM(AD19)/AD18)</f>
        <v>0.8571428571428571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508</v>
      </c>
      <c r="H21" s="350"/>
      <c r="I21" s="350"/>
      <c r="J21" s="350"/>
      <c r="K21" s="350"/>
      <c r="L21" s="350"/>
      <c r="M21" s="350"/>
      <c r="N21" s="350"/>
      <c r="O21" s="350"/>
      <c r="P21" s="351">
        <f>IF(P19=0, "-", SUM(P19)/SUM(P13,P14))</f>
        <v>0.95</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1.9083969465648854E-3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631</v>
      </c>
      <c r="H23" s="979"/>
      <c r="I23" s="979"/>
      <c r="J23" s="979"/>
      <c r="K23" s="979"/>
      <c r="L23" s="979"/>
      <c r="M23" s="979"/>
      <c r="N23" s="979"/>
      <c r="O23" s="980"/>
      <c r="P23" s="944" t="s">
        <v>621</v>
      </c>
      <c r="Q23" s="945"/>
      <c r="R23" s="945"/>
      <c r="S23" s="945"/>
      <c r="T23" s="945"/>
      <c r="U23" s="945"/>
      <c r="V23" s="968"/>
      <c r="W23" s="944" t="s">
        <v>629</v>
      </c>
      <c r="X23" s="945"/>
      <c r="Y23" s="945"/>
      <c r="Z23" s="945"/>
      <c r="AA23" s="945"/>
      <c r="AB23" s="945"/>
      <c r="AC23" s="968"/>
      <c r="AD23" s="1000" t="s">
        <v>630</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80"/>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488</v>
      </c>
      <c r="H28" s="985"/>
      <c r="I28" s="985"/>
      <c r="J28" s="985"/>
      <c r="K28" s="985"/>
      <c r="L28" s="985"/>
      <c r="M28" s="985"/>
      <c r="N28" s="985"/>
      <c r="O28" s="986"/>
      <c r="P28" s="904" t="e">
        <f>P29-SUM(P23:P27)</f>
        <v>#VALUE!</v>
      </c>
      <c r="Q28" s="905"/>
      <c r="R28" s="905"/>
      <c r="S28" s="905"/>
      <c r="T28" s="905"/>
      <c r="U28" s="905"/>
      <c r="V28" s="906"/>
      <c r="W28" s="904" t="e">
        <f>W29-SUM(W23:W27)</f>
        <v>#VALUE!</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t="str">
        <f>AK13</f>
        <v>-</v>
      </c>
      <c r="Q29" s="960"/>
      <c r="R29" s="960"/>
      <c r="S29" s="960"/>
      <c r="T29" s="960"/>
      <c r="U29" s="960"/>
      <c r="V29" s="961"/>
      <c r="W29" s="959" t="str">
        <f>AR13</f>
        <v>-</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631</v>
      </c>
      <c r="AV31" s="186"/>
      <c r="AW31" s="429" t="s">
        <v>301</v>
      </c>
      <c r="AX31" s="430"/>
    </row>
    <row r="32" spans="1:50" ht="32.25" customHeight="1" x14ac:dyDescent="0.15">
      <c r="A32" s="434"/>
      <c r="B32" s="432"/>
      <c r="C32" s="432"/>
      <c r="D32" s="432"/>
      <c r="E32" s="432"/>
      <c r="F32" s="433"/>
      <c r="G32" s="575" t="s">
        <v>566</v>
      </c>
      <c r="H32" s="576"/>
      <c r="I32" s="576"/>
      <c r="J32" s="576"/>
      <c r="K32" s="576"/>
      <c r="L32" s="576"/>
      <c r="M32" s="576"/>
      <c r="N32" s="576"/>
      <c r="O32" s="577"/>
      <c r="P32" s="100" t="s">
        <v>567</v>
      </c>
      <c r="Q32" s="100"/>
      <c r="R32" s="100"/>
      <c r="S32" s="100"/>
      <c r="T32" s="100"/>
      <c r="U32" s="100"/>
      <c r="V32" s="100"/>
      <c r="W32" s="100"/>
      <c r="X32" s="101"/>
      <c r="Y32" s="497" t="s">
        <v>13</v>
      </c>
      <c r="Z32" s="544"/>
      <c r="AA32" s="545"/>
      <c r="AB32" s="536" t="s">
        <v>302</v>
      </c>
      <c r="AC32" s="536"/>
      <c r="AD32" s="536"/>
      <c r="AE32" s="239">
        <v>100</v>
      </c>
      <c r="AF32" s="240"/>
      <c r="AG32" s="240"/>
      <c r="AH32" s="240"/>
      <c r="AI32" s="239">
        <v>100</v>
      </c>
      <c r="AJ32" s="240"/>
      <c r="AK32" s="240"/>
      <c r="AL32" s="240"/>
      <c r="AM32" s="359">
        <v>96.9</v>
      </c>
      <c r="AN32" s="194"/>
      <c r="AO32" s="194"/>
      <c r="AP32" s="360"/>
      <c r="AQ32" s="359" t="s">
        <v>568</v>
      </c>
      <c r="AR32" s="194"/>
      <c r="AS32" s="194"/>
      <c r="AT32" s="360"/>
      <c r="AU32" s="240" t="s">
        <v>569</v>
      </c>
      <c r="AV32" s="240"/>
      <c r="AW32" s="240"/>
      <c r="AX32" s="242"/>
    </row>
    <row r="33" spans="1:50" ht="32.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302</v>
      </c>
      <c r="AC33" s="536"/>
      <c r="AD33" s="536"/>
      <c r="AE33" s="239">
        <v>100</v>
      </c>
      <c r="AF33" s="240"/>
      <c r="AG33" s="240"/>
      <c r="AH33" s="240"/>
      <c r="AI33" s="239">
        <v>100</v>
      </c>
      <c r="AJ33" s="240"/>
      <c r="AK33" s="240"/>
      <c r="AL33" s="240"/>
      <c r="AM33" s="239">
        <v>100</v>
      </c>
      <c r="AN33" s="240"/>
      <c r="AO33" s="240"/>
      <c r="AP33" s="240"/>
      <c r="AQ33" s="359">
        <v>100</v>
      </c>
      <c r="AR33" s="194"/>
      <c r="AS33" s="194"/>
      <c r="AT33" s="360"/>
      <c r="AU33" s="240">
        <v>100</v>
      </c>
      <c r="AV33" s="240"/>
      <c r="AW33" s="240"/>
      <c r="AX33" s="242"/>
    </row>
    <row r="34" spans="1:50" ht="32.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569</v>
      </c>
      <c r="AR34" s="194"/>
      <c r="AS34" s="194"/>
      <c r="AT34" s="360"/>
      <c r="AU34" s="240" t="s">
        <v>569</v>
      </c>
      <c r="AV34" s="240"/>
      <c r="AW34" s="240"/>
      <c r="AX34" s="242"/>
    </row>
    <row r="35" spans="1:50" ht="23.25" customHeight="1" x14ac:dyDescent="0.15">
      <c r="A35" s="225" t="s">
        <v>538</v>
      </c>
      <c r="B35" s="226"/>
      <c r="C35" s="226"/>
      <c r="D35" s="226"/>
      <c r="E35" s="226"/>
      <c r="F35" s="227"/>
      <c r="G35" s="231" t="s">
        <v>580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501</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88"/>
      <c r="Z37" s="589"/>
      <c r="AA37" s="590"/>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3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t="s">
        <v>579</v>
      </c>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88"/>
      <c r="Z44" s="589"/>
      <c r="AA44" s="590"/>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3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3"/>
    </row>
    <row r="80" spans="1:50" ht="18.75" hidden="1" customHeight="1" x14ac:dyDescent="0.15">
      <c r="A80" s="89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570</v>
      </c>
      <c r="AC101" s="482"/>
      <c r="AD101" s="482"/>
      <c r="AE101" s="239">
        <v>5</v>
      </c>
      <c r="AF101" s="240"/>
      <c r="AG101" s="240"/>
      <c r="AH101" s="241"/>
      <c r="AI101" s="239" t="s">
        <v>569</v>
      </c>
      <c r="AJ101" s="240"/>
      <c r="AK101" s="240"/>
      <c r="AL101" s="241"/>
      <c r="AM101" s="239">
        <v>1</v>
      </c>
      <c r="AN101" s="240"/>
      <c r="AO101" s="240"/>
      <c r="AP101" s="241"/>
      <c r="AQ101" s="239" t="s">
        <v>622</v>
      </c>
      <c r="AR101" s="240"/>
      <c r="AS101" s="240"/>
      <c r="AT101" s="241"/>
      <c r="AU101" s="239" t="s">
        <v>622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570</v>
      </c>
      <c r="AC102" s="482"/>
      <c r="AD102" s="482"/>
      <c r="AE102" s="452">
        <v>5</v>
      </c>
      <c r="AF102" s="452"/>
      <c r="AG102" s="452"/>
      <c r="AH102" s="452"/>
      <c r="AI102" s="452" t="s">
        <v>569</v>
      </c>
      <c r="AJ102" s="452"/>
      <c r="AK102" s="452"/>
      <c r="AL102" s="452"/>
      <c r="AM102" s="452">
        <v>4</v>
      </c>
      <c r="AN102" s="452"/>
      <c r="AO102" s="452"/>
      <c r="AP102" s="452"/>
      <c r="AQ102" s="237">
        <v>3</v>
      </c>
      <c r="AR102" s="238"/>
      <c r="AS102" s="238"/>
      <c r="AT102" s="334"/>
      <c r="AU102" s="237" t="s">
        <v>631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9" t="s">
        <v>504</v>
      </c>
      <c r="AR112" s="950"/>
      <c r="AS112" s="950"/>
      <c r="AT112" s="95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571</v>
      </c>
      <c r="AC116" s="484"/>
      <c r="AD116" s="485"/>
      <c r="AE116" s="452">
        <v>11</v>
      </c>
      <c r="AF116" s="452"/>
      <c r="AG116" s="452"/>
      <c r="AH116" s="452"/>
      <c r="AI116" s="452" t="s">
        <v>569</v>
      </c>
      <c r="AJ116" s="452"/>
      <c r="AK116" s="452"/>
      <c r="AL116" s="452"/>
      <c r="AM116" s="452">
        <v>6</v>
      </c>
      <c r="AN116" s="452"/>
      <c r="AO116" s="452"/>
      <c r="AP116" s="452"/>
      <c r="AQ116" s="239">
        <v>1569</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603</v>
      </c>
      <c r="AC117" s="499"/>
      <c r="AD117" s="500"/>
      <c r="AE117" s="548" t="s">
        <v>612</v>
      </c>
      <c r="AF117" s="548"/>
      <c r="AG117" s="548"/>
      <c r="AH117" s="548"/>
      <c r="AI117" s="548" t="s">
        <v>574</v>
      </c>
      <c r="AJ117" s="548"/>
      <c r="AK117" s="548"/>
      <c r="AL117" s="548"/>
      <c r="AM117" s="548" t="s">
        <v>575</v>
      </c>
      <c r="AN117" s="548"/>
      <c r="AO117" s="548"/>
      <c r="AP117" s="548"/>
      <c r="AQ117" s="548" t="s">
        <v>610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606</v>
      </c>
      <c r="AR133" s="186"/>
      <c r="AS133" s="131" t="s">
        <v>357</v>
      </c>
      <c r="AT133" s="132"/>
      <c r="AU133" s="187" t="s">
        <v>578</v>
      </c>
      <c r="AV133" s="187"/>
      <c r="AW133" s="131" t="s">
        <v>301</v>
      </c>
      <c r="AX133" s="170"/>
    </row>
    <row r="134" spans="1:50" ht="39.75" customHeight="1" x14ac:dyDescent="0.15">
      <c r="A134" s="144"/>
      <c r="B134" s="140"/>
      <c r="C134" s="139"/>
      <c r="D134" s="140"/>
      <c r="E134" s="139"/>
      <c r="F134" s="213"/>
      <c r="G134" s="99" t="s">
        <v>606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607</v>
      </c>
      <c r="AC134" s="192"/>
      <c r="AD134" s="192"/>
      <c r="AE134" s="193" t="s">
        <v>606</v>
      </c>
      <c r="AF134" s="194"/>
      <c r="AG134" s="194"/>
      <c r="AH134" s="194"/>
      <c r="AI134" s="193" t="s">
        <v>606</v>
      </c>
      <c r="AJ134" s="194"/>
      <c r="AK134" s="194"/>
      <c r="AL134" s="194"/>
      <c r="AM134" s="193" t="s">
        <v>606</v>
      </c>
      <c r="AN134" s="194"/>
      <c r="AO134" s="194"/>
      <c r="AP134" s="194"/>
      <c r="AQ134" s="193" t="s">
        <v>608</v>
      </c>
      <c r="AR134" s="194"/>
      <c r="AS134" s="194"/>
      <c r="AT134" s="194"/>
      <c r="AU134" s="193" t="s">
        <v>606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606</v>
      </c>
      <c r="AC135" s="200"/>
      <c r="AD135" s="200"/>
      <c r="AE135" s="193" t="s">
        <v>606</v>
      </c>
      <c r="AF135" s="194"/>
      <c r="AG135" s="194"/>
      <c r="AH135" s="194"/>
      <c r="AI135" s="193" t="s">
        <v>606</v>
      </c>
      <c r="AJ135" s="194"/>
      <c r="AK135" s="194"/>
      <c r="AL135" s="194"/>
      <c r="AM135" s="193" t="s">
        <v>606</v>
      </c>
      <c r="AN135" s="194"/>
      <c r="AO135" s="194"/>
      <c r="AP135" s="194"/>
      <c r="AQ135" s="193" t="s">
        <v>606</v>
      </c>
      <c r="AR135" s="194"/>
      <c r="AS135" s="194"/>
      <c r="AT135" s="194"/>
      <c r="AU135" s="193" t="s">
        <v>608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628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597</v>
      </c>
      <c r="K430" s="926"/>
      <c r="L430" s="926"/>
      <c r="M430" s="926"/>
      <c r="N430" s="926"/>
      <c r="O430" s="926"/>
      <c r="P430" s="926"/>
      <c r="Q430" s="926"/>
      <c r="R430" s="926"/>
      <c r="S430" s="926"/>
      <c r="T430" s="92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599</v>
      </c>
      <c r="AF432" s="187"/>
      <c r="AG432" s="131" t="s">
        <v>357</v>
      </c>
      <c r="AH432" s="132"/>
      <c r="AI432" s="182"/>
      <c r="AJ432" s="182"/>
      <c r="AK432" s="182"/>
      <c r="AL432" s="160"/>
      <c r="AM432" s="182"/>
      <c r="AN432" s="182"/>
      <c r="AO432" s="182"/>
      <c r="AP432" s="160"/>
      <c r="AQ432" s="604" t="s">
        <v>599</v>
      </c>
      <c r="AR432" s="187"/>
      <c r="AS432" s="131" t="s">
        <v>357</v>
      </c>
      <c r="AT432" s="132"/>
      <c r="AU432" s="187" t="s">
        <v>600</v>
      </c>
      <c r="AV432" s="187"/>
      <c r="AW432" s="131" t="s">
        <v>301</v>
      </c>
      <c r="AX432" s="170"/>
    </row>
    <row r="433" spans="1:50" ht="23.25" customHeight="1" x14ac:dyDescent="0.15">
      <c r="A433" s="144"/>
      <c r="B433" s="140"/>
      <c r="C433" s="139"/>
      <c r="D433" s="140"/>
      <c r="E433" s="361"/>
      <c r="F433" s="362"/>
      <c r="G433" s="99" t="s">
        <v>598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599</v>
      </c>
      <c r="AC433" s="200"/>
      <c r="AD433" s="200"/>
      <c r="AE433" s="359" t="s">
        <v>599</v>
      </c>
      <c r="AF433" s="194"/>
      <c r="AG433" s="194"/>
      <c r="AH433" s="194"/>
      <c r="AI433" s="359" t="s">
        <v>599</v>
      </c>
      <c r="AJ433" s="194"/>
      <c r="AK433" s="194"/>
      <c r="AL433" s="194"/>
      <c r="AM433" s="359" t="s">
        <v>599</v>
      </c>
      <c r="AN433" s="194"/>
      <c r="AO433" s="194"/>
      <c r="AP433" s="360"/>
      <c r="AQ433" s="359" t="s">
        <v>600</v>
      </c>
      <c r="AR433" s="194"/>
      <c r="AS433" s="194"/>
      <c r="AT433" s="360"/>
      <c r="AU433" s="194" t="s">
        <v>601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599</v>
      </c>
      <c r="AC434" s="192"/>
      <c r="AD434" s="192"/>
      <c r="AE434" s="359" t="s">
        <v>599</v>
      </c>
      <c r="AF434" s="194"/>
      <c r="AG434" s="194"/>
      <c r="AH434" s="360"/>
      <c r="AI434" s="359" t="s">
        <v>600</v>
      </c>
      <c r="AJ434" s="194"/>
      <c r="AK434" s="194"/>
      <c r="AL434" s="194"/>
      <c r="AM434" s="359" t="s">
        <v>599</v>
      </c>
      <c r="AN434" s="194"/>
      <c r="AO434" s="194"/>
      <c r="AP434" s="360"/>
      <c r="AQ434" s="359" t="s">
        <v>599</v>
      </c>
      <c r="AR434" s="194"/>
      <c r="AS434" s="194"/>
      <c r="AT434" s="360"/>
      <c r="AU434" s="194" t="s">
        <v>600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599</v>
      </c>
      <c r="AF435" s="194"/>
      <c r="AG435" s="194"/>
      <c r="AH435" s="360"/>
      <c r="AI435" s="359" t="s">
        <v>599</v>
      </c>
      <c r="AJ435" s="194"/>
      <c r="AK435" s="194"/>
      <c r="AL435" s="194"/>
      <c r="AM435" s="359" t="s">
        <v>599</v>
      </c>
      <c r="AN435" s="194"/>
      <c r="AO435" s="194"/>
      <c r="AP435" s="360"/>
      <c r="AQ435" s="359" t="s">
        <v>599</v>
      </c>
      <c r="AR435" s="194"/>
      <c r="AS435" s="194"/>
      <c r="AT435" s="360"/>
      <c r="AU435" s="194" t="s">
        <v>599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618</v>
      </c>
      <c r="AF457" s="187"/>
      <c r="AG457" s="131" t="s">
        <v>357</v>
      </c>
      <c r="AH457" s="132"/>
      <c r="AI457" s="182"/>
      <c r="AJ457" s="182"/>
      <c r="AK457" s="182"/>
      <c r="AL457" s="160"/>
      <c r="AM457" s="182"/>
      <c r="AN457" s="182"/>
      <c r="AO457" s="182"/>
      <c r="AP457" s="160"/>
      <c r="AQ457" s="604" t="s">
        <v>616</v>
      </c>
      <c r="AR457" s="187"/>
      <c r="AS457" s="131" t="s">
        <v>357</v>
      </c>
      <c r="AT457" s="132"/>
      <c r="AU457" s="187" t="s">
        <v>616</v>
      </c>
      <c r="AV457" s="187"/>
      <c r="AW457" s="131" t="s">
        <v>301</v>
      </c>
      <c r="AX457" s="170"/>
    </row>
    <row r="458" spans="1:50" ht="23.25" customHeight="1" x14ac:dyDescent="0.15">
      <c r="A458" s="144"/>
      <c r="B458" s="140"/>
      <c r="C458" s="139"/>
      <c r="D458" s="140"/>
      <c r="E458" s="361"/>
      <c r="F458" s="362"/>
      <c r="G458" s="99" t="s">
        <v>613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617</v>
      </c>
      <c r="AC458" s="200"/>
      <c r="AD458" s="200"/>
      <c r="AE458" s="359" t="s">
        <v>616</v>
      </c>
      <c r="AF458" s="194"/>
      <c r="AG458" s="194"/>
      <c r="AH458" s="194"/>
      <c r="AI458" s="359" t="s">
        <v>616</v>
      </c>
      <c r="AJ458" s="194"/>
      <c r="AK458" s="194"/>
      <c r="AL458" s="194"/>
      <c r="AM458" s="359" t="s">
        <v>616</v>
      </c>
      <c r="AN458" s="194"/>
      <c r="AO458" s="194"/>
      <c r="AP458" s="360"/>
      <c r="AQ458" s="359" t="s">
        <v>616</v>
      </c>
      <c r="AR458" s="194"/>
      <c r="AS458" s="194"/>
      <c r="AT458" s="360"/>
      <c r="AU458" s="194" t="s">
        <v>616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613</v>
      </c>
      <c r="AC459" s="192"/>
      <c r="AD459" s="192"/>
      <c r="AE459" s="359" t="s">
        <v>619</v>
      </c>
      <c r="AF459" s="194"/>
      <c r="AG459" s="194"/>
      <c r="AH459" s="360"/>
      <c r="AI459" s="359" t="s">
        <v>616</v>
      </c>
      <c r="AJ459" s="194"/>
      <c r="AK459" s="194"/>
      <c r="AL459" s="194"/>
      <c r="AM459" s="359" t="s">
        <v>616</v>
      </c>
      <c r="AN459" s="194"/>
      <c r="AO459" s="194"/>
      <c r="AP459" s="360"/>
      <c r="AQ459" s="359" t="s">
        <v>620</v>
      </c>
      <c r="AR459" s="194"/>
      <c r="AS459" s="194"/>
      <c r="AT459" s="360"/>
      <c r="AU459" s="194" t="s">
        <v>616</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616</v>
      </c>
      <c r="AF460" s="194"/>
      <c r="AG460" s="194"/>
      <c r="AH460" s="360"/>
      <c r="AI460" s="359" t="s">
        <v>616</v>
      </c>
      <c r="AJ460" s="194"/>
      <c r="AK460" s="194"/>
      <c r="AL460" s="194"/>
      <c r="AM460" s="359" t="s">
        <v>616</v>
      </c>
      <c r="AN460" s="194"/>
      <c r="AO460" s="194"/>
      <c r="AP460" s="360"/>
      <c r="AQ460" s="359" t="s">
        <v>616</v>
      </c>
      <c r="AR460" s="194"/>
      <c r="AS460" s="194"/>
      <c r="AT460" s="360"/>
      <c r="AU460" s="194" t="s">
        <v>616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105"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562</v>
      </c>
      <c r="AE702" s="368"/>
      <c r="AF702" s="368"/>
      <c r="AG702" s="410" t="s">
        <v>640</v>
      </c>
      <c r="AH702" s="411"/>
      <c r="AI702" s="411"/>
      <c r="AJ702" s="411"/>
      <c r="AK702" s="411"/>
      <c r="AL702" s="411"/>
      <c r="AM702" s="411"/>
      <c r="AN702" s="411"/>
      <c r="AO702" s="411"/>
      <c r="AP702" s="411"/>
      <c r="AQ702" s="411"/>
      <c r="AR702" s="411"/>
      <c r="AS702" s="411"/>
      <c r="AT702" s="411"/>
      <c r="AU702" s="411"/>
      <c r="AV702" s="411"/>
      <c r="AW702" s="411"/>
      <c r="AX702" s="412"/>
    </row>
    <row r="703" spans="1:50" ht="97.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562</v>
      </c>
      <c r="AE703" s="348"/>
      <c r="AF703" s="348"/>
      <c r="AG703" s="117" t="s">
        <v>581</v>
      </c>
      <c r="AH703" s="118"/>
      <c r="AI703" s="118"/>
      <c r="AJ703" s="118"/>
      <c r="AK703" s="118"/>
      <c r="AL703" s="118"/>
      <c r="AM703" s="118"/>
      <c r="AN703" s="118"/>
      <c r="AO703" s="118"/>
      <c r="AP703" s="118"/>
      <c r="AQ703" s="118"/>
      <c r="AR703" s="118"/>
      <c r="AS703" s="118"/>
      <c r="AT703" s="118"/>
      <c r="AU703" s="118"/>
      <c r="AV703" s="118"/>
      <c r="AW703" s="118"/>
      <c r="AX703" s="119"/>
    </row>
    <row r="704" spans="1:50" ht="96.7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562</v>
      </c>
      <c r="AE704" s="809"/>
      <c r="AF704" s="809"/>
      <c r="AG704" s="134" t="s">
        <v>582</v>
      </c>
      <c r="AH704" s="103"/>
      <c r="AI704" s="103"/>
      <c r="AJ704" s="103"/>
      <c r="AK704" s="103"/>
      <c r="AL704" s="103"/>
      <c r="AM704" s="103"/>
      <c r="AN704" s="103"/>
      <c r="AO704" s="103"/>
      <c r="AP704" s="103"/>
      <c r="AQ704" s="103"/>
      <c r="AR704" s="103"/>
      <c r="AS704" s="103"/>
      <c r="AT704" s="103"/>
      <c r="AU704" s="103"/>
      <c r="AV704" s="103"/>
      <c r="AW704" s="103"/>
      <c r="AX704" s="201"/>
    </row>
    <row r="705" spans="1:50" ht="69"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562</v>
      </c>
      <c r="AE705" s="740"/>
      <c r="AF705" s="740"/>
      <c r="AG705" s="123" t="s">
        <v>583</v>
      </c>
      <c r="AH705" s="100"/>
      <c r="AI705" s="100"/>
      <c r="AJ705" s="100"/>
      <c r="AK705" s="100"/>
      <c r="AL705" s="100"/>
      <c r="AM705" s="100"/>
      <c r="AN705" s="100"/>
      <c r="AO705" s="100"/>
      <c r="AP705" s="100"/>
      <c r="AQ705" s="100"/>
      <c r="AR705" s="100"/>
      <c r="AS705" s="100"/>
      <c r="AT705" s="100"/>
      <c r="AU705" s="100"/>
      <c r="AV705" s="100"/>
      <c r="AW705" s="100"/>
      <c r="AX705" s="124"/>
    </row>
    <row r="706" spans="1:50" ht="69" customHeight="1" x14ac:dyDescent="0.15">
      <c r="A706" s="669"/>
      <c r="B706" s="670"/>
      <c r="C706" s="820"/>
      <c r="D706" s="821"/>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591</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69"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592</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72.75"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7" t="s">
        <v>562</v>
      </c>
      <c r="AE708" s="628"/>
      <c r="AF708" s="628"/>
      <c r="AG708" s="768" t="s">
        <v>584</v>
      </c>
      <c r="AH708" s="769"/>
      <c r="AI708" s="769"/>
      <c r="AJ708" s="769"/>
      <c r="AK708" s="769"/>
      <c r="AL708" s="769"/>
      <c r="AM708" s="769"/>
      <c r="AN708" s="769"/>
      <c r="AO708" s="769"/>
      <c r="AP708" s="769"/>
      <c r="AQ708" s="769"/>
      <c r="AR708" s="769"/>
      <c r="AS708" s="769"/>
      <c r="AT708" s="769"/>
      <c r="AU708" s="769"/>
      <c r="AV708" s="769"/>
      <c r="AW708" s="769"/>
      <c r="AX708" s="770"/>
    </row>
    <row r="709" spans="1:50" ht="57.7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562</v>
      </c>
      <c r="AE709" s="348"/>
      <c r="AF709" s="348"/>
      <c r="AG709" s="117" t="s">
        <v>596</v>
      </c>
      <c r="AH709" s="118"/>
      <c r="AI709" s="118"/>
      <c r="AJ709" s="118"/>
      <c r="AK709" s="118"/>
      <c r="AL709" s="118"/>
      <c r="AM709" s="118"/>
      <c r="AN709" s="118"/>
      <c r="AO709" s="118"/>
      <c r="AP709" s="118"/>
      <c r="AQ709" s="118"/>
      <c r="AR709" s="118"/>
      <c r="AS709" s="118"/>
      <c r="AT709" s="118"/>
      <c r="AU709" s="118"/>
      <c r="AV709" s="118"/>
      <c r="AW709" s="118"/>
      <c r="AX709" s="119"/>
    </row>
    <row r="710" spans="1:50" ht="108"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562</v>
      </c>
      <c r="AE710" s="348"/>
      <c r="AF710" s="348"/>
      <c r="AG710" s="117" t="s">
        <v>585</v>
      </c>
      <c r="AH710" s="118"/>
      <c r="AI710" s="118"/>
      <c r="AJ710" s="118"/>
      <c r="AK710" s="118"/>
      <c r="AL710" s="118"/>
      <c r="AM710" s="118"/>
      <c r="AN710" s="118"/>
      <c r="AO710" s="118"/>
      <c r="AP710" s="118"/>
      <c r="AQ710" s="118"/>
      <c r="AR710" s="118"/>
      <c r="AS710" s="118"/>
      <c r="AT710" s="118"/>
      <c r="AU710" s="118"/>
      <c r="AV710" s="118"/>
      <c r="AW710" s="118"/>
      <c r="AX710" s="119"/>
    </row>
    <row r="711" spans="1:50" ht="60.75"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562</v>
      </c>
      <c r="AE711" s="348"/>
      <c r="AF711" s="348"/>
      <c r="AG711" s="117" t="s">
        <v>595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8" t="s">
        <v>586</v>
      </c>
      <c r="AE712" s="809"/>
      <c r="AF712" s="809"/>
      <c r="AG712" s="836"/>
      <c r="AH712" s="837"/>
      <c r="AI712" s="837"/>
      <c r="AJ712" s="837"/>
      <c r="AK712" s="837"/>
      <c r="AL712" s="837"/>
      <c r="AM712" s="837"/>
      <c r="AN712" s="837"/>
      <c r="AO712" s="837"/>
      <c r="AP712" s="837"/>
      <c r="AQ712" s="837"/>
      <c r="AR712" s="837"/>
      <c r="AS712" s="837"/>
      <c r="AT712" s="837"/>
      <c r="AU712" s="837"/>
      <c r="AV712" s="837"/>
      <c r="AW712" s="837"/>
      <c r="AX712" s="838"/>
    </row>
    <row r="713" spans="1:50" ht="55.5" customHeight="1" x14ac:dyDescent="0.15">
      <c r="A713" s="669"/>
      <c r="B713" s="671"/>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562</v>
      </c>
      <c r="AE713" s="348"/>
      <c r="AF713" s="686"/>
      <c r="AG713" s="117" t="s">
        <v>611</v>
      </c>
      <c r="AH713" s="118"/>
      <c r="AI713" s="118"/>
      <c r="AJ713" s="118"/>
      <c r="AK713" s="118"/>
      <c r="AL713" s="118"/>
      <c r="AM713" s="118"/>
      <c r="AN713" s="118"/>
      <c r="AO713" s="118"/>
      <c r="AP713" s="118"/>
      <c r="AQ713" s="118"/>
      <c r="AR713" s="118"/>
      <c r="AS713" s="118"/>
      <c r="AT713" s="118"/>
      <c r="AU713" s="118"/>
      <c r="AV713" s="118"/>
      <c r="AW713" s="118"/>
      <c r="AX713" s="119"/>
    </row>
    <row r="714" spans="1:50" ht="60"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562</v>
      </c>
      <c r="AE714" s="834"/>
      <c r="AF714" s="835"/>
      <c r="AG714" s="762" t="s">
        <v>587</v>
      </c>
      <c r="AH714" s="763"/>
      <c r="AI714" s="763"/>
      <c r="AJ714" s="763"/>
      <c r="AK714" s="763"/>
      <c r="AL714" s="763"/>
      <c r="AM714" s="763"/>
      <c r="AN714" s="763"/>
      <c r="AO714" s="763"/>
      <c r="AP714" s="763"/>
      <c r="AQ714" s="763"/>
      <c r="AR714" s="763"/>
      <c r="AS714" s="763"/>
      <c r="AT714" s="763"/>
      <c r="AU714" s="763"/>
      <c r="AV714" s="763"/>
      <c r="AW714" s="763"/>
      <c r="AX714" s="764"/>
    </row>
    <row r="715" spans="1:50" ht="111"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7" t="s">
        <v>562</v>
      </c>
      <c r="AE715" s="628"/>
      <c r="AF715" s="754"/>
      <c r="AG715" s="768" t="s">
        <v>589</v>
      </c>
      <c r="AH715" s="769"/>
      <c r="AI715" s="769"/>
      <c r="AJ715" s="769"/>
      <c r="AK715" s="769"/>
      <c r="AL715" s="769"/>
      <c r="AM715" s="769"/>
      <c r="AN715" s="769"/>
      <c r="AO715" s="769"/>
      <c r="AP715" s="769"/>
      <c r="AQ715" s="769"/>
      <c r="AR715" s="769"/>
      <c r="AS715" s="769"/>
      <c r="AT715" s="769"/>
      <c r="AU715" s="769"/>
      <c r="AV715" s="769"/>
      <c r="AW715" s="769"/>
      <c r="AX715" s="770"/>
    </row>
    <row r="716" spans="1:50" ht="130.5" customHeight="1" x14ac:dyDescent="0.15">
      <c r="A716" s="669"/>
      <c r="B716" s="671"/>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3" t="s">
        <v>562</v>
      </c>
      <c r="AE716" s="654"/>
      <c r="AF716" s="654"/>
      <c r="AG716" s="117" t="s">
        <v>641</v>
      </c>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562</v>
      </c>
      <c r="AE717" s="348"/>
      <c r="AF717" s="348"/>
      <c r="AG717" s="117" t="s">
        <v>588</v>
      </c>
      <c r="AH717" s="118"/>
      <c r="AI717" s="118"/>
      <c r="AJ717" s="118"/>
      <c r="AK717" s="118"/>
      <c r="AL717" s="118"/>
      <c r="AM717" s="118"/>
      <c r="AN717" s="118"/>
      <c r="AO717" s="118"/>
      <c r="AP717" s="118"/>
      <c r="AQ717" s="118"/>
      <c r="AR717" s="118"/>
      <c r="AS717" s="118"/>
      <c r="AT717" s="118"/>
      <c r="AU717" s="118"/>
      <c r="AV717" s="118"/>
      <c r="AW717" s="118"/>
      <c r="AX717" s="119"/>
    </row>
    <row r="718" spans="1:50" ht="36.75"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562</v>
      </c>
      <c r="AE718" s="348"/>
      <c r="AF718" s="348"/>
      <c r="AG718" s="125" t="s">
        <v>590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t="s">
        <v>586</v>
      </c>
      <c r="AE719" s="628"/>
      <c r="AF719" s="628"/>
      <c r="AG719" s="123" t="s">
        <v>613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6.5" customHeight="1" x14ac:dyDescent="0.15">
      <c r="A726" s="667" t="s">
        <v>49</v>
      </c>
      <c r="B726" s="828"/>
      <c r="C726" s="841" t="s">
        <v>54</v>
      </c>
      <c r="D726" s="863"/>
      <c r="E726" s="863"/>
      <c r="F726" s="864"/>
      <c r="G726" s="613" t="s">
        <v>593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9"/>
      <c r="B727" s="830"/>
      <c r="C727" s="608" t="s">
        <v>58</v>
      </c>
      <c r="D727" s="609"/>
      <c r="E727" s="609"/>
      <c r="F727" s="610"/>
      <c r="G727" s="611" t="s">
        <v>594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61" t="s">
        <v>623</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98.25" customHeight="1" thickBot="1" x14ac:dyDescent="0.2">
      <c r="A731" s="825" t="s">
        <v>257</v>
      </c>
      <c r="B731" s="826"/>
      <c r="C731" s="826"/>
      <c r="D731" s="826"/>
      <c r="E731" s="827"/>
      <c r="F731" s="755" t="s">
        <v>624</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75" customHeight="1" thickBot="1" x14ac:dyDescent="0.2">
      <c r="A733" s="698" t="s">
        <v>625</v>
      </c>
      <c r="B733" s="699"/>
      <c r="C733" s="699"/>
      <c r="D733" s="699"/>
      <c r="E733" s="700"/>
      <c r="F733" s="664" t="s">
        <v>626</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6"/>
      <c r="C737" s="326"/>
      <c r="D737" s="326"/>
      <c r="E737" s="326"/>
      <c r="F737" s="326"/>
      <c r="G737" s="313">
        <v>322</v>
      </c>
      <c r="H737" s="314"/>
      <c r="I737" s="314"/>
      <c r="J737" s="314"/>
      <c r="K737" s="314"/>
      <c r="L737" s="314"/>
      <c r="M737" s="314"/>
      <c r="N737" s="314"/>
      <c r="O737" s="314"/>
      <c r="P737" s="315"/>
      <c r="Q737" s="326" t="s">
        <v>360</v>
      </c>
      <c r="R737" s="326"/>
      <c r="S737" s="326"/>
      <c r="T737" s="326"/>
      <c r="U737" s="326"/>
      <c r="V737" s="326"/>
      <c r="W737" s="313">
        <v>302</v>
      </c>
      <c r="X737" s="314"/>
      <c r="Y737" s="314"/>
      <c r="Z737" s="314"/>
      <c r="AA737" s="314"/>
      <c r="AB737" s="314"/>
      <c r="AC737" s="314"/>
      <c r="AD737" s="314"/>
      <c r="AE737" s="314"/>
      <c r="AF737" s="315"/>
      <c r="AG737" s="326" t="s">
        <v>361</v>
      </c>
      <c r="AH737" s="326"/>
      <c r="AI737" s="326"/>
      <c r="AJ737" s="326"/>
      <c r="AK737" s="326"/>
      <c r="AL737" s="326"/>
      <c r="AM737" s="313">
        <v>317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307</v>
      </c>
      <c r="H738" s="314"/>
      <c r="I738" s="314"/>
      <c r="J738" s="314"/>
      <c r="K738" s="314"/>
      <c r="L738" s="314"/>
      <c r="M738" s="314"/>
      <c r="N738" s="314"/>
      <c r="O738" s="314"/>
      <c r="P738" s="314"/>
      <c r="Q738" s="326" t="s">
        <v>363</v>
      </c>
      <c r="R738" s="326"/>
      <c r="S738" s="326"/>
      <c r="T738" s="326"/>
      <c r="U738" s="326"/>
      <c r="V738" s="326"/>
      <c r="W738" s="313">
        <v>304</v>
      </c>
      <c r="X738" s="314"/>
      <c r="Y738" s="314"/>
      <c r="Z738" s="314"/>
      <c r="AA738" s="314"/>
      <c r="AB738" s="314"/>
      <c r="AC738" s="314"/>
      <c r="AD738" s="314"/>
      <c r="AE738" s="314"/>
      <c r="AF738" s="315"/>
      <c r="AG738" s="279" t="s">
        <v>364</v>
      </c>
      <c r="AH738" s="279"/>
      <c r="AI738" s="279"/>
      <c r="AJ738" s="279"/>
      <c r="AK738" s="279"/>
      <c r="AL738" s="279"/>
      <c r="AM738" s="313" t="s">
        <v>602</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v>297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x14ac:dyDescent="0.15">
      <c r="A779" s="655" t="s">
        <v>544</v>
      </c>
      <c r="B779" s="656"/>
      <c r="C779" s="656"/>
      <c r="D779" s="656"/>
      <c r="E779" s="656"/>
      <c r="F779" s="657"/>
      <c r="G779" s="618" t="s">
        <v>545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548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9"/>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5" t="s">
        <v>20</v>
      </c>
      <c r="Z780" s="616"/>
      <c r="AA780" s="616"/>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5" t="s">
        <v>20</v>
      </c>
      <c r="AV780" s="616"/>
      <c r="AW780" s="616"/>
      <c r="AX780" s="617"/>
    </row>
    <row r="781" spans="1:50" ht="33.75" customHeight="1" x14ac:dyDescent="0.15">
      <c r="A781" s="658"/>
      <c r="B781" s="659"/>
      <c r="C781" s="659"/>
      <c r="D781" s="659"/>
      <c r="E781" s="659"/>
      <c r="F781" s="660"/>
      <c r="G781" s="695" t="s">
        <v>546</v>
      </c>
      <c r="H781" s="696"/>
      <c r="I781" s="696"/>
      <c r="J781" s="696"/>
      <c r="K781" s="697"/>
      <c r="L781" s="689" t="s">
        <v>547</v>
      </c>
      <c r="M781" s="690"/>
      <c r="N781" s="690"/>
      <c r="O781" s="690"/>
      <c r="P781" s="690"/>
      <c r="Q781" s="690"/>
      <c r="R781" s="690"/>
      <c r="S781" s="690"/>
      <c r="T781" s="690"/>
      <c r="U781" s="690"/>
      <c r="V781" s="690"/>
      <c r="W781" s="690"/>
      <c r="X781" s="691"/>
      <c r="Y781" s="413">
        <v>6</v>
      </c>
      <c r="Z781" s="414"/>
      <c r="AA781" s="414"/>
      <c r="AB781" s="831"/>
      <c r="AC781" s="695" t="s">
        <v>549</v>
      </c>
      <c r="AD781" s="696"/>
      <c r="AE781" s="696"/>
      <c r="AF781" s="696"/>
      <c r="AG781" s="697"/>
      <c r="AH781" s="689" t="s">
        <v>550</v>
      </c>
      <c r="AI781" s="690"/>
      <c r="AJ781" s="690"/>
      <c r="AK781" s="690"/>
      <c r="AL781" s="690"/>
      <c r="AM781" s="690"/>
      <c r="AN781" s="690"/>
      <c r="AO781" s="690"/>
      <c r="AP781" s="690"/>
      <c r="AQ781" s="690"/>
      <c r="AR781" s="690"/>
      <c r="AS781" s="690"/>
      <c r="AT781" s="691"/>
      <c r="AU781" s="413">
        <v>6</v>
      </c>
      <c r="AV781" s="414"/>
      <c r="AW781" s="414"/>
      <c r="AX781" s="415"/>
    </row>
    <row r="782" spans="1:50" ht="24.75" customHeight="1" x14ac:dyDescent="0.15">
      <c r="A782" s="658"/>
      <c r="B782" s="659"/>
      <c r="C782" s="659"/>
      <c r="D782" s="659"/>
      <c r="E782" s="659"/>
      <c r="F782" s="660"/>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8"/>
      <c r="B783" s="659"/>
      <c r="C783" s="659"/>
      <c r="D783" s="659"/>
      <c r="E783" s="659"/>
      <c r="F783" s="660"/>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8"/>
      <c r="B784" s="659"/>
      <c r="C784" s="659"/>
      <c r="D784" s="659"/>
      <c r="E784" s="659"/>
      <c r="F784" s="660"/>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8"/>
      <c r="B785" s="659"/>
      <c r="C785" s="659"/>
      <c r="D785" s="659"/>
      <c r="E785" s="659"/>
      <c r="F785" s="660"/>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8"/>
      <c r="B786" s="659"/>
      <c r="C786" s="659"/>
      <c r="D786" s="659"/>
      <c r="E786" s="659"/>
      <c r="F786" s="660"/>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8"/>
      <c r="B787" s="659"/>
      <c r="C787" s="659"/>
      <c r="D787" s="659"/>
      <c r="E787" s="659"/>
      <c r="F787" s="660"/>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8"/>
      <c r="B788" s="659"/>
      <c r="C788" s="659"/>
      <c r="D788" s="659"/>
      <c r="E788" s="659"/>
      <c r="F788" s="660"/>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8"/>
      <c r="B789" s="659"/>
      <c r="C789" s="659"/>
      <c r="D789" s="659"/>
      <c r="E789" s="659"/>
      <c r="F789" s="660"/>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8"/>
      <c r="B790" s="659"/>
      <c r="C790" s="659"/>
      <c r="D790" s="659"/>
      <c r="E790" s="659"/>
      <c r="F790" s="660"/>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6</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6</v>
      </c>
      <c r="AV791" s="858"/>
      <c r="AW791" s="858"/>
      <c r="AX791" s="860"/>
    </row>
    <row r="792" spans="1:50" ht="24.75" hidden="1" customHeight="1" x14ac:dyDescent="0.15">
      <c r="A792" s="658"/>
      <c r="B792" s="659"/>
      <c r="C792" s="659"/>
      <c r="D792" s="659"/>
      <c r="E792" s="659"/>
      <c r="F792" s="660"/>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9"/>
    </row>
    <row r="793" spans="1:50" ht="24.75" hidden="1"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5" t="s">
        <v>20</v>
      </c>
      <c r="Z793" s="616"/>
      <c r="AA793" s="616"/>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5" t="s">
        <v>20</v>
      </c>
      <c r="AV793" s="616"/>
      <c r="AW793" s="616"/>
      <c r="AX793" s="617"/>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3"/>
      <c r="Z794" s="414"/>
      <c r="AA794" s="414"/>
      <c r="AB794" s="831"/>
      <c r="AC794" s="695"/>
      <c r="AD794" s="696"/>
      <c r="AE794" s="696"/>
      <c r="AF794" s="696"/>
      <c r="AG794" s="697"/>
      <c r="AH794" s="689"/>
      <c r="AI794" s="690"/>
      <c r="AJ794" s="690"/>
      <c r="AK794" s="690"/>
      <c r="AL794" s="690"/>
      <c r="AM794" s="690"/>
      <c r="AN794" s="690"/>
      <c r="AO794" s="690"/>
      <c r="AP794" s="690"/>
      <c r="AQ794" s="690"/>
      <c r="AR794" s="690"/>
      <c r="AS794" s="690"/>
      <c r="AT794" s="691"/>
      <c r="AU794" s="413"/>
      <c r="AV794" s="414"/>
      <c r="AW794" s="414"/>
      <c r="AX794" s="415"/>
    </row>
    <row r="795" spans="1:50" ht="24.75" hidden="1" customHeight="1" x14ac:dyDescent="0.15">
      <c r="A795" s="658"/>
      <c r="B795" s="659"/>
      <c r="C795" s="659"/>
      <c r="D795" s="659"/>
      <c r="E795" s="659"/>
      <c r="F795" s="660"/>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8"/>
      <c r="B796" s="659"/>
      <c r="C796" s="659"/>
      <c r="D796" s="659"/>
      <c r="E796" s="659"/>
      <c r="F796" s="660"/>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8"/>
      <c r="B797" s="659"/>
      <c r="C797" s="659"/>
      <c r="D797" s="659"/>
      <c r="E797" s="659"/>
      <c r="F797" s="660"/>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8"/>
      <c r="B798" s="659"/>
      <c r="C798" s="659"/>
      <c r="D798" s="659"/>
      <c r="E798" s="659"/>
      <c r="F798" s="660"/>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8"/>
      <c r="B799" s="659"/>
      <c r="C799" s="659"/>
      <c r="D799" s="659"/>
      <c r="E799" s="659"/>
      <c r="F799" s="660"/>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8"/>
      <c r="B800" s="659"/>
      <c r="C800" s="659"/>
      <c r="D800" s="659"/>
      <c r="E800" s="659"/>
      <c r="F800" s="660"/>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8"/>
      <c r="B801" s="659"/>
      <c r="C801" s="659"/>
      <c r="D801" s="659"/>
      <c r="E801" s="659"/>
      <c r="F801" s="660"/>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8"/>
      <c r="B802" s="659"/>
      <c r="C802" s="659"/>
      <c r="D802" s="659"/>
      <c r="E802" s="659"/>
      <c r="F802" s="660"/>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8"/>
      <c r="B803" s="659"/>
      <c r="C803" s="659"/>
      <c r="D803" s="659"/>
      <c r="E803" s="659"/>
      <c r="F803" s="660"/>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8"/>
      <c r="B805" s="659"/>
      <c r="C805" s="659"/>
      <c r="D805" s="659"/>
      <c r="E805" s="659"/>
      <c r="F805" s="660"/>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9"/>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5" t="s">
        <v>20</v>
      </c>
      <c r="Z806" s="616"/>
      <c r="AA806" s="616"/>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5" t="s">
        <v>20</v>
      </c>
      <c r="AV806" s="616"/>
      <c r="AW806" s="616"/>
      <c r="AX806" s="617"/>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3"/>
      <c r="Z807" s="414"/>
      <c r="AA807" s="414"/>
      <c r="AB807" s="831"/>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415"/>
    </row>
    <row r="808" spans="1:50" ht="24.75" hidden="1" customHeight="1" x14ac:dyDescent="0.15">
      <c r="A808" s="658"/>
      <c r="B808" s="659"/>
      <c r="C808" s="659"/>
      <c r="D808" s="659"/>
      <c r="E808" s="659"/>
      <c r="F808" s="660"/>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8"/>
      <c r="B809" s="659"/>
      <c r="C809" s="659"/>
      <c r="D809" s="659"/>
      <c r="E809" s="659"/>
      <c r="F809" s="660"/>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8"/>
      <c r="B810" s="659"/>
      <c r="C810" s="659"/>
      <c r="D810" s="659"/>
      <c r="E810" s="659"/>
      <c r="F810" s="660"/>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8"/>
      <c r="B811" s="659"/>
      <c r="C811" s="659"/>
      <c r="D811" s="659"/>
      <c r="E811" s="659"/>
      <c r="F811" s="660"/>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8"/>
      <c r="B812" s="659"/>
      <c r="C812" s="659"/>
      <c r="D812" s="659"/>
      <c r="E812" s="659"/>
      <c r="F812" s="660"/>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8"/>
      <c r="B813" s="659"/>
      <c r="C813" s="659"/>
      <c r="D813" s="659"/>
      <c r="E813" s="659"/>
      <c r="F813" s="660"/>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8"/>
      <c r="B814" s="659"/>
      <c r="C814" s="659"/>
      <c r="D814" s="659"/>
      <c r="E814" s="659"/>
      <c r="F814" s="660"/>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8"/>
      <c r="B815" s="659"/>
      <c r="C815" s="659"/>
      <c r="D815" s="659"/>
      <c r="E815" s="659"/>
      <c r="F815" s="660"/>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8"/>
      <c r="B816" s="659"/>
      <c r="C816" s="659"/>
      <c r="D816" s="659"/>
      <c r="E816" s="659"/>
      <c r="F816" s="660"/>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8"/>
      <c r="B818" s="659"/>
      <c r="C818" s="659"/>
      <c r="D818" s="659"/>
      <c r="E818" s="659"/>
      <c r="F818" s="660"/>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9"/>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5" t="s">
        <v>20</v>
      </c>
      <c r="Z819" s="616"/>
      <c r="AA819" s="616"/>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5" t="s">
        <v>20</v>
      </c>
      <c r="AV819" s="616"/>
      <c r="AW819" s="616"/>
      <c r="AX819" s="617"/>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31"/>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8"/>
      <c r="B821" s="659"/>
      <c r="C821" s="659"/>
      <c r="D821" s="659"/>
      <c r="E821" s="659"/>
      <c r="F821" s="660"/>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8"/>
      <c r="B822" s="659"/>
      <c r="C822" s="659"/>
      <c r="D822" s="659"/>
      <c r="E822" s="659"/>
      <c r="F822" s="660"/>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8"/>
      <c r="B823" s="659"/>
      <c r="C823" s="659"/>
      <c r="D823" s="659"/>
      <c r="E823" s="659"/>
      <c r="F823" s="660"/>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8"/>
      <c r="B824" s="659"/>
      <c r="C824" s="659"/>
      <c r="D824" s="659"/>
      <c r="E824" s="659"/>
      <c r="F824" s="660"/>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8"/>
      <c r="B825" s="659"/>
      <c r="C825" s="659"/>
      <c r="D825" s="659"/>
      <c r="E825" s="659"/>
      <c r="F825" s="660"/>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8"/>
      <c r="B826" s="659"/>
      <c r="C826" s="659"/>
      <c r="D826" s="659"/>
      <c r="E826" s="659"/>
      <c r="F826" s="660"/>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8"/>
      <c r="B827" s="659"/>
      <c r="C827" s="659"/>
      <c r="D827" s="659"/>
      <c r="E827" s="659"/>
      <c r="F827" s="660"/>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8"/>
      <c r="B828" s="659"/>
      <c r="C828" s="659"/>
      <c r="D828" s="659"/>
      <c r="E828" s="659"/>
      <c r="F828" s="660"/>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8"/>
      <c r="B829" s="659"/>
      <c r="C829" s="659"/>
      <c r="D829" s="659"/>
      <c r="E829" s="659"/>
      <c r="F829" s="660"/>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68.25" customHeight="1" x14ac:dyDescent="0.15">
      <c r="A837" s="401">
        <v>1</v>
      </c>
      <c r="B837" s="401">
        <v>1</v>
      </c>
      <c r="C837" s="387" t="s">
        <v>551</v>
      </c>
      <c r="D837" s="369"/>
      <c r="E837" s="369"/>
      <c r="F837" s="369"/>
      <c r="G837" s="369"/>
      <c r="H837" s="369"/>
      <c r="I837" s="369"/>
      <c r="J837" s="370">
        <v>7021005008268</v>
      </c>
      <c r="K837" s="371"/>
      <c r="L837" s="371"/>
      <c r="M837" s="371"/>
      <c r="N837" s="371"/>
      <c r="O837" s="371"/>
      <c r="P837" s="388" t="s">
        <v>642</v>
      </c>
      <c r="Q837" s="372"/>
      <c r="R837" s="372"/>
      <c r="S837" s="372"/>
      <c r="T837" s="372"/>
      <c r="U837" s="372"/>
      <c r="V837" s="372"/>
      <c r="W837" s="372"/>
      <c r="X837" s="372"/>
      <c r="Y837" s="373">
        <v>6</v>
      </c>
      <c r="Z837" s="374"/>
      <c r="AA837" s="374"/>
      <c r="AB837" s="375"/>
      <c r="AC837" s="383" t="s">
        <v>552</v>
      </c>
      <c r="AD837" s="384"/>
      <c r="AE837" s="384"/>
      <c r="AF837" s="384"/>
      <c r="AG837" s="384"/>
      <c r="AH837" s="385" t="s">
        <v>553</v>
      </c>
      <c r="AI837" s="386"/>
      <c r="AJ837" s="386"/>
      <c r="AK837" s="386"/>
      <c r="AL837" s="379" t="s">
        <v>468</v>
      </c>
      <c r="AM837" s="380"/>
      <c r="AN837" s="380"/>
      <c r="AO837" s="381"/>
      <c r="AP837" s="382" t="s">
        <v>554</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87.75" customHeight="1" x14ac:dyDescent="0.15">
      <c r="A870" s="401">
        <v>1</v>
      </c>
      <c r="B870" s="401">
        <v>1</v>
      </c>
      <c r="C870" s="387" t="s">
        <v>555</v>
      </c>
      <c r="D870" s="369"/>
      <c r="E870" s="369"/>
      <c r="F870" s="369"/>
      <c r="G870" s="369"/>
      <c r="H870" s="369"/>
      <c r="I870" s="369"/>
      <c r="J870" s="370">
        <v>1010001141246</v>
      </c>
      <c r="K870" s="371"/>
      <c r="L870" s="371"/>
      <c r="M870" s="371"/>
      <c r="N870" s="371"/>
      <c r="O870" s="371"/>
      <c r="P870" s="388" t="s">
        <v>556</v>
      </c>
      <c r="Q870" s="372"/>
      <c r="R870" s="372"/>
      <c r="S870" s="372"/>
      <c r="T870" s="372"/>
      <c r="U870" s="372"/>
      <c r="V870" s="372"/>
      <c r="W870" s="372"/>
      <c r="X870" s="372"/>
      <c r="Y870" s="373">
        <v>6</v>
      </c>
      <c r="Z870" s="374"/>
      <c r="AA870" s="374"/>
      <c r="AB870" s="375"/>
      <c r="AC870" s="383" t="s">
        <v>530</v>
      </c>
      <c r="AD870" s="384"/>
      <c r="AE870" s="384"/>
      <c r="AF870" s="384"/>
      <c r="AG870" s="384"/>
      <c r="AH870" s="385">
        <v>1</v>
      </c>
      <c r="AI870" s="386"/>
      <c r="AJ870" s="386"/>
      <c r="AK870" s="386"/>
      <c r="AL870" s="379" t="s">
        <v>558</v>
      </c>
      <c r="AM870" s="380"/>
      <c r="AN870" s="380"/>
      <c r="AO870" s="381"/>
      <c r="AP870" s="382" t="s">
        <v>557</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614</v>
      </c>
      <c r="F1102" s="400"/>
      <c r="G1102" s="400"/>
      <c r="H1102" s="400"/>
      <c r="I1102" s="400"/>
      <c r="J1102" s="370" t="s">
        <v>613</v>
      </c>
      <c r="K1102" s="371"/>
      <c r="L1102" s="371"/>
      <c r="M1102" s="371"/>
      <c r="N1102" s="371"/>
      <c r="O1102" s="371"/>
      <c r="P1102" s="388" t="s">
        <v>615</v>
      </c>
      <c r="Q1102" s="372"/>
      <c r="R1102" s="372"/>
      <c r="S1102" s="372"/>
      <c r="T1102" s="372"/>
      <c r="U1102" s="372"/>
      <c r="V1102" s="372"/>
      <c r="W1102" s="372"/>
      <c r="X1102" s="372"/>
      <c r="Y1102" s="373" t="s">
        <v>616</v>
      </c>
      <c r="Z1102" s="374"/>
      <c r="AA1102" s="374"/>
      <c r="AB1102" s="375"/>
      <c r="AC1102" s="376"/>
      <c r="AD1102" s="376"/>
      <c r="AE1102" s="376"/>
      <c r="AF1102" s="376"/>
      <c r="AG1102" s="376"/>
      <c r="AH1102" s="377" t="s">
        <v>616</v>
      </c>
      <c r="AI1102" s="378"/>
      <c r="AJ1102" s="378"/>
      <c r="AK1102" s="378"/>
      <c r="AL1102" s="379" t="s">
        <v>616</v>
      </c>
      <c r="AM1102" s="380"/>
      <c r="AN1102" s="380"/>
      <c r="AO1102" s="381"/>
      <c r="AP1102" s="382" t="s">
        <v>613</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79">
      <formula>IF(RIGHT(TEXT(P14,"0.#"),1)=".",FALSE,TRUE)</formula>
    </cfRule>
    <cfRule type="expression" dxfId="2802" priority="13580">
      <formula>IF(RIGHT(TEXT(P14,"0.#"),1)=".",TRUE,FALSE)</formula>
    </cfRule>
  </conditionalFormatting>
  <conditionalFormatting sqref="AE32">
    <cfRule type="expression" dxfId="2801" priority="13569">
      <formula>IF(RIGHT(TEXT(AE32,"0.#"),1)=".",FALSE,TRUE)</formula>
    </cfRule>
    <cfRule type="expression" dxfId="2800" priority="13570">
      <formula>IF(RIGHT(TEXT(AE32,"0.#"),1)=".",TRUE,FALSE)</formula>
    </cfRule>
  </conditionalFormatting>
  <conditionalFormatting sqref="P18:AX18">
    <cfRule type="expression" dxfId="2799" priority="13455">
      <formula>IF(RIGHT(TEXT(P18,"0.#"),1)=".",FALSE,TRUE)</formula>
    </cfRule>
    <cfRule type="expression" dxfId="2798" priority="13456">
      <formula>IF(RIGHT(TEXT(P18,"0.#"),1)=".",TRUE,FALSE)</formula>
    </cfRule>
  </conditionalFormatting>
  <conditionalFormatting sqref="Y782">
    <cfRule type="expression" dxfId="2797" priority="13451">
      <formula>IF(RIGHT(TEXT(Y782,"0.#"),1)=".",FALSE,TRUE)</formula>
    </cfRule>
    <cfRule type="expression" dxfId="2796" priority="13452">
      <formula>IF(RIGHT(TEXT(Y782,"0.#"),1)=".",TRUE,FALSE)</formula>
    </cfRule>
  </conditionalFormatting>
  <conditionalFormatting sqref="Y791">
    <cfRule type="expression" dxfId="2795" priority="13447">
      <formula>IF(RIGHT(TEXT(Y791,"0.#"),1)=".",FALSE,TRUE)</formula>
    </cfRule>
    <cfRule type="expression" dxfId="2794" priority="13448">
      <formula>IF(RIGHT(TEXT(Y791,"0.#"),1)=".",TRUE,FALSE)</formula>
    </cfRule>
  </conditionalFormatting>
  <conditionalFormatting sqref="Y822:Y829 Y820 Y809:Y816 Y807 Y796:Y803 Y794">
    <cfRule type="expression" dxfId="2793" priority="13229">
      <formula>IF(RIGHT(TEXT(Y794,"0.#"),1)=".",FALSE,TRUE)</formula>
    </cfRule>
    <cfRule type="expression" dxfId="2792" priority="13230">
      <formula>IF(RIGHT(TEXT(Y794,"0.#"),1)=".",TRUE,FALSE)</formula>
    </cfRule>
  </conditionalFormatting>
  <conditionalFormatting sqref="P16:AQ17 P15:AX15 P13:AX13">
    <cfRule type="expression" dxfId="2791" priority="13277">
      <formula>IF(RIGHT(TEXT(P13,"0.#"),1)=".",FALSE,TRUE)</formula>
    </cfRule>
    <cfRule type="expression" dxfId="2790" priority="13278">
      <formula>IF(RIGHT(TEXT(P13,"0.#"),1)=".",TRUE,FALSE)</formula>
    </cfRule>
  </conditionalFormatting>
  <conditionalFormatting sqref="P19:AJ19">
    <cfRule type="expression" dxfId="2789" priority="13275">
      <formula>IF(RIGHT(TEXT(P19,"0.#"),1)=".",FALSE,TRUE)</formula>
    </cfRule>
    <cfRule type="expression" dxfId="2788" priority="13276">
      <formula>IF(RIGHT(TEXT(P19,"0.#"),1)=".",TRUE,FALSE)</formula>
    </cfRule>
  </conditionalFormatting>
  <conditionalFormatting sqref="AE101 AQ101">
    <cfRule type="expression" dxfId="2787" priority="13267">
      <formula>IF(RIGHT(TEXT(AE101,"0.#"),1)=".",FALSE,TRUE)</formula>
    </cfRule>
    <cfRule type="expression" dxfId="2786" priority="13268">
      <formula>IF(RIGHT(TEXT(AE101,"0.#"),1)=".",TRUE,FALSE)</formula>
    </cfRule>
  </conditionalFormatting>
  <conditionalFormatting sqref="Y783:Y790">
    <cfRule type="expression" dxfId="2785" priority="13253">
      <formula>IF(RIGHT(TEXT(Y783,"0.#"),1)=".",FALSE,TRUE)</formula>
    </cfRule>
    <cfRule type="expression" dxfId="2784" priority="13254">
      <formula>IF(RIGHT(TEXT(Y783,"0.#"),1)=".",TRUE,FALSE)</formula>
    </cfRule>
  </conditionalFormatting>
  <conditionalFormatting sqref="AU782">
    <cfRule type="expression" dxfId="2783" priority="13251">
      <formula>IF(RIGHT(TEXT(AU782,"0.#"),1)=".",FALSE,TRUE)</formula>
    </cfRule>
    <cfRule type="expression" dxfId="2782" priority="13252">
      <formula>IF(RIGHT(TEXT(AU782,"0.#"),1)=".",TRUE,FALSE)</formula>
    </cfRule>
  </conditionalFormatting>
  <conditionalFormatting sqref="AU791">
    <cfRule type="expression" dxfId="2781" priority="13249">
      <formula>IF(RIGHT(TEXT(AU791,"0.#"),1)=".",FALSE,TRUE)</formula>
    </cfRule>
    <cfRule type="expression" dxfId="2780" priority="13250">
      <formula>IF(RIGHT(TEXT(AU791,"0.#"),1)=".",TRUE,FALSE)</formula>
    </cfRule>
  </conditionalFormatting>
  <conditionalFormatting sqref="AU783:AU790 AU781">
    <cfRule type="expression" dxfId="2779" priority="13247">
      <formula>IF(RIGHT(TEXT(AU781,"0.#"),1)=".",FALSE,TRUE)</formula>
    </cfRule>
    <cfRule type="expression" dxfId="2778" priority="13248">
      <formula>IF(RIGHT(TEXT(AU781,"0.#"),1)=".",TRUE,FALSE)</formula>
    </cfRule>
  </conditionalFormatting>
  <conditionalFormatting sqref="Y821 Y808 Y795">
    <cfRule type="expression" dxfId="2777" priority="13233">
      <formula>IF(RIGHT(TEXT(Y795,"0.#"),1)=".",FALSE,TRUE)</formula>
    </cfRule>
    <cfRule type="expression" dxfId="2776" priority="13234">
      <formula>IF(RIGHT(TEXT(Y795,"0.#"),1)=".",TRUE,FALSE)</formula>
    </cfRule>
  </conditionalFormatting>
  <conditionalFormatting sqref="Y830 Y817 Y804">
    <cfRule type="expression" dxfId="2775" priority="13231">
      <formula>IF(RIGHT(TEXT(Y804,"0.#"),1)=".",FALSE,TRUE)</formula>
    </cfRule>
    <cfRule type="expression" dxfId="2774" priority="13232">
      <formula>IF(RIGHT(TEXT(Y804,"0.#"),1)=".",TRUE,FALSE)</formula>
    </cfRule>
  </conditionalFormatting>
  <conditionalFormatting sqref="AU821 AU808 AU795">
    <cfRule type="expression" dxfId="2773" priority="13227">
      <formula>IF(RIGHT(TEXT(AU795,"0.#"),1)=".",FALSE,TRUE)</formula>
    </cfRule>
    <cfRule type="expression" dxfId="2772" priority="13228">
      <formula>IF(RIGHT(TEXT(AU795,"0.#"),1)=".",TRUE,FALSE)</formula>
    </cfRule>
  </conditionalFormatting>
  <conditionalFormatting sqref="AU830 AU817 AU804">
    <cfRule type="expression" dxfId="2771" priority="13225">
      <formula>IF(RIGHT(TEXT(AU804,"0.#"),1)=".",FALSE,TRUE)</formula>
    </cfRule>
    <cfRule type="expression" dxfId="2770" priority="13226">
      <formula>IF(RIGHT(TEXT(AU804,"0.#"),1)=".",TRUE,FALSE)</formula>
    </cfRule>
  </conditionalFormatting>
  <conditionalFormatting sqref="AU822:AU829 AU820 AU809:AU816 AU807 AU796:AU803 AU794">
    <cfRule type="expression" dxfId="2769" priority="13223">
      <formula>IF(RIGHT(TEXT(AU794,"0.#"),1)=".",FALSE,TRUE)</formula>
    </cfRule>
    <cfRule type="expression" dxfId="2768" priority="13224">
      <formula>IF(RIGHT(TEXT(AU794,"0.#"),1)=".",TRUE,FALSE)</formula>
    </cfRule>
  </conditionalFormatting>
  <conditionalFormatting sqref="AM87">
    <cfRule type="expression" dxfId="2767" priority="12877">
      <formula>IF(RIGHT(TEXT(AM87,"0.#"),1)=".",FALSE,TRUE)</formula>
    </cfRule>
    <cfRule type="expression" dxfId="2766" priority="12878">
      <formula>IF(RIGHT(TEXT(AM87,"0.#"),1)=".",TRUE,FALSE)</formula>
    </cfRule>
  </conditionalFormatting>
  <conditionalFormatting sqref="AE55">
    <cfRule type="expression" dxfId="2765" priority="12945">
      <formula>IF(RIGHT(TEXT(AE55,"0.#"),1)=".",FALSE,TRUE)</formula>
    </cfRule>
    <cfRule type="expression" dxfId="2764" priority="12946">
      <formula>IF(RIGHT(TEXT(AE55,"0.#"),1)=".",TRUE,FALSE)</formula>
    </cfRule>
  </conditionalFormatting>
  <conditionalFormatting sqref="AI55">
    <cfRule type="expression" dxfId="2763" priority="12943">
      <formula>IF(RIGHT(TEXT(AI55,"0.#"),1)=".",FALSE,TRUE)</formula>
    </cfRule>
    <cfRule type="expression" dxfId="2762" priority="12944">
      <formula>IF(RIGHT(TEXT(AI55,"0.#"),1)=".",TRUE,FALSE)</formula>
    </cfRule>
  </conditionalFormatting>
  <conditionalFormatting sqref="AM34">
    <cfRule type="expression" dxfId="2761" priority="13023">
      <formula>IF(RIGHT(TEXT(AM34,"0.#"),1)=".",FALSE,TRUE)</formula>
    </cfRule>
    <cfRule type="expression" dxfId="2760" priority="13024">
      <formula>IF(RIGHT(TEXT(AM34,"0.#"),1)=".",TRUE,FALSE)</formula>
    </cfRule>
  </conditionalFormatting>
  <conditionalFormatting sqref="AE33">
    <cfRule type="expression" dxfId="2759" priority="13037">
      <formula>IF(RIGHT(TEXT(AE33,"0.#"),1)=".",FALSE,TRUE)</formula>
    </cfRule>
    <cfRule type="expression" dxfId="2758" priority="13038">
      <formula>IF(RIGHT(TEXT(AE33,"0.#"),1)=".",TRUE,FALSE)</formula>
    </cfRule>
  </conditionalFormatting>
  <conditionalFormatting sqref="AE34">
    <cfRule type="expression" dxfId="2757" priority="13035">
      <formula>IF(RIGHT(TEXT(AE34,"0.#"),1)=".",FALSE,TRUE)</formula>
    </cfRule>
    <cfRule type="expression" dxfId="2756" priority="13036">
      <formula>IF(RIGHT(TEXT(AE34,"0.#"),1)=".",TRUE,FALSE)</formula>
    </cfRule>
  </conditionalFormatting>
  <conditionalFormatting sqref="AI34">
    <cfRule type="expression" dxfId="2755" priority="13033">
      <formula>IF(RIGHT(TEXT(AI34,"0.#"),1)=".",FALSE,TRUE)</formula>
    </cfRule>
    <cfRule type="expression" dxfId="2754" priority="13034">
      <formula>IF(RIGHT(TEXT(AI34,"0.#"),1)=".",TRUE,FALSE)</formula>
    </cfRule>
  </conditionalFormatting>
  <conditionalFormatting sqref="AI33">
    <cfRule type="expression" dxfId="2753" priority="13031">
      <formula>IF(RIGHT(TEXT(AI33,"0.#"),1)=".",FALSE,TRUE)</formula>
    </cfRule>
    <cfRule type="expression" dxfId="2752" priority="13032">
      <formula>IF(RIGHT(TEXT(AI33,"0.#"),1)=".",TRUE,FALSE)</formula>
    </cfRule>
  </conditionalFormatting>
  <conditionalFormatting sqref="AI32">
    <cfRule type="expression" dxfId="2751" priority="13029">
      <formula>IF(RIGHT(TEXT(AI32,"0.#"),1)=".",FALSE,TRUE)</formula>
    </cfRule>
    <cfRule type="expression" dxfId="2750" priority="13030">
      <formula>IF(RIGHT(TEXT(AI32,"0.#"),1)=".",TRUE,FALSE)</formula>
    </cfRule>
  </conditionalFormatting>
  <conditionalFormatting sqref="AM33">
    <cfRule type="expression" dxfId="2749" priority="13025">
      <formula>IF(RIGHT(TEXT(AM33,"0.#"),1)=".",FALSE,TRUE)</formula>
    </cfRule>
    <cfRule type="expression" dxfId="2748" priority="13026">
      <formula>IF(RIGHT(TEXT(AM33,"0.#"),1)=".",TRUE,FALSE)</formula>
    </cfRule>
  </conditionalFormatting>
  <conditionalFormatting sqref="AQ32:AQ34">
    <cfRule type="expression" dxfId="2747" priority="13017">
      <formula>IF(RIGHT(TEXT(AQ32,"0.#"),1)=".",FALSE,TRUE)</formula>
    </cfRule>
    <cfRule type="expression" dxfId="2746" priority="13018">
      <formula>IF(RIGHT(TEXT(AQ32,"0.#"),1)=".",TRUE,FALSE)</formula>
    </cfRule>
  </conditionalFormatting>
  <conditionalFormatting sqref="AU32:AU34">
    <cfRule type="expression" dxfId="2745" priority="13015">
      <formula>IF(RIGHT(TEXT(AU32,"0.#"),1)=".",FALSE,TRUE)</formula>
    </cfRule>
    <cfRule type="expression" dxfId="2744" priority="13016">
      <formula>IF(RIGHT(TEXT(AU32,"0.#"),1)=".",TRUE,FALSE)</formula>
    </cfRule>
  </conditionalFormatting>
  <conditionalFormatting sqref="AE53">
    <cfRule type="expression" dxfId="2743" priority="12949">
      <formula>IF(RIGHT(TEXT(AE53,"0.#"),1)=".",FALSE,TRUE)</formula>
    </cfRule>
    <cfRule type="expression" dxfId="2742" priority="12950">
      <formula>IF(RIGHT(TEXT(AE53,"0.#"),1)=".",TRUE,FALSE)</formula>
    </cfRule>
  </conditionalFormatting>
  <conditionalFormatting sqref="AE54">
    <cfRule type="expression" dxfId="2741" priority="12947">
      <formula>IF(RIGHT(TEXT(AE54,"0.#"),1)=".",FALSE,TRUE)</formula>
    </cfRule>
    <cfRule type="expression" dxfId="2740" priority="12948">
      <formula>IF(RIGHT(TEXT(AE54,"0.#"),1)=".",TRUE,FALSE)</formula>
    </cfRule>
  </conditionalFormatting>
  <conditionalFormatting sqref="AI54">
    <cfRule type="expression" dxfId="2739" priority="12941">
      <formula>IF(RIGHT(TEXT(AI54,"0.#"),1)=".",FALSE,TRUE)</formula>
    </cfRule>
    <cfRule type="expression" dxfId="2738" priority="12942">
      <formula>IF(RIGHT(TEXT(AI54,"0.#"),1)=".",TRUE,FALSE)</formula>
    </cfRule>
  </conditionalFormatting>
  <conditionalFormatting sqref="AI53">
    <cfRule type="expression" dxfId="2737" priority="12939">
      <formula>IF(RIGHT(TEXT(AI53,"0.#"),1)=".",FALSE,TRUE)</formula>
    </cfRule>
    <cfRule type="expression" dxfId="2736" priority="12940">
      <formula>IF(RIGHT(TEXT(AI53,"0.#"),1)=".",TRUE,FALSE)</formula>
    </cfRule>
  </conditionalFormatting>
  <conditionalFormatting sqref="AM53">
    <cfRule type="expression" dxfId="2735" priority="12937">
      <formula>IF(RIGHT(TEXT(AM53,"0.#"),1)=".",FALSE,TRUE)</formula>
    </cfRule>
    <cfRule type="expression" dxfId="2734" priority="12938">
      <formula>IF(RIGHT(TEXT(AM53,"0.#"),1)=".",TRUE,FALSE)</formula>
    </cfRule>
  </conditionalFormatting>
  <conditionalFormatting sqref="AM54">
    <cfRule type="expression" dxfId="2733" priority="12935">
      <formula>IF(RIGHT(TEXT(AM54,"0.#"),1)=".",FALSE,TRUE)</formula>
    </cfRule>
    <cfRule type="expression" dxfId="2732" priority="12936">
      <formula>IF(RIGHT(TEXT(AM54,"0.#"),1)=".",TRUE,FALSE)</formula>
    </cfRule>
  </conditionalFormatting>
  <conditionalFormatting sqref="AM55">
    <cfRule type="expression" dxfId="2731" priority="12933">
      <formula>IF(RIGHT(TEXT(AM55,"0.#"),1)=".",FALSE,TRUE)</formula>
    </cfRule>
    <cfRule type="expression" dxfId="2730" priority="12934">
      <formula>IF(RIGHT(TEXT(AM55,"0.#"),1)=".",TRUE,FALSE)</formula>
    </cfRule>
  </conditionalFormatting>
  <conditionalFormatting sqref="AE60">
    <cfRule type="expression" dxfId="2729" priority="12919">
      <formula>IF(RIGHT(TEXT(AE60,"0.#"),1)=".",FALSE,TRUE)</formula>
    </cfRule>
    <cfRule type="expression" dxfId="2728" priority="12920">
      <formula>IF(RIGHT(TEXT(AE60,"0.#"),1)=".",TRUE,FALSE)</formula>
    </cfRule>
  </conditionalFormatting>
  <conditionalFormatting sqref="AE61">
    <cfRule type="expression" dxfId="2727" priority="12917">
      <formula>IF(RIGHT(TEXT(AE61,"0.#"),1)=".",FALSE,TRUE)</formula>
    </cfRule>
    <cfRule type="expression" dxfId="2726" priority="12918">
      <formula>IF(RIGHT(TEXT(AE61,"0.#"),1)=".",TRUE,FALSE)</formula>
    </cfRule>
  </conditionalFormatting>
  <conditionalFormatting sqref="AE62">
    <cfRule type="expression" dxfId="2725" priority="12915">
      <formula>IF(RIGHT(TEXT(AE62,"0.#"),1)=".",FALSE,TRUE)</formula>
    </cfRule>
    <cfRule type="expression" dxfId="2724" priority="12916">
      <formula>IF(RIGHT(TEXT(AE62,"0.#"),1)=".",TRUE,FALSE)</formula>
    </cfRule>
  </conditionalFormatting>
  <conditionalFormatting sqref="AI62">
    <cfRule type="expression" dxfId="2723" priority="12913">
      <formula>IF(RIGHT(TEXT(AI62,"0.#"),1)=".",FALSE,TRUE)</formula>
    </cfRule>
    <cfRule type="expression" dxfId="2722" priority="12914">
      <formula>IF(RIGHT(TEXT(AI62,"0.#"),1)=".",TRUE,FALSE)</formula>
    </cfRule>
  </conditionalFormatting>
  <conditionalFormatting sqref="AI61">
    <cfRule type="expression" dxfId="2721" priority="12911">
      <formula>IF(RIGHT(TEXT(AI61,"0.#"),1)=".",FALSE,TRUE)</formula>
    </cfRule>
    <cfRule type="expression" dxfId="2720" priority="12912">
      <formula>IF(RIGHT(TEXT(AI61,"0.#"),1)=".",TRUE,FALSE)</formula>
    </cfRule>
  </conditionalFormatting>
  <conditionalFormatting sqref="AI60">
    <cfRule type="expression" dxfId="2719" priority="12909">
      <formula>IF(RIGHT(TEXT(AI60,"0.#"),1)=".",FALSE,TRUE)</formula>
    </cfRule>
    <cfRule type="expression" dxfId="2718" priority="12910">
      <formula>IF(RIGHT(TEXT(AI60,"0.#"),1)=".",TRUE,FALSE)</formula>
    </cfRule>
  </conditionalFormatting>
  <conditionalFormatting sqref="AM60">
    <cfRule type="expression" dxfId="2717" priority="12907">
      <formula>IF(RIGHT(TEXT(AM60,"0.#"),1)=".",FALSE,TRUE)</formula>
    </cfRule>
    <cfRule type="expression" dxfId="2716" priority="12908">
      <formula>IF(RIGHT(TEXT(AM60,"0.#"),1)=".",TRUE,FALSE)</formula>
    </cfRule>
  </conditionalFormatting>
  <conditionalFormatting sqref="AM61">
    <cfRule type="expression" dxfId="2715" priority="12905">
      <formula>IF(RIGHT(TEXT(AM61,"0.#"),1)=".",FALSE,TRUE)</formula>
    </cfRule>
    <cfRule type="expression" dxfId="2714" priority="12906">
      <formula>IF(RIGHT(TEXT(AM61,"0.#"),1)=".",TRUE,FALSE)</formula>
    </cfRule>
  </conditionalFormatting>
  <conditionalFormatting sqref="AM62">
    <cfRule type="expression" dxfId="2713" priority="12903">
      <formula>IF(RIGHT(TEXT(AM62,"0.#"),1)=".",FALSE,TRUE)</formula>
    </cfRule>
    <cfRule type="expression" dxfId="2712" priority="12904">
      <formula>IF(RIGHT(TEXT(AM62,"0.#"),1)=".",TRUE,FALSE)</formula>
    </cfRule>
  </conditionalFormatting>
  <conditionalFormatting sqref="AE87">
    <cfRule type="expression" dxfId="2711" priority="12889">
      <formula>IF(RIGHT(TEXT(AE87,"0.#"),1)=".",FALSE,TRUE)</formula>
    </cfRule>
    <cfRule type="expression" dxfId="2710" priority="12890">
      <formula>IF(RIGHT(TEXT(AE87,"0.#"),1)=".",TRUE,FALSE)</formula>
    </cfRule>
  </conditionalFormatting>
  <conditionalFormatting sqref="AE88">
    <cfRule type="expression" dxfId="2709" priority="12887">
      <formula>IF(RIGHT(TEXT(AE88,"0.#"),1)=".",FALSE,TRUE)</formula>
    </cfRule>
    <cfRule type="expression" dxfId="2708" priority="12888">
      <formula>IF(RIGHT(TEXT(AE88,"0.#"),1)=".",TRUE,FALSE)</formula>
    </cfRule>
  </conditionalFormatting>
  <conditionalFormatting sqref="AE89">
    <cfRule type="expression" dxfId="2707" priority="12885">
      <formula>IF(RIGHT(TEXT(AE89,"0.#"),1)=".",FALSE,TRUE)</formula>
    </cfRule>
    <cfRule type="expression" dxfId="2706" priority="12886">
      <formula>IF(RIGHT(TEXT(AE89,"0.#"),1)=".",TRUE,FALSE)</formula>
    </cfRule>
  </conditionalFormatting>
  <conditionalFormatting sqref="AI89">
    <cfRule type="expression" dxfId="2705" priority="12883">
      <formula>IF(RIGHT(TEXT(AI89,"0.#"),1)=".",FALSE,TRUE)</formula>
    </cfRule>
    <cfRule type="expression" dxfId="2704" priority="12884">
      <formula>IF(RIGHT(TEXT(AI89,"0.#"),1)=".",TRUE,FALSE)</formula>
    </cfRule>
  </conditionalFormatting>
  <conditionalFormatting sqref="AI88">
    <cfRule type="expression" dxfId="2703" priority="12881">
      <formula>IF(RIGHT(TEXT(AI88,"0.#"),1)=".",FALSE,TRUE)</formula>
    </cfRule>
    <cfRule type="expression" dxfId="2702" priority="12882">
      <formula>IF(RIGHT(TEXT(AI88,"0.#"),1)=".",TRUE,FALSE)</formula>
    </cfRule>
  </conditionalFormatting>
  <conditionalFormatting sqref="AI87">
    <cfRule type="expression" dxfId="2701" priority="12879">
      <formula>IF(RIGHT(TEXT(AI87,"0.#"),1)=".",FALSE,TRUE)</formula>
    </cfRule>
    <cfRule type="expression" dxfId="2700" priority="12880">
      <formula>IF(RIGHT(TEXT(AI87,"0.#"),1)=".",TRUE,FALSE)</formula>
    </cfRule>
  </conditionalFormatting>
  <conditionalFormatting sqref="AM88">
    <cfRule type="expression" dxfId="2699" priority="12875">
      <formula>IF(RIGHT(TEXT(AM88,"0.#"),1)=".",FALSE,TRUE)</formula>
    </cfRule>
    <cfRule type="expression" dxfId="2698" priority="12876">
      <formula>IF(RIGHT(TEXT(AM88,"0.#"),1)=".",TRUE,FALSE)</formula>
    </cfRule>
  </conditionalFormatting>
  <conditionalFormatting sqref="AM89">
    <cfRule type="expression" dxfId="2697" priority="12873">
      <formula>IF(RIGHT(TEXT(AM89,"0.#"),1)=".",FALSE,TRUE)</formula>
    </cfRule>
    <cfRule type="expression" dxfId="2696" priority="12874">
      <formula>IF(RIGHT(TEXT(AM89,"0.#"),1)=".",TRUE,FALSE)</formula>
    </cfRule>
  </conditionalFormatting>
  <conditionalFormatting sqref="AE92">
    <cfRule type="expression" dxfId="2695" priority="12859">
      <formula>IF(RIGHT(TEXT(AE92,"0.#"),1)=".",FALSE,TRUE)</formula>
    </cfRule>
    <cfRule type="expression" dxfId="2694" priority="12860">
      <formula>IF(RIGHT(TEXT(AE92,"0.#"),1)=".",TRUE,FALSE)</formula>
    </cfRule>
  </conditionalFormatting>
  <conditionalFormatting sqref="AE93">
    <cfRule type="expression" dxfId="2693" priority="12857">
      <formula>IF(RIGHT(TEXT(AE93,"0.#"),1)=".",FALSE,TRUE)</formula>
    </cfRule>
    <cfRule type="expression" dxfId="2692" priority="12858">
      <formula>IF(RIGHT(TEXT(AE93,"0.#"),1)=".",TRUE,FALSE)</formula>
    </cfRule>
  </conditionalFormatting>
  <conditionalFormatting sqref="AE94">
    <cfRule type="expression" dxfId="2691" priority="12855">
      <formula>IF(RIGHT(TEXT(AE94,"0.#"),1)=".",FALSE,TRUE)</formula>
    </cfRule>
    <cfRule type="expression" dxfId="2690" priority="12856">
      <formula>IF(RIGHT(TEXT(AE94,"0.#"),1)=".",TRUE,FALSE)</formula>
    </cfRule>
  </conditionalFormatting>
  <conditionalFormatting sqref="AI94">
    <cfRule type="expression" dxfId="2689" priority="12853">
      <formula>IF(RIGHT(TEXT(AI94,"0.#"),1)=".",FALSE,TRUE)</formula>
    </cfRule>
    <cfRule type="expression" dxfId="2688" priority="12854">
      <formula>IF(RIGHT(TEXT(AI94,"0.#"),1)=".",TRUE,FALSE)</formula>
    </cfRule>
  </conditionalFormatting>
  <conditionalFormatting sqref="AI93">
    <cfRule type="expression" dxfId="2687" priority="12851">
      <formula>IF(RIGHT(TEXT(AI93,"0.#"),1)=".",FALSE,TRUE)</formula>
    </cfRule>
    <cfRule type="expression" dxfId="2686" priority="12852">
      <formula>IF(RIGHT(TEXT(AI93,"0.#"),1)=".",TRUE,FALSE)</formula>
    </cfRule>
  </conditionalFormatting>
  <conditionalFormatting sqref="AI92">
    <cfRule type="expression" dxfId="2685" priority="12849">
      <formula>IF(RIGHT(TEXT(AI92,"0.#"),1)=".",FALSE,TRUE)</formula>
    </cfRule>
    <cfRule type="expression" dxfId="2684" priority="12850">
      <formula>IF(RIGHT(TEXT(AI92,"0.#"),1)=".",TRUE,FALSE)</formula>
    </cfRule>
  </conditionalFormatting>
  <conditionalFormatting sqref="AM92">
    <cfRule type="expression" dxfId="2683" priority="12847">
      <formula>IF(RIGHT(TEXT(AM92,"0.#"),1)=".",FALSE,TRUE)</formula>
    </cfRule>
    <cfRule type="expression" dxfId="2682" priority="12848">
      <formula>IF(RIGHT(TEXT(AM92,"0.#"),1)=".",TRUE,FALSE)</formula>
    </cfRule>
  </conditionalFormatting>
  <conditionalFormatting sqref="AM93">
    <cfRule type="expression" dxfId="2681" priority="12845">
      <formula>IF(RIGHT(TEXT(AM93,"0.#"),1)=".",FALSE,TRUE)</formula>
    </cfRule>
    <cfRule type="expression" dxfId="2680" priority="12846">
      <formula>IF(RIGHT(TEXT(AM93,"0.#"),1)=".",TRUE,FALSE)</formula>
    </cfRule>
  </conditionalFormatting>
  <conditionalFormatting sqref="AM94">
    <cfRule type="expression" dxfId="2679" priority="12843">
      <formula>IF(RIGHT(TEXT(AM94,"0.#"),1)=".",FALSE,TRUE)</formula>
    </cfRule>
    <cfRule type="expression" dxfId="2678" priority="12844">
      <formula>IF(RIGHT(TEXT(AM94,"0.#"),1)=".",TRUE,FALSE)</formula>
    </cfRule>
  </conditionalFormatting>
  <conditionalFormatting sqref="AE97">
    <cfRule type="expression" dxfId="2677" priority="12829">
      <formula>IF(RIGHT(TEXT(AE97,"0.#"),1)=".",FALSE,TRUE)</formula>
    </cfRule>
    <cfRule type="expression" dxfId="2676" priority="12830">
      <formula>IF(RIGHT(TEXT(AE97,"0.#"),1)=".",TRUE,FALSE)</formula>
    </cfRule>
  </conditionalFormatting>
  <conditionalFormatting sqref="AE98">
    <cfRule type="expression" dxfId="2675" priority="12827">
      <formula>IF(RIGHT(TEXT(AE98,"0.#"),1)=".",FALSE,TRUE)</formula>
    </cfRule>
    <cfRule type="expression" dxfId="2674" priority="12828">
      <formula>IF(RIGHT(TEXT(AE98,"0.#"),1)=".",TRUE,FALSE)</formula>
    </cfRule>
  </conditionalFormatting>
  <conditionalFormatting sqref="AE99">
    <cfRule type="expression" dxfId="2673" priority="12825">
      <formula>IF(RIGHT(TEXT(AE99,"0.#"),1)=".",FALSE,TRUE)</formula>
    </cfRule>
    <cfRule type="expression" dxfId="2672" priority="12826">
      <formula>IF(RIGHT(TEXT(AE99,"0.#"),1)=".",TRUE,FALSE)</formula>
    </cfRule>
  </conditionalFormatting>
  <conditionalFormatting sqref="AI99">
    <cfRule type="expression" dxfId="2671" priority="12823">
      <formula>IF(RIGHT(TEXT(AI99,"0.#"),1)=".",FALSE,TRUE)</formula>
    </cfRule>
    <cfRule type="expression" dxfId="2670" priority="12824">
      <formula>IF(RIGHT(TEXT(AI99,"0.#"),1)=".",TRUE,FALSE)</formula>
    </cfRule>
  </conditionalFormatting>
  <conditionalFormatting sqref="AI98">
    <cfRule type="expression" dxfId="2669" priority="12821">
      <formula>IF(RIGHT(TEXT(AI98,"0.#"),1)=".",FALSE,TRUE)</formula>
    </cfRule>
    <cfRule type="expression" dxfId="2668" priority="12822">
      <formula>IF(RIGHT(TEXT(AI98,"0.#"),1)=".",TRUE,FALSE)</formula>
    </cfRule>
  </conditionalFormatting>
  <conditionalFormatting sqref="AI97">
    <cfRule type="expression" dxfId="2667" priority="12819">
      <formula>IF(RIGHT(TEXT(AI97,"0.#"),1)=".",FALSE,TRUE)</formula>
    </cfRule>
    <cfRule type="expression" dxfId="2666" priority="12820">
      <formula>IF(RIGHT(TEXT(AI97,"0.#"),1)=".",TRUE,FALSE)</formula>
    </cfRule>
  </conditionalFormatting>
  <conditionalFormatting sqref="AM97">
    <cfRule type="expression" dxfId="2665" priority="12817">
      <formula>IF(RIGHT(TEXT(AM97,"0.#"),1)=".",FALSE,TRUE)</formula>
    </cfRule>
    <cfRule type="expression" dxfId="2664" priority="12818">
      <formula>IF(RIGHT(TEXT(AM97,"0.#"),1)=".",TRUE,FALSE)</formula>
    </cfRule>
  </conditionalFormatting>
  <conditionalFormatting sqref="AM98">
    <cfRule type="expression" dxfId="2663" priority="12815">
      <formula>IF(RIGHT(TEXT(AM98,"0.#"),1)=".",FALSE,TRUE)</formula>
    </cfRule>
    <cfRule type="expression" dxfId="2662" priority="12816">
      <formula>IF(RIGHT(TEXT(AM98,"0.#"),1)=".",TRUE,FALSE)</formula>
    </cfRule>
  </conditionalFormatting>
  <conditionalFormatting sqref="AM99">
    <cfRule type="expression" dxfId="2661" priority="12813">
      <formula>IF(RIGHT(TEXT(AM99,"0.#"),1)=".",FALSE,TRUE)</formula>
    </cfRule>
    <cfRule type="expression" dxfId="2660" priority="12814">
      <formula>IF(RIGHT(TEXT(AM99,"0.#"),1)=".",TRUE,FALSE)</formula>
    </cfRule>
  </conditionalFormatting>
  <conditionalFormatting sqref="AI101">
    <cfRule type="expression" dxfId="2659" priority="12799">
      <formula>IF(RIGHT(TEXT(AI101,"0.#"),1)=".",FALSE,TRUE)</formula>
    </cfRule>
    <cfRule type="expression" dxfId="2658" priority="12800">
      <formula>IF(RIGHT(TEXT(AI101,"0.#"),1)=".",TRUE,FALSE)</formula>
    </cfRule>
  </conditionalFormatting>
  <conditionalFormatting sqref="AM101">
    <cfRule type="expression" dxfId="2657" priority="12797">
      <formula>IF(RIGHT(TEXT(AM101,"0.#"),1)=".",FALSE,TRUE)</formula>
    </cfRule>
    <cfRule type="expression" dxfId="2656" priority="12798">
      <formula>IF(RIGHT(TEXT(AM101,"0.#"),1)=".",TRUE,FALSE)</formula>
    </cfRule>
  </conditionalFormatting>
  <conditionalFormatting sqref="AE102">
    <cfRule type="expression" dxfId="2655" priority="12795">
      <formula>IF(RIGHT(TEXT(AE102,"0.#"),1)=".",FALSE,TRUE)</formula>
    </cfRule>
    <cfRule type="expression" dxfId="2654" priority="12796">
      <formula>IF(RIGHT(TEXT(AE102,"0.#"),1)=".",TRUE,FALSE)</formula>
    </cfRule>
  </conditionalFormatting>
  <conditionalFormatting sqref="AI102">
    <cfRule type="expression" dxfId="2653" priority="12793">
      <formula>IF(RIGHT(TEXT(AI102,"0.#"),1)=".",FALSE,TRUE)</formula>
    </cfRule>
    <cfRule type="expression" dxfId="2652" priority="12794">
      <formula>IF(RIGHT(TEXT(AI102,"0.#"),1)=".",TRUE,FALSE)</formula>
    </cfRule>
  </conditionalFormatting>
  <conditionalFormatting sqref="AM102">
    <cfRule type="expression" dxfId="2651" priority="12791">
      <formula>IF(RIGHT(TEXT(AM102,"0.#"),1)=".",FALSE,TRUE)</formula>
    </cfRule>
    <cfRule type="expression" dxfId="2650" priority="12792">
      <formula>IF(RIGHT(TEXT(AM102,"0.#"),1)=".",TRUE,FALSE)</formula>
    </cfRule>
  </conditionalFormatting>
  <conditionalFormatting sqref="AQ102">
    <cfRule type="expression" dxfId="2649" priority="12789">
      <formula>IF(RIGHT(TEXT(AQ102,"0.#"),1)=".",FALSE,TRUE)</formula>
    </cfRule>
    <cfRule type="expression" dxfId="2648" priority="12790">
      <formula>IF(RIGHT(TEXT(AQ102,"0.#"),1)=".",TRUE,FALSE)</formula>
    </cfRule>
  </conditionalFormatting>
  <conditionalFormatting sqref="AE104">
    <cfRule type="expression" dxfId="2647" priority="12787">
      <formula>IF(RIGHT(TEXT(AE104,"0.#"),1)=".",FALSE,TRUE)</formula>
    </cfRule>
    <cfRule type="expression" dxfId="2646" priority="12788">
      <formula>IF(RIGHT(TEXT(AE104,"0.#"),1)=".",TRUE,FALSE)</formula>
    </cfRule>
  </conditionalFormatting>
  <conditionalFormatting sqref="AI104">
    <cfRule type="expression" dxfId="2645" priority="12785">
      <formula>IF(RIGHT(TEXT(AI104,"0.#"),1)=".",FALSE,TRUE)</formula>
    </cfRule>
    <cfRule type="expression" dxfId="2644" priority="12786">
      <formula>IF(RIGHT(TEXT(AI104,"0.#"),1)=".",TRUE,FALSE)</formula>
    </cfRule>
  </conditionalFormatting>
  <conditionalFormatting sqref="AM104">
    <cfRule type="expression" dxfId="2643" priority="12783">
      <formula>IF(RIGHT(TEXT(AM104,"0.#"),1)=".",FALSE,TRUE)</formula>
    </cfRule>
    <cfRule type="expression" dxfId="2642" priority="12784">
      <formula>IF(RIGHT(TEXT(AM104,"0.#"),1)=".",TRUE,FALSE)</formula>
    </cfRule>
  </conditionalFormatting>
  <conditionalFormatting sqref="AE105">
    <cfRule type="expression" dxfId="2641" priority="12781">
      <formula>IF(RIGHT(TEXT(AE105,"0.#"),1)=".",FALSE,TRUE)</formula>
    </cfRule>
    <cfRule type="expression" dxfId="2640" priority="12782">
      <formula>IF(RIGHT(TEXT(AE105,"0.#"),1)=".",TRUE,FALSE)</formula>
    </cfRule>
  </conditionalFormatting>
  <conditionalFormatting sqref="AI105">
    <cfRule type="expression" dxfId="2639" priority="12779">
      <formula>IF(RIGHT(TEXT(AI105,"0.#"),1)=".",FALSE,TRUE)</formula>
    </cfRule>
    <cfRule type="expression" dxfId="2638" priority="12780">
      <formula>IF(RIGHT(TEXT(AI105,"0.#"),1)=".",TRUE,FALSE)</formula>
    </cfRule>
  </conditionalFormatting>
  <conditionalFormatting sqref="AM105">
    <cfRule type="expression" dxfId="2637" priority="12777">
      <formula>IF(RIGHT(TEXT(AM105,"0.#"),1)=".",FALSE,TRUE)</formula>
    </cfRule>
    <cfRule type="expression" dxfId="2636" priority="12778">
      <formula>IF(RIGHT(TEXT(AM105,"0.#"),1)=".",TRUE,FALSE)</formula>
    </cfRule>
  </conditionalFormatting>
  <conditionalFormatting sqref="AE107">
    <cfRule type="expression" dxfId="2635" priority="12773">
      <formula>IF(RIGHT(TEXT(AE107,"0.#"),1)=".",FALSE,TRUE)</formula>
    </cfRule>
    <cfRule type="expression" dxfId="2634" priority="12774">
      <formula>IF(RIGHT(TEXT(AE107,"0.#"),1)=".",TRUE,FALSE)</formula>
    </cfRule>
  </conditionalFormatting>
  <conditionalFormatting sqref="AI107">
    <cfRule type="expression" dxfId="2633" priority="12771">
      <formula>IF(RIGHT(TEXT(AI107,"0.#"),1)=".",FALSE,TRUE)</formula>
    </cfRule>
    <cfRule type="expression" dxfId="2632" priority="12772">
      <formula>IF(RIGHT(TEXT(AI107,"0.#"),1)=".",TRUE,FALSE)</formula>
    </cfRule>
  </conditionalFormatting>
  <conditionalFormatting sqref="AM107">
    <cfRule type="expression" dxfId="2631" priority="12769">
      <formula>IF(RIGHT(TEXT(AM107,"0.#"),1)=".",FALSE,TRUE)</formula>
    </cfRule>
    <cfRule type="expression" dxfId="2630" priority="12770">
      <formula>IF(RIGHT(TEXT(AM107,"0.#"),1)=".",TRUE,FALSE)</formula>
    </cfRule>
  </conditionalFormatting>
  <conditionalFormatting sqref="AE108">
    <cfRule type="expression" dxfId="2629" priority="12767">
      <formula>IF(RIGHT(TEXT(AE108,"0.#"),1)=".",FALSE,TRUE)</formula>
    </cfRule>
    <cfRule type="expression" dxfId="2628" priority="12768">
      <formula>IF(RIGHT(TEXT(AE108,"0.#"),1)=".",TRUE,FALSE)</formula>
    </cfRule>
  </conditionalFormatting>
  <conditionalFormatting sqref="AI108">
    <cfRule type="expression" dxfId="2627" priority="12765">
      <formula>IF(RIGHT(TEXT(AI108,"0.#"),1)=".",FALSE,TRUE)</formula>
    </cfRule>
    <cfRule type="expression" dxfId="2626" priority="12766">
      <formula>IF(RIGHT(TEXT(AI108,"0.#"),1)=".",TRUE,FALSE)</formula>
    </cfRule>
  </conditionalFormatting>
  <conditionalFormatting sqref="AM108">
    <cfRule type="expression" dxfId="2625" priority="12763">
      <formula>IF(RIGHT(TEXT(AM108,"0.#"),1)=".",FALSE,TRUE)</formula>
    </cfRule>
    <cfRule type="expression" dxfId="2624" priority="12764">
      <formula>IF(RIGHT(TEXT(AM108,"0.#"),1)=".",TRUE,FALSE)</formula>
    </cfRule>
  </conditionalFormatting>
  <conditionalFormatting sqref="AE110">
    <cfRule type="expression" dxfId="2623" priority="12759">
      <formula>IF(RIGHT(TEXT(AE110,"0.#"),1)=".",FALSE,TRUE)</formula>
    </cfRule>
    <cfRule type="expression" dxfId="2622" priority="12760">
      <formula>IF(RIGHT(TEXT(AE110,"0.#"),1)=".",TRUE,FALSE)</formula>
    </cfRule>
  </conditionalFormatting>
  <conditionalFormatting sqref="AI110">
    <cfRule type="expression" dxfId="2621" priority="12757">
      <formula>IF(RIGHT(TEXT(AI110,"0.#"),1)=".",FALSE,TRUE)</formula>
    </cfRule>
    <cfRule type="expression" dxfId="2620" priority="12758">
      <formula>IF(RIGHT(TEXT(AI110,"0.#"),1)=".",TRUE,FALSE)</formula>
    </cfRule>
  </conditionalFormatting>
  <conditionalFormatting sqref="AM110">
    <cfRule type="expression" dxfId="2619" priority="12755">
      <formula>IF(RIGHT(TEXT(AM110,"0.#"),1)=".",FALSE,TRUE)</formula>
    </cfRule>
    <cfRule type="expression" dxfId="2618" priority="12756">
      <formula>IF(RIGHT(TEXT(AM110,"0.#"),1)=".",TRUE,FALSE)</formula>
    </cfRule>
  </conditionalFormatting>
  <conditionalFormatting sqref="AE111">
    <cfRule type="expression" dxfId="2617" priority="12753">
      <formula>IF(RIGHT(TEXT(AE111,"0.#"),1)=".",FALSE,TRUE)</formula>
    </cfRule>
    <cfRule type="expression" dxfId="2616" priority="12754">
      <formula>IF(RIGHT(TEXT(AE111,"0.#"),1)=".",TRUE,FALSE)</formula>
    </cfRule>
  </conditionalFormatting>
  <conditionalFormatting sqref="AI111">
    <cfRule type="expression" dxfId="2615" priority="12751">
      <formula>IF(RIGHT(TEXT(AI111,"0.#"),1)=".",FALSE,TRUE)</formula>
    </cfRule>
    <cfRule type="expression" dxfId="2614" priority="12752">
      <formula>IF(RIGHT(TEXT(AI111,"0.#"),1)=".",TRUE,FALSE)</formula>
    </cfRule>
  </conditionalFormatting>
  <conditionalFormatting sqref="AM111">
    <cfRule type="expression" dxfId="2613" priority="12749">
      <formula>IF(RIGHT(TEXT(AM111,"0.#"),1)=".",FALSE,TRUE)</formula>
    </cfRule>
    <cfRule type="expression" dxfId="2612" priority="12750">
      <formula>IF(RIGHT(TEXT(AM111,"0.#"),1)=".",TRUE,FALSE)</formula>
    </cfRule>
  </conditionalFormatting>
  <conditionalFormatting sqref="AE113">
    <cfRule type="expression" dxfId="2611" priority="12745">
      <formula>IF(RIGHT(TEXT(AE113,"0.#"),1)=".",FALSE,TRUE)</formula>
    </cfRule>
    <cfRule type="expression" dxfId="2610" priority="12746">
      <formula>IF(RIGHT(TEXT(AE113,"0.#"),1)=".",TRUE,FALSE)</formula>
    </cfRule>
  </conditionalFormatting>
  <conditionalFormatting sqref="AI113">
    <cfRule type="expression" dxfId="2609" priority="12743">
      <formula>IF(RIGHT(TEXT(AI113,"0.#"),1)=".",FALSE,TRUE)</formula>
    </cfRule>
    <cfRule type="expression" dxfId="2608" priority="12744">
      <formula>IF(RIGHT(TEXT(AI113,"0.#"),1)=".",TRUE,FALSE)</formula>
    </cfRule>
  </conditionalFormatting>
  <conditionalFormatting sqref="AM113">
    <cfRule type="expression" dxfId="2607" priority="12741">
      <formula>IF(RIGHT(TEXT(AM113,"0.#"),1)=".",FALSE,TRUE)</formula>
    </cfRule>
    <cfRule type="expression" dxfId="2606" priority="12742">
      <formula>IF(RIGHT(TEXT(AM113,"0.#"),1)=".",TRUE,FALSE)</formula>
    </cfRule>
  </conditionalFormatting>
  <conditionalFormatting sqref="AE114">
    <cfRule type="expression" dxfId="2605" priority="12739">
      <formula>IF(RIGHT(TEXT(AE114,"0.#"),1)=".",FALSE,TRUE)</formula>
    </cfRule>
    <cfRule type="expression" dxfId="2604" priority="12740">
      <formula>IF(RIGHT(TEXT(AE114,"0.#"),1)=".",TRUE,FALSE)</formula>
    </cfRule>
  </conditionalFormatting>
  <conditionalFormatting sqref="AI114">
    <cfRule type="expression" dxfId="2603" priority="12737">
      <formula>IF(RIGHT(TEXT(AI114,"0.#"),1)=".",FALSE,TRUE)</formula>
    </cfRule>
    <cfRule type="expression" dxfId="2602" priority="12738">
      <formula>IF(RIGHT(TEXT(AI114,"0.#"),1)=".",TRUE,FALSE)</formula>
    </cfRule>
  </conditionalFormatting>
  <conditionalFormatting sqref="AM114">
    <cfRule type="expression" dxfId="2601" priority="12735">
      <formula>IF(RIGHT(TEXT(AM114,"0.#"),1)=".",FALSE,TRUE)</formula>
    </cfRule>
    <cfRule type="expression" dxfId="2600" priority="12736">
      <formula>IF(RIGHT(TEXT(AM114,"0.#"),1)=".",TRUE,FALSE)</formula>
    </cfRule>
  </conditionalFormatting>
  <conditionalFormatting sqref="AE116 AQ116">
    <cfRule type="expression" dxfId="2599" priority="12731">
      <formula>IF(RIGHT(TEXT(AE116,"0.#"),1)=".",FALSE,TRUE)</formula>
    </cfRule>
    <cfRule type="expression" dxfId="2598" priority="12732">
      <formula>IF(RIGHT(TEXT(AE116,"0.#"),1)=".",TRUE,FALSE)</formula>
    </cfRule>
  </conditionalFormatting>
  <conditionalFormatting sqref="AI116">
    <cfRule type="expression" dxfId="2597" priority="12729">
      <formula>IF(RIGHT(TEXT(AI116,"0.#"),1)=".",FALSE,TRUE)</formula>
    </cfRule>
    <cfRule type="expression" dxfId="2596" priority="12730">
      <formula>IF(RIGHT(TEXT(AI116,"0.#"),1)=".",TRUE,FALSE)</formula>
    </cfRule>
  </conditionalFormatting>
  <conditionalFormatting sqref="AM116">
    <cfRule type="expression" dxfId="2595" priority="12727">
      <formula>IF(RIGHT(TEXT(AM116,"0.#"),1)=".",FALSE,TRUE)</formula>
    </cfRule>
    <cfRule type="expression" dxfId="2594" priority="12728">
      <formula>IF(RIGHT(TEXT(AM116,"0.#"),1)=".",TRUE,FALSE)</formula>
    </cfRule>
  </conditionalFormatting>
  <conditionalFormatting sqref="AE117 AM117">
    <cfRule type="expression" dxfId="2593" priority="12725">
      <formula>IF(RIGHT(TEXT(AE117,"0.#"),1)=".",FALSE,TRUE)</formula>
    </cfRule>
    <cfRule type="expression" dxfId="2592" priority="12726">
      <formula>IF(RIGHT(TEXT(AE117,"0.#"),1)=".",TRUE,FALSE)</formula>
    </cfRule>
  </conditionalFormatting>
  <conditionalFormatting sqref="AI117">
    <cfRule type="expression" dxfId="2591" priority="12723">
      <formula>IF(RIGHT(TEXT(AI117,"0.#"),1)=".",FALSE,TRUE)</formula>
    </cfRule>
    <cfRule type="expression" dxfId="2590" priority="12724">
      <formula>IF(RIGHT(TEXT(AI117,"0.#"),1)=".",TRUE,FALSE)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E134:AE135 AI134:AI135 AM134:AM135 AQ134:AQ135 AU134:AU135">
    <cfRule type="expression" dxfId="2537" priority="12631">
      <formula>IF(RIGHT(TEXT(AE134,"0.#"),1)=".",FALSE,TRUE)</formula>
    </cfRule>
    <cfRule type="expression" dxfId="2536" priority="12632">
      <formula>IF(RIGHT(TEXT(AE134,"0.#"),1)=".",TRUE,FALSE)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39:AO866">
    <cfRule type="expression" dxfId="2505" priority="6201">
      <formula>IF(AND(AL839&gt;=0, RIGHT(TEXT(AL839,"0.#"),1)&lt;&gt;"."),TRUE,FALSE)</formula>
    </cfRule>
    <cfRule type="expression" dxfId="2504" priority="6202">
      <formula>IF(AND(AL839&gt;=0, RIGHT(TEXT(AL839,"0.#"),1)="."),TRUE,FALSE)</formula>
    </cfRule>
    <cfRule type="expression" dxfId="2503" priority="6203">
      <formula>IF(AND(AL839&lt;0, RIGHT(TEXT(AL839,"0.#"),1)&lt;&gt;"."),TRUE,FALSE)</formula>
    </cfRule>
    <cfRule type="expression" dxfId="2502" priority="6204">
      <formula>IF(AND(AL839&lt;0, RIGHT(TEXT(AL839,"0.#"),1)="."),TRUE,FALSE)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8:AO838">
    <cfRule type="expression" dxfId="2367" priority="2387">
      <formula>IF(AND(AL838&gt;=0, RIGHT(TEXT(AL838,"0.#"),1)&lt;&gt;"."),TRUE,FALSE)</formula>
    </cfRule>
    <cfRule type="expression" dxfId="2366" priority="2388">
      <formula>IF(AND(AL838&gt;=0, RIGHT(TEXT(AL838,"0.#"),1)="."),TRUE,FALSE)</formula>
    </cfRule>
    <cfRule type="expression" dxfId="2365" priority="2389">
      <formula>IF(AND(AL838&lt;0, RIGHT(TEXT(AL838,"0.#"),1)&lt;&gt;"."),TRUE,FALSE)</formula>
    </cfRule>
    <cfRule type="expression" dxfId="2364" priority="2390">
      <formula>IF(AND(AL838&lt;0, RIGHT(TEXT(AL838,"0.#"),1)="."),TRUE,FALSE)</formula>
    </cfRule>
  </conditionalFormatting>
  <conditionalFormatting sqref="Y838">
    <cfRule type="expression" dxfId="2363" priority="2385">
      <formula>IF(RIGHT(TEXT(Y838,"0.#"),1)=".",FALSE,TRUE)</formula>
    </cfRule>
    <cfRule type="expression" dxfId="2362" priority="2386">
      <formula>IF(RIGHT(TEXT(Y838,"0.#"),1)=".",TRUE,FALSE)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6: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8: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2: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0:AI151 AM150: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72:AO899">
    <cfRule type="expression" dxfId="1887" priority="1647">
      <formula>IF(AND(AL872&gt;=0, RIGHT(TEXT(AL872,"0.#"),1)&lt;&gt;"."),TRUE,FALSE)</formula>
    </cfRule>
    <cfRule type="expression" dxfId="1886" priority="1648">
      <formula>IF(AND(AL872&gt;=0, RIGHT(TEXT(AL872,"0.#"),1)="."),TRUE,FALSE)</formula>
    </cfRule>
    <cfRule type="expression" dxfId="1885" priority="1649">
      <formula>IF(AND(AL872&lt;0, RIGHT(TEXT(AL872,"0.#"),1)&lt;&gt;"."),TRUE,FALSE)</formula>
    </cfRule>
    <cfRule type="expression" dxfId="1884" priority="1650">
      <formula>IF(AND(AL872&lt;0, RIGHT(TEXT(AL872,"0.#"),1)="."),TRUE,FALSE)</formula>
    </cfRule>
  </conditionalFormatting>
  <conditionalFormatting sqref="AL870:AO871">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4">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14"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562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562</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562</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5"/>
      <c r="AA2" s="856"/>
      <c r="AB2" s="1039" t="s">
        <v>12</v>
      </c>
      <c r="AC2" s="1040"/>
      <c r="AD2" s="1041"/>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5"/>
      <c r="AA9" s="856"/>
      <c r="AB9" s="1039" t="s">
        <v>12</v>
      </c>
      <c r="AC9" s="1040"/>
      <c r="AD9" s="1041"/>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5"/>
      <c r="AA16" s="856"/>
      <c r="AB16" s="1039" t="s">
        <v>12</v>
      </c>
      <c r="AC16" s="1040"/>
      <c r="AD16" s="1041"/>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5"/>
      <c r="AA23" s="856"/>
      <c r="AB23" s="1039" t="s">
        <v>12</v>
      </c>
      <c r="AC23" s="1040"/>
      <c r="AD23" s="1041"/>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5"/>
      <c r="AA30" s="856"/>
      <c r="AB30" s="1039" t="s">
        <v>12</v>
      </c>
      <c r="AC30" s="1040"/>
      <c r="AD30" s="1041"/>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5"/>
      <c r="AA37" s="856"/>
      <c r="AB37" s="1039" t="s">
        <v>12</v>
      </c>
      <c r="AC37" s="1040"/>
      <c r="AD37" s="1041"/>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5"/>
      <c r="AA44" s="856"/>
      <c r="AB44" s="1039" t="s">
        <v>12</v>
      </c>
      <c r="AC44" s="1040"/>
      <c r="AD44" s="1041"/>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5"/>
      <c r="AA51" s="856"/>
      <c r="AB51" s="441" t="s">
        <v>12</v>
      </c>
      <c r="AC51" s="1040"/>
      <c r="AD51" s="1041"/>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5"/>
      <c r="AA58" s="856"/>
      <c r="AB58" s="1039" t="s">
        <v>12</v>
      </c>
      <c r="AC58" s="1040"/>
      <c r="AD58" s="1041"/>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5"/>
      <c r="AA65" s="856"/>
      <c r="AB65" s="1039" t="s">
        <v>12</v>
      </c>
      <c r="AC65" s="1040"/>
      <c r="AD65" s="1041"/>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5" t="s">
        <v>20</v>
      </c>
      <c r="Z3" s="616"/>
      <c r="AA3" s="616"/>
      <c r="AB3" s="824"/>
      <c r="AC3" s="841" t="s">
        <v>18</v>
      </c>
      <c r="AD3" s="693"/>
      <c r="AE3" s="693"/>
      <c r="AF3" s="693"/>
      <c r="AG3" s="693"/>
      <c r="AH3" s="692" t="s">
        <v>19</v>
      </c>
      <c r="AI3" s="693"/>
      <c r="AJ3" s="693"/>
      <c r="AK3" s="693"/>
      <c r="AL3" s="693"/>
      <c r="AM3" s="693"/>
      <c r="AN3" s="693"/>
      <c r="AO3" s="693"/>
      <c r="AP3" s="693"/>
      <c r="AQ3" s="693"/>
      <c r="AR3" s="693"/>
      <c r="AS3" s="693"/>
      <c r="AT3" s="694"/>
      <c r="AU3" s="615" t="s">
        <v>20</v>
      </c>
      <c r="AV3" s="616"/>
      <c r="AW3" s="616"/>
      <c r="AX3" s="617"/>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3"/>
      <c r="Z4" s="414"/>
      <c r="AA4" s="414"/>
      <c r="AB4" s="831"/>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57"/>
      <c r="B5" s="1058"/>
      <c r="C5" s="1058"/>
      <c r="D5" s="1058"/>
      <c r="E5" s="1058"/>
      <c r="F5" s="1059"/>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7"/>
      <c r="B6" s="1058"/>
      <c r="C6" s="1058"/>
      <c r="D6" s="1058"/>
      <c r="E6" s="1058"/>
      <c r="F6" s="1059"/>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7"/>
      <c r="B7" s="1058"/>
      <c r="C7" s="1058"/>
      <c r="D7" s="1058"/>
      <c r="E7" s="1058"/>
      <c r="F7" s="1059"/>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7"/>
      <c r="B8" s="1058"/>
      <c r="C8" s="1058"/>
      <c r="D8" s="1058"/>
      <c r="E8" s="1058"/>
      <c r="F8" s="1059"/>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7"/>
      <c r="B9" s="1058"/>
      <c r="C9" s="1058"/>
      <c r="D9" s="1058"/>
      <c r="E9" s="1058"/>
      <c r="F9" s="1059"/>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7"/>
      <c r="B10" s="1058"/>
      <c r="C10" s="1058"/>
      <c r="D10" s="1058"/>
      <c r="E10" s="1058"/>
      <c r="F10" s="1059"/>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7"/>
      <c r="B11" s="1058"/>
      <c r="C11" s="1058"/>
      <c r="D11" s="1058"/>
      <c r="E11" s="1058"/>
      <c r="F11" s="1059"/>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7"/>
      <c r="B12" s="1058"/>
      <c r="C12" s="1058"/>
      <c r="D12" s="1058"/>
      <c r="E12" s="1058"/>
      <c r="F12" s="1059"/>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7"/>
      <c r="B13" s="1058"/>
      <c r="C13" s="1058"/>
      <c r="D13" s="1058"/>
      <c r="E13" s="1058"/>
      <c r="F13" s="1059"/>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9"/>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5" t="s">
        <v>20</v>
      </c>
      <c r="Z16" s="616"/>
      <c r="AA16" s="616"/>
      <c r="AB16" s="824"/>
      <c r="AC16" s="841" t="s">
        <v>18</v>
      </c>
      <c r="AD16" s="693"/>
      <c r="AE16" s="693"/>
      <c r="AF16" s="693"/>
      <c r="AG16" s="693"/>
      <c r="AH16" s="692" t="s">
        <v>19</v>
      </c>
      <c r="AI16" s="693"/>
      <c r="AJ16" s="693"/>
      <c r="AK16" s="693"/>
      <c r="AL16" s="693"/>
      <c r="AM16" s="693"/>
      <c r="AN16" s="693"/>
      <c r="AO16" s="693"/>
      <c r="AP16" s="693"/>
      <c r="AQ16" s="693"/>
      <c r="AR16" s="693"/>
      <c r="AS16" s="693"/>
      <c r="AT16" s="694"/>
      <c r="AU16" s="615" t="s">
        <v>20</v>
      </c>
      <c r="AV16" s="616"/>
      <c r="AW16" s="616"/>
      <c r="AX16" s="617"/>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3"/>
      <c r="Z17" s="414"/>
      <c r="AA17" s="414"/>
      <c r="AB17" s="831"/>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57"/>
      <c r="B18" s="1058"/>
      <c r="C18" s="1058"/>
      <c r="D18" s="1058"/>
      <c r="E18" s="1058"/>
      <c r="F18" s="1059"/>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7"/>
      <c r="B19" s="1058"/>
      <c r="C19" s="1058"/>
      <c r="D19" s="1058"/>
      <c r="E19" s="1058"/>
      <c r="F19" s="1059"/>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7"/>
      <c r="B20" s="1058"/>
      <c r="C20" s="1058"/>
      <c r="D20" s="1058"/>
      <c r="E20" s="1058"/>
      <c r="F20" s="1059"/>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7"/>
      <c r="B21" s="1058"/>
      <c r="C21" s="1058"/>
      <c r="D21" s="1058"/>
      <c r="E21" s="1058"/>
      <c r="F21" s="1059"/>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7"/>
      <c r="B22" s="1058"/>
      <c r="C22" s="1058"/>
      <c r="D22" s="1058"/>
      <c r="E22" s="1058"/>
      <c r="F22" s="1059"/>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7"/>
      <c r="B23" s="1058"/>
      <c r="C23" s="1058"/>
      <c r="D23" s="1058"/>
      <c r="E23" s="1058"/>
      <c r="F23" s="1059"/>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7"/>
      <c r="B24" s="1058"/>
      <c r="C24" s="1058"/>
      <c r="D24" s="1058"/>
      <c r="E24" s="1058"/>
      <c r="F24" s="1059"/>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7"/>
      <c r="B25" s="1058"/>
      <c r="C25" s="1058"/>
      <c r="D25" s="1058"/>
      <c r="E25" s="1058"/>
      <c r="F25" s="1059"/>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7"/>
      <c r="B26" s="1058"/>
      <c r="C26" s="1058"/>
      <c r="D26" s="1058"/>
      <c r="E26" s="1058"/>
      <c r="F26" s="1059"/>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9"/>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5" t="s">
        <v>20</v>
      </c>
      <c r="Z29" s="616"/>
      <c r="AA29" s="616"/>
      <c r="AB29" s="824"/>
      <c r="AC29" s="841" t="s">
        <v>18</v>
      </c>
      <c r="AD29" s="693"/>
      <c r="AE29" s="693"/>
      <c r="AF29" s="693"/>
      <c r="AG29" s="693"/>
      <c r="AH29" s="692" t="s">
        <v>19</v>
      </c>
      <c r="AI29" s="693"/>
      <c r="AJ29" s="693"/>
      <c r="AK29" s="693"/>
      <c r="AL29" s="693"/>
      <c r="AM29" s="693"/>
      <c r="AN29" s="693"/>
      <c r="AO29" s="693"/>
      <c r="AP29" s="693"/>
      <c r="AQ29" s="693"/>
      <c r="AR29" s="693"/>
      <c r="AS29" s="693"/>
      <c r="AT29" s="694"/>
      <c r="AU29" s="615" t="s">
        <v>20</v>
      </c>
      <c r="AV29" s="616"/>
      <c r="AW29" s="616"/>
      <c r="AX29" s="617"/>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3"/>
      <c r="Z30" s="414"/>
      <c r="AA30" s="414"/>
      <c r="AB30" s="831"/>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57"/>
      <c r="B31" s="1058"/>
      <c r="C31" s="1058"/>
      <c r="D31" s="1058"/>
      <c r="E31" s="1058"/>
      <c r="F31" s="1059"/>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7"/>
      <c r="B32" s="1058"/>
      <c r="C32" s="1058"/>
      <c r="D32" s="1058"/>
      <c r="E32" s="1058"/>
      <c r="F32" s="1059"/>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7"/>
      <c r="B33" s="1058"/>
      <c r="C33" s="1058"/>
      <c r="D33" s="1058"/>
      <c r="E33" s="1058"/>
      <c r="F33" s="1059"/>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7"/>
      <c r="B34" s="1058"/>
      <c r="C34" s="1058"/>
      <c r="D34" s="1058"/>
      <c r="E34" s="1058"/>
      <c r="F34" s="1059"/>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7"/>
      <c r="B35" s="1058"/>
      <c r="C35" s="1058"/>
      <c r="D35" s="1058"/>
      <c r="E35" s="1058"/>
      <c r="F35" s="1059"/>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7"/>
      <c r="B36" s="1058"/>
      <c r="C36" s="1058"/>
      <c r="D36" s="1058"/>
      <c r="E36" s="1058"/>
      <c r="F36" s="1059"/>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7"/>
      <c r="B37" s="1058"/>
      <c r="C37" s="1058"/>
      <c r="D37" s="1058"/>
      <c r="E37" s="1058"/>
      <c r="F37" s="1059"/>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7"/>
      <c r="B38" s="1058"/>
      <c r="C38" s="1058"/>
      <c r="D38" s="1058"/>
      <c r="E38" s="1058"/>
      <c r="F38" s="1059"/>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7"/>
      <c r="B39" s="1058"/>
      <c r="C39" s="1058"/>
      <c r="D39" s="1058"/>
      <c r="E39" s="1058"/>
      <c r="F39" s="1059"/>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9"/>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5" t="s">
        <v>20</v>
      </c>
      <c r="Z42" s="616"/>
      <c r="AA42" s="616"/>
      <c r="AB42" s="824"/>
      <c r="AC42" s="841" t="s">
        <v>18</v>
      </c>
      <c r="AD42" s="693"/>
      <c r="AE42" s="693"/>
      <c r="AF42" s="693"/>
      <c r="AG42" s="693"/>
      <c r="AH42" s="692" t="s">
        <v>19</v>
      </c>
      <c r="AI42" s="693"/>
      <c r="AJ42" s="693"/>
      <c r="AK42" s="693"/>
      <c r="AL42" s="693"/>
      <c r="AM42" s="693"/>
      <c r="AN42" s="693"/>
      <c r="AO42" s="693"/>
      <c r="AP42" s="693"/>
      <c r="AQ42" s="693"/>
      <c r="AR42" s="693"/>
      <c r="AS42" s="693"/>
      <c r="AT42" s="694"/>
      <c r="AU42" s="615" t="s">
        <v>20</v>
      </c>
      <c r="AV42" s="616"/>
      <c r="AW42" s="616"/>
      <c r="AX42" s="617"/>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3"/>
      <c r="Z43" s="414"/>
      <c r="AA43" s="414"/>
      <c r="AB43" s="831"/>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57"/>
      <c r="B44" s="1058"/>
      <c r="C44" s="1058"/>
      <c r="D44" s="1058"/>
      <c r="E44" s="1058"/>
      <c r="F44" s="1059"/>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7"/>
      <c r="B45" s="1058"/>
      <c r="C45" s="1058"/>
      <c r="D45" s="1058"/>
      <c r="E45" s="1058"/>
      <c r="F45" s="1059"/>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7"/>
      <c r="B46" s="1058"/>
      <c r="C46" s="1058"/>
      <c r="D46" s="1058"/>
      <c r="E46" s="1058"/>
      <c r="F46" s="1059"/>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7"/>
      <c r="B47" s="1058"/>
      <c r="C47" s="1058"/>
      <c r="D47" s="1058"/>
      <c r="E47" s="1058"/>
      <c r="F47" s="1059"/>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7"/>
      <c r="B48" s="1058"/>
      <c r="C48" s="1058"/>
      <c r="D48" s="1058"/>
      <c r="E48" s="1058"/>
      <c r="F48" s="1059"/>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7"/>
      <c r="B49" s="1058"/>
      <c r="C49" s="1058"/>
      <c r="D49" s="1058"/>
      <c r="E49" s="1058"/>
      <c r="F49" s="1059"/>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7"/>
      <c r="B50" s="1058"/>
      <c r="C50" s="1058"/>
      <c r="D50" s="1058"/>
      <c r="E50" s="1058"/>
      <c r="F50" s="1059"/>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7"/>
      <c r="B51" s="1058"/>
      <c r="C51" s="1058"/>
      <c r="D51" s="1058"/>
      <c r="E51" s="1058"/>
      <c r="F51" s="1059"/>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7"/>
      <c r="B52" s="1058"/>
      <c r="C52" s="1058"/>
      <c r="D52" s="1058"/>
      <c r="E52" s="1058"/>
      <c r="F52" s="1059"/>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9"/>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5" t="s">
        <v>20</v>
      </c>
      <c r="Z56" s="616"/>
      <c r="AA56" s="616"/>
      <c r="AB56" s="824"/>
      <c r="AC56" s="841" t="s">
        <v>18</v>
      </c>
      <c r="AD56" s="693"/>
      <c r="AE56" s="693"/>
      <c r="AF56" s="693"/>
      <c r="AG56" s="693"/>
      <c r="AH56" s="692" t="s">
        <v>19</v>
      </c>
      <c r="AI56" s="693"/>
      <c r="AJ56" s="693"/>
      <c r="AK56" s="693"/>
      <c r="AL56" s="693"/>
      <c r="AM56" s="693"/>
      <c r="AN56" s="693"/>
      <c r="AO56" s="693"/>
      <c r="AP56" s="693"/>
      <c r="AQ56" s="693"/>
      <c r="AR56" s="693"/>
      <c r="AS56" s="693"/>
      <c r="AT56" s="694"/>
      <c r="AU56" s="615" t="s">
        <v>20</v>
      </c>
      <c r="AV56" s="616"/>
      <c r="AW56" s="616"/>
      <c r="AX56" s="617"/>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3"/>
      <c r="Z57" s="414"/>
      <c r="AA57" s="414"/>
      <c r="AB57" s="831"/>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57"/>
      <c r="B58" s="1058"/>
      <c r="C58" s="1058"/>
      <c r="D58" s="1058"/>
      <c r="E58" s="1058"/>
      <c r="F58" s="1059"/>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7"/>
      <c r="B59" s="1058"/>
      <c r="C59" s="1058"/>
      <c r="D59" s="1058"/>
      <c r="E59" s="1058"/>
      <c r="F59" s="1059"/>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7"/>
      <c r="B60" s="1058"/>
      <c r="C60" s="1058"/>
      <c r="D60" s="1058"/>
      <c r="E60" s="1058"/>
      <c r="F60" s="1059"/>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7"/>
      <c r="B61" s="1058"/>
      <c r="C61" s="1058"/>
      <c r="D61" s="1058"/>
      <c r="E61" s="1058"/>
      <c r="F61" s="1059"/>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7"/>
      <c r="B62" s="1058"/>
      <c r="C62" s="1058"/>
      <c r="D62" s="1058"/>
      <c r="E62" s="1058"/>
      <c r="F62" s="1059"/>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7"/>
      <c r="B63" s="1058"/>
      <c r="C63" s="1058"/>
      <c r="D63" s="1058"/>
      <c r="E63" s="1058"/>
      <c r="F63" s="1059"/>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7"/>
      <c r="B64" s="1058"/>
      <c r="C64" s="1058"/>
      <c r="D64" s="1058"/>
      <c r="E64" s="1058"/>
      <c r="F64" s="1059"/>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7"/>
      <c r="B65" s="1058"/>
      <c r="C65" s="1058"/>
      <c r="D65" s="1058"/>
      <c r="E65" s="1058"/>
      <c r="F65" s="1059"/>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7"/>
      <c r="B66" s="1058"/>
      <c r="C66" s="1058"/>
      <c r="D66" s="1058"/>
      <c r="E66" s="1058"/>
      <c r="F66" s="1059"/>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9"/>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5" t="s">
        <v>20</v>
      </c>
      <c r="Z69" s="616"/>
      <c r="AA69" s="616"/>
      <c r="AB69" s="824"/>
      <c r="AC69" s="841" t="s">
        <v>18</v>
      </c>
      <c r="AD69" s="693"/>
      <c r="AE69" s="693"/>
      <c r="AF69" s="693"/>
      <c r="AG69" s="693"/>
      <c r="AH69" s="692" t="s">
        <v>19</v>
      </c>
      <c r="AI69" s="693"/>
      <c r="AJ69" s="693"/>
      <c r="AK69" s="693"/>
      <c r="AL69" s="693"/>
      <c r="AM69" s="693"/>
      <c r="AN69" s="693"/>
      <c r="AO69" s="693"/>
      <c r="AP69" s="693"/>
      <c r="AQ69" s="693"/>
      <c r="AR69" s="693"/>
      <c r="AS69" s="693"/>
      <c r="AT69" s="694"/>
      <c r="AU69" s="615" t="s">
        <v>20</v>
      </c>
      <c r="AV69" s="616"/>
      <c r="AW69" s="616"/>
      <c r="AX69" s="617"/>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3"/>
      <c r="Z70" s="414"/>
      <c r="AA70" s="414"/>
      <c r="AB70" s="831"/>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57"/>
      <c r="B71" s="1058"/>
      <c r="C71" s="1058"/>
      <c r="D71" s="1058"/>
      <c r="E71" s="1058"/>
      <c r="F71" s="1059"/>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7"/>
      <c r="B72" s="1058"/>
      <c r="C72" s="1058"/>
      <c r="D72" s="1058"/>
      <c r="E72" s="1058"/>
      <c r="F72" s="1059"/>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7"/>
      <c r="B73" s="1058"/>
      <c r="C73" s="1058"/>
      <c r="D73" s="1058"/>
      <c r="E73" s="1058"/>
      <c r="F73" s="1059"/>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7"/>
      <c r="B74" s="1058"/>
      <c r="C74" s="1058"/>
      <c r="D74" s="1058"/>
      <c r="E74" s="1058"/>
      <c r="F74" s="1059"/>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7"/>
      <c r="B75" s="1058"/>
      <c r="C75" s="1058"/>
      <c r="D75" s="1058"/>
      <c r="E75" s="1058"/>
      <c r="F75" s="1059"/>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7"/>
      <c r="B76" s="1058"/>
      <c r="C76" s="1058"/>
      <c r="D76" s="1058"/>
      <c r="E76" s="1058"/>
      <c r="F76" s="1059"/>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7"/>
      <c r="B77" s="1058"/>
      <c r="C77" s="1058"/>
      <c r="D77" s="1058"/>
      <c r="E77" s="1058"/>
      <c r="F77" s="1059"/>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7"/>
      <c r="B78" s="1058"/>
      <c r="C78" s="1058"/>
      <c r="D78" s="1058"/>
      <c r="E78" s="1058"/>
      <c r="F78" s="1059"/>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7"/>
      <c r="B79" s="1058"/>
      <c r="C79" s="1058"/>
      <c r="D79" s="1058"/>
      <c r="E79" s="1058"/>
      <c r="F79" s="1059"/>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9"/>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5" t="s">
        <v>20</v>
      </c>
      <c r="Z82" s="616"/>
      <c r="AA82" s="616"/>
      <c r="AB82" s="824"/>
      <c r="AC82" s="841" t="s">
        <v>18</v>
      </c>
      <c r="AD82" s="693"/>
      <c r="AE82" s="693"/>
      <c r="AF82" s="693"/>
      <c r="AG82" s="693"/>
      <c r="AH82" s="692" t="s">
        <v>19</v>
      </c>
      <c r="AI82" s="693"/>
      <c r="AJ82" s="693"/>
      <c r="AK82" s="693"/>
      <c r="AL82" s="693"/>
      <c r="AM82" s="693"/>
      <c r="AN82" s="693"/>
      <c r="AO82" s="693"/>
      <c r="AP82" s="693"/>
      <c r="AQ82" s="693"/>
      <c r="AR82" s="693"/>
      <c r="AS82" s="693"/>
      <c r="AT82" s="694"/>
      <c r="AU82" s="615" t="s">
        <v>20</v>
      </c>
      <c r="AV82" s="616"/>
      <c r="AW82" s="616"/>
      <c r="AX82" s="617"/>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3"/>
      <c r="Z83" s="414"/>
      <c r="AA83" s="414"/>
      <c r="AB83" s="831"/>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57"/>
      <c r="B84" s="1058"/>
      <c r="C84" s="1058"/>
      <c r="D84" s="1058"/>
      <c r="E84" s="1058"/>
      <c r="F84" s="1059"/>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7"/>
      <c r="B85" s="1058"/>
      <c r="C85" s="1058"/>
      <c r="D85" s="1058"/>
      <c r="E85" s="1058"/>
      <c r="F85" s="1059"/>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7"/>
      <c r="B86" s="1058"/>
      <c r="C86" s="1058"/>
      <c r="D86" s="1058"/>
      <c r="E86" s="1058"/>
      <c r="F86" s="1059"/>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7"/>
      <c r="B87" s="1058"/>
      <c r="C87" s="1058"/>
      <c r="D87" s="1058"/>
      <c r="E87" s="1058"/>
      <c r="F87" s="1059"/>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7"/>
      <c r="B88" s="1058"/>
      <c r="C88" s="1058"/>
      <c r="D88" s="1058"/>
      <c r="E88" s="1058"/>
      <c r="F88" s="1059"/>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7"/>
      <c r="B89" s="1058"/>
      <c r="C89" s="1058"/>
      <c r="D89" s="1058"/>
      <c r="E89" s="1058"/>
      <c r="F89" s="1059"/>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7"/>
      <c r="B90" s="1058"/>
      <c r="C90" s="1058"/>
      <c r="D90" s="1058"/>
      <c r="E90" s="1058"/>
      <c r="F90" s="1059"/>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7"/>
      <c r="B91" s="1058"/>
      <c r="C91" s="1058"/>
      <c r="D91" s="1058"/>
      <c r="E91" s="1058"/>
      <c r="F91" s="1059"/>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7"/>
      <c r="B92" s="1058"/>
      <c r="C92" s="1058"/>
      <c r="D92" s="1058"/>
      <c r="E92" s="1058"/>
      <c r="F92" s="1059"/>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9"/>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5" t="s">
        <v>20</v>
      </c>
      <c r="Z95" s="616"/>
      <c r="AA95" s="616"/>
      <c r="AB95" s="824"/>
      <c r="AC95" s="841" t="s">
        <v>18</v>
      </c>
      <c r="AD95" s="693"/>
      <c r="AE95" s="693"/>
      <c r="AF95" s="693"/>
      <c r="AG95" s="693"/>
      <c r="AH95" s="692" t="s">
        <v>19</v>
      </c>
      <c r="AI95" s="693"/>
      <c r="AJ95" s="693"/>
      <c r="AK95" s="693"/>
      <c r="AL95" s="693"/>
      <c r="AM95" s="693"/>
      <c r="AN95" s="693"/>
      <c r="AO95" s="693"/>
      <c r="AP95" s="693"/>
      <c r="AQ95" s="693"/>
      <c r="AR95" s="693"/>
      <c r="AS95" s="693"/>
      <c r="AT95" s="694"/>
      <c r="AU95" s="615" t="s">
        <v>20</v>
      </c>
      <c r="AV95" s="616"/>
      <c r="AW95" s="616"/>
      <c r="AX95" s="617"/>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3"/>
      <c r="Z96" s="414"/>
      <c r="AA96" s="414"/>
      <c r="AB96" s="831"/>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57"/>
      <c r="B97" s="1058"/>
      <c r="C97" s="1058"/>
      <c r="D97" s="1058"/>
      <c r="E97" s="1058"/>
      <c r="F97" s="1059"/>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7"/>
      <c r="B98" s="1058"/>
      <c r="C98" s="1058"/>
      <c r="D98" s="1058"/>
      <c r="E98" s="1058"/>
      <c r="F98" s="1059"/>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7"/>
      <c r="B99" s="1058"/>
      <c r="C99" s="1058"/>
      <c r="D99" s="1058"/>
      <c r="E99" s="1058"/>
      <c r="F99" s="1059"/>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7"/>
      <c r="B100" s="1058"/>
      <c r="C100" s="1058"/>
      <c r="D100" s="1058"/>
      <c r="E100" s="1058"/>
      <c r="F100" s="1059"/>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7"/>
      <c r="B101" s="1058"/>
      <c r="C101" s="1058"/>
      <c r="D101" s="1058"/>
      <c r="E101" s="1058"/>
      <c r="F101" s="1059"/>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7"/>
      <c r="B102" s="1058"/>
      <c r="C102" s="1058"/>
      <c r="D102" s="1058"/>
      <c r="E102" s="1058"/>
      <c r="F102" s="1059"/>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7"/>
      <c r="B103" s="1058"/>
      <c r="C103" s="1058"/>
      <c r="D103" s="1058"/>
      <c r="E103" s="1058"/>
      <c r="F103" s="1059"/>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7"/>
      <c r="B104" s="1058"/>
      <c r="C104" s="1058"/>
      <c r="D104" s="1058"/>
      <c r="E104" s="1058"/>
      <c r="F104" s="1059"/>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7"/>
      <c r="B105" s="1058"/>
      <c r="C105" s="1058"/>
      <c r="D105" s="1058"/>
      <c r="E105" s="1058"/>
      <c r="F105" s="1059"/>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9"/>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5" t="s">
        <v>20</v>
      </c>
      <c r="Z109" s="616"/>
      <c r="AA109" s="616"/>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5" t="s">
        <v>20</v>
      </c>
      <c r="AV109" s="616"/>
      <c r="AW109" s="616"/>
      <c r="AX109" s="617"/>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1"/>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57"/>
      <c r="B111" s="1058"/>
      <c r="C111" s="1058"/>
      <c r="D111" s="1058"/>
      <c r="E111" s="1058"/>
      <c r="F111" s="1059"/>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7"/>
      <c r="B112" s="1058"/>
      <c r="C112" s="1058"/>
      <c r="D112" s="1058"/>
      <c r="E112" s="1058"/>
      <c r="F112" s="1059"/>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7"/>
      <c r="B113" s="1058"/>
      <c r="C113" s="1058"/>
      <c r="D113" s="1058"/>
      <c r="E113" s="1058"/>
      <c r="F113" s="1059"/>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7"/>
      <c r="B114" s="1058"/>
      <c r="C114" s="1058"/>
      <c r="D114" s="1058"/>
      <c r="E114" s="1058"/>
      <c r="F114" s="1059"/>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7"/>
      <c r="B115" s="1058"/>
      <c r="C115" s="1058"/>
      <c r="D115" s="1058"/>
      <c r="E115" s="1058"/>
      <c r="F115" s="1059"/>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7"/>
      <c r="B116" s="1058"/>
      <c r="C116" s="1058"/>
      <c r="D116" s="1058"/>
      <c r="E116" s="1058"/>
      <c r="F116" s="1059"/>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7"/>
      <c r="B117" s="1058"/>
      <c r="C117" s="1058"/>
      <c r="D117" s="1058"/>
      <c r="E117" s="1058"/>
      <c r="F117" s="1059"/>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7"/>
      <c r="B118" s="1058"/>
      <c r="C118" s="1058"/>
      <c r="D118" s="1058"/>
      <c r="E118" s="1058"/>
      <c r="F118" s="1059"/>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7"/>
      <c r="B119" s="1058"/>
      <c r="C119" s="1058"/>
      <c r="D119" s="1058"/>
      <c r="E119" s="1058"/>
      <c r="F119" s="1059"/>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9"/>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5" t="s">
        <v>20</v>
      </c>
      <c r="Z122" s="616"/>
      <c r="AA122" s="616"/>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5" t="s">
        <v>20</v>
      </c>
      <c r="AV122" s="616"/>
      <c r="AW122" s="616"/>
      <c r="AX122" s="617"/>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1"/>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57"/>
      <c r="B124" s="1058"/>
      <c r="C124" s="1058"/>
      <c r="D124" s="1058"/>
      <c r="E124" s="1058"/>
      <c r="F124" s="1059"/>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7"/>
      <c r="B125" s="1058"/>
      <c r="C125" s="1058"/>
      <c r="D125" s="1058"/>
      <c r="E125" s="1058"/>
      <c r="F125" s="1059"/>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7"/>
      <c r="B126" s="1058"/>
      <c r="C126" s="1058"/>
      <c r="D126" s="1058"/>
      <c r="E126" s="1058"/>
      <c r="F126" s="1059"/>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7"/>
      <c r="B127" s="1058"/>
      <c r="C127" s="1058"/>
      <c r="D127" s="1058"/>
      <c r="E127" s="1058"/>
      <c r="F127" s="1059"/>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7"/>
      <c r="B128" s="1058"/>
      <c r="C128" s="1058"/>
      <c r="D128" s="1058"/>
      <c r="E128" s="1058"/>
      <c r="F128" s="1059"/>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7"/>
      <c r="B129" s="1058"/>
      <c r="C129" s="1058"/>
      <c r="D129" s="1058"/>
      <c r="E129" s="1058"/>
      <c r="F129" s="1059"/>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7"/>
      <c r="B130" s="1058"/>
      <c r="C130" s="1058"/>
      <c r="D130" s="1058"/>
      <c r="E130" s="1058"/>
      <c r="F130" s="1059"/>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7"/>
      <c r="B131" s="1058"/>
      <c r="C131" s="1058"/>
      <c r="D131" s="1058"/>
      <c r="E131" s="1058"/>
      <c r="F131" s="1059"/>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7"/>
      <c r="B132" s="1058"/>
      <c r="C132" s="1058"/>
      <c r="D132" s="1058"/>
      <c r="E132" s="1058"/>
      <c r="F132" s="1059"/>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9"/>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5" t="s">
        <v>20</v>
      </c>
      <c r="Z135" s="616"/>
      <c r="AA135" s="616"/>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5" t="s">
        <v>20</v>
      </c>
      <c r="AV135" s="616"/>
      <c r="AW135" s="616"/>
      <c r="AX135" s="617"/>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1"/>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57"/>
      <c r="B137" s="1058"/>
      <c r="C137" s="1058"/>
      <c r="D137" s="1058"/>
      <c r="E137" s="1058"/>
      <c r="F137" s="1059"/>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7"/>
      <c r="B138" s="1058"/>
      <c r="C138" s="1058"/>
      <c r="D138" s="1058"/>
      <c r="E138" s="1058"/>
      <c r="F138" s="1059"/>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7"/>
      <c r="B139" s="1058"/>
      <c r="C139" s="1058"/>
      <c r="D139" s="1058"/>
      <c r="E139" s="1058"/>
      <c r="F139" s="1059"/>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7"/>
      <c r="B140" s="1058"/>
      <c r="C140" s="1058"/>
      <c r="D140" s="1058"/>
      <c r="E140" s="1058"/>
      <c r="F140" s="1059"/>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7"/>
      <c r="B141" s="1058"/>
      <c r="C141" s="1058"/>
      <c r="D141" s="1058"/>
      <c r="E141" s="1058"/>
      <c r="F141" s="1059"/>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7"/>
      <c r="B142" s="1058"/>
      <c r="C142" s="1058"/>
      <c r="D142" s="1058"/>
      <c r="E142" s="1058"/>
      <c r="F142" s="1059"/>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7"/>
      <c r="B143" s="1058"/>
      <c r="C143" s="1058"/>
      <c r="D143" s="1058"/>
      <c r="E143" s="1058"/>
      <c r="F143" s="1059"/>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7"/>
      <c r="B144" s="1058"/>
      <c r="C144" s="1058"/>
      <c r="D144" s="1058"/>
      <c r="E144" s="1058"/>
      <c r="F144" s="1059"/>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7"/>
      <c r="B145" s="1058"/>
      <c r="C145" s="1058"/>
      <c r="D145" s="1058"/>
      <c r="E145" s="1058"/>
      <c r="F145" s="1059"/>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9"/>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5" t="s">
        <v>20</v>
      </c>
      <c r="Z148" s="616"/>
      <c r="AA148" s="616"/>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5" t="s">
        <v>20</v>
      </c>
      <c r="AV148" s="616"/>
      <c r="AW148" s="616"/>
      <c r="AX148" s="617"/>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1"/>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57"/>
      <c r="B150" s="1058"/>
      <c r="C150" s="1058"/>
      <c r="D150" s="1058"/>
      <c r="E150" s="1058"/>
      <c r="F150" s="1059"/>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7"/>
      <c r="B151" s="1058"/>
      <c r="C151" s="1058"/>
      <c r="D151" s="1058"/>
      <c r="E151" s="1058"/>
      <c r="F151" s="1059"/>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7"/>
      <c r="B152" s="1058"/>
      <c r="C152" s="1058"/>
      <c r="D152" s="1058"/>
      <c r="E152" s="1058"/>
      <c r="F152" s="1059"/>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7"/>
      <c r="B153" s="1058"/>
      <c r="C153" s="1058"/>
      <c r="D153" s="1058"/>
      <c r="E153" s="1058"/>
      <c r="F153" s="1059"/>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7"/>
      <c r="B154" s="1058"/>
      <c r="C154" s="1058"/>
      <c r="D154" s="1058"/>
      <c r="E154" s="1058"/>
      <c r="F154" s="1059"/>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7"/>
      <c r="B155" s="1058"/>
      <c r="C155" s="1058"/>
      <c r="D155" s="1058"/>
      <c r="E155" s="1058"/>
      <c r="F155" s="1059"/>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7"/>
      <c r="B156" s="1058"/>
      <c r="C156" s="1058"/>
      <c r="D156" s="1058"/>
      <c r="E156" s="1058"/>
      <c r="F156" s="1059"/>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7"/>
      <c r="B157" s="1058"/>
      <c r="C157" s="1058"/>
      <c r="D157" s="1058"/>
      <c r="E157" s="1058"/>
      <c r="F157" s="1059"/>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7"/>
      <c r="B158" s="1058"/>
      <c r="C158" s="1058"/>
      <c r="D158" s="1058"/>
      <c r="E158" s="1058"/>
      <c r="F158" s="1059"/>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9"/>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5" t="s">
        <v>20</v>
      </c>
      <c r="Z162" s="616"/>
      <c r="AA162" s="616"/>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5" t="s">
        <v>20</v>
      </c>
      <c r="AV162" s="616"/>
      <c r="AW162" s="616"/>
      <c r="AX162" s="617"/>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1"/>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57"/>
      <c r="B164" s="1058"/>
      <c r="C164" s="1058"/>
      <c r="D164" s="1058"/>
      <c r="E164" s="1058"/>
      <c r="F164" s="1059"/>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7"/>
      <c r="B165" s="1058"/>
      <c r="C165" s="1058"/>
      <c r="D165" s="1058"/>
      <c r="E165" s="1058"/>
      <c r="F165" s="1059"/>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7"/>
      <c r="B166" s="1058"/>
      <c r="C166" s="1058"/>
      <c r="D166" s="1058"/>
      <c r="E166" s="1058"/>
      <c r="F166" s="1059"/>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7"/>
      <c r="B167" s="1058"/>
      <c r="C167" s="1058"/>
      <c r="D167" s="1058"/>
      <c r="E167" s="1058"/>
      <c r="F167" s="1059"/>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7"/>
      <c r="B168" s="1058"/>
      <c r="C168" s="1058"/>
      <c r="D168" s="1058"/>
      <c r="E168" s="1058"/>
      <c r="F168" s="1059"/>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7"/>
      <c r="B169" s="1058"/>
      <c r="C169" s="1058"/>
      <c r="D169" s="1058"/>
      <c r="E169" s="1058"/>
      <c r="F169" s="1059"/>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7"/>
      <c r="B170" s="1058"/>
      <c r="C170" s="1058"/>
      <c r="D170" s="1058"/>
      <c r="E170" s="1058"/>
      <c r="F170" s="1059"/>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7"/>
      <c r="B171" s="1058"/>
      <c r="C171" s="1058"/>
      <c r="D171" s="1058"/>
      <c r="E171" s="1058"/>
      <c r="F171" s="1059"/>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7"/>
      <c r="B172" s="1058"/>
      <c r="C172" s="1058"/>
      <c r="D172" s="1058"/>
      <c r="E172" s="1058"/>
      <c r="F172" s="1059"/>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9"/>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5" t="s">
        <v>20</v>
      </c>
      <c r="Z175" s="616"/>
      <c r="AA175" s="616"/>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5" t="s">
        <v>20</v>
      </c>
      <c r="AV175" s="616"/>
      <c r="AW175" s="616"/>
      <c r="AX175" s="617"/>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1"/>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57"/>
      <c r="B177" s="1058"/>
      <c r="C177" s="1058"/>
      <c r="D177" s="1058"/>
      <c r="E177" s="1058"/>
      <c r="F177" s="1059"/>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7"/>
      <c r="B178" s="1058"/>
      <c r="C178" s="1058"/>
      <c r="D178" s="1058"/>
      <c r="E178" s="1058"/>
      <c r="F178" s="1059"/>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7"/>
      <c r="B179" s="1058"/>
      <c r="C179" s="1058"/>
      <c r="D179" s="1058"/>
      <c r="E179" s="1058"/>
      <c r="F179" s="1059"/>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7"/>
      <c r="B180" s="1058"/>
      <c r="C180" s="1058"/>
      <c r="D180" s="1058"/>
      <c r="E180" s="1058"/>
      <c r="F180" s="1059"/>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7"/>
      <c r="B181" s="1058"/>
      <c r="C181" s="1058"/>
      <c r="D181" s="1058"/>
      <c r="E181" s="1058"/>
      <c r="F181" s="1059"/>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7"/>
      <c r="B182" s="1058"/>
      <c r="C182" s="1058"/>
      <c r="D182" s="1058"/>
      <c r="E182" s="1058"/>
      <c r="F182" s="1059"/>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7"/>
      <c r="B183" s="1058"/>
      <c r="C183" s="1058"/>
      <c r="D183" s="1058"/>
      <c r="E183" s="1058"/>
      <c r="F183" s="1059"/>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7"/>
      <c r="B184" s="1058"/>
      <c r="C184" s="1058"/>
      <c r="D184" s="1058"/>
      <c r="E184" s="1058"/>
      <c r="F184" s="1059"/>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7"/>
      <c r="B185" s="1058"/>
      <c r="C185" s="1058"/>
      <c r="D185" s="1058"/>
      <c r="E185" s="1058"/>
      <c r="F185" s="1059"/>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9"/>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5" t="s">
        <v>20</v>
      </c>
      <c r="Z188" s="616"/>
      <c r="AA188" s="616"/>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5" t="s">
        <v>20</v>
      </c>
      <c r="AV188" s="616"/>
      <c r="AW188" s="616"/>
      <c r="AX188" s="617"/>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1"/>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57"/>
      <c r="B190" s="1058"/>
      <c r="C190" s="1058"/>
      <c r="D190" s="1058"/>
      <c r="E190" s="1058"/>
      <c r="F190" s="1059"/>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7"/>
      <c r="B191" s="1058"/>
      <c r="C191" s="1058"/>
      <c r="D191" s="1058"/>
      <c r="E191" s="1058"/>
      <c r="F191" s="1059"/>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7"/>
      <c r="B192" s="1058"/>
      <c r="C192" s="1058"/>
      <c r="D192" s="1058"/>
      <c r="E192" s="1058"/>
      <c r="F192" s="1059"/>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7"/>
      <c r="B193" s="1058"/>
      <c r="C193" s="1058"/>
      <c r="D193" s="1058"/>
      <c r="E193" s="1058"/>
      <c r="F193" s="1059"/>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7"/>
      <c r="B194" s="1058"/>
      <c r="C194" s="1058"/>
      <c r="D194" s="1058"/>
      <c r="E194" s="1058"/>
      <c r="F194" s="1059"/>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7"/>
      <c r="B195" s="1058"/>
      <c r="C195" s="1058"/>
      <c r="D195" s="1058"/>
      <c r="E195" s="1058"/>
      <c r="F195" s="1059"/>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7"/>
      <c r="B196" s="1058"/>
      <c r="C196" s="1058"/>
      <c r="D196" s="1058"/>
      <c r="E196" s="1058"/>
      <c r="F196" s="1059"/>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7"/>
      <c r="B197" s="1058"/>
      <c r="C197" s="1058"/>
      <c r="D197" s="1058"/>
      <c r="E197" s="1058"/>
      <c r="F197" s="1059"/>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7"/>
      <c r="B198" s="1058"/>
      <c r="C198" s="1058"/>
      <c r="D198" s="1058"/>
      <c r="E198" s="1058"/>
      <c r="F198" s="1059"/>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9"/>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5" t="s">
        <v>20</v>
      </c>
      <c r="Z201" s="616"/>
      <c r="AA201" s="616"/>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5" t="s">
        <v>20</v>
      </c>
      <c r="AV201" s="616"/>
      <c r="AW201" s="616"/>
      <c r="AX201" s="617"/>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1"/>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57"/>
      <c r="B203" s="1058"/>
      <c r="C203" s="1058"/>
      <c r="D203" s="1058"/>
      <c r="E203" s="1058"/>
      <c r="F203" s="1059"/>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7"/>
      <c r="B204" s="1058"/>
      <c r="C204" s="1058"/>
      <c r="D204" s="1058"/>
      <c r="E204" s="1058"/>
      <c r="F204" s="1059"/>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7"/>
      <c r="B205" s="1058"/>
      <c r="C205" s="1058"/>
      <c r="D205" s="1058"/>
      <c r="E205" s="1058"/>
      <c r="F205" s="1059"/>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7"/>
      <c r="B206" s="1058"/>
      <c r="C206" s="1058"/>
      <c r="D206" s="1058"/>
      <c r="E206" s="1058"/>
      <c r="F206" s="1059"/>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7"/>
      <c r="B207" s="1058"/>
      <c r="C207" s="1058"/>
      <c r="D207" s="1058"/>
      <c r="E207" s="1058"/>
      <c r="F207" s="1059"/>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7"/>
      <c r="B208" s="1058"/>
      <c r="C208" s="1058"/>
      <c r="D208" s="1058"/>
      <c r="E208" s="1058"/>
      <c r="F208" s="1059"/>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7"/>
      <c r="B209" s="1058"/>
      <c r="C209" s="1058"/>
      <c r="D209" s="1058"/>
      <c r="E209" s="1058"/>
      <c r="F209" s="1059"/>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7"/>
      <c r="B210" s="1058"/>
      <c r="C210" s="1058"/>
      <c r="D210" s="1058"/>
      <c r="E210" s="1058"/>
      <c r="F210" s="1059"/>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7"/>
      <c r="B211" s="1058"/>
      <c r="C211" s="1058"/>
      <c r="D211" s="1058"/>
      <c r="E211" s="1058"/>
      <c r="F211" s="1059"/>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9"/>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5" t="s">
        <v>20</v>
      </c>
      <c r="Z215" s="616"/>
      <c r="AA215" s="616"/>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5" t="s">
        <v>20</v>
      </c>
      <c r="AV215" s="616"/>
      <c r="AW215" s="616"/>
      <c r="AX215" s="617"/>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1"/>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57"/>
      <c r="B217" s="1058"/>
      <c r="C217" s="1058"/>
      <c r="D217" s="1058"/>
      <c r="E217" s="1058"/>
      <c r="F217" s="1059"/>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7"/>
      <c r="B218" s="1058"/>
      <c r="C218" s="1058"/>
      <c r="D218" s="1058"/>
      <c r="E218" s="1058"/>
      <c r="F218" s="1059"/>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7"/>
      <c r="B219" s="1058"/>
      <c r="C219" s="1058"/>
      <c r="D219" s="1058"/>
      <c r="E219" s="1058"/>
      <c r="F219" s="1059"/>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7"/>
      <c r="B220" s="1058"/>
      <c r="C220" s="1058"/>
      <c r="D220" s="1058"/>
      <c r="E220" s="1058"/>
      <c r="F220" s="1059"/>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7"/>
      <c r="B221" s="1058"/>
      <c r="C221" s="1058"/>
      <c r="D221" s="1058"/>
      <c r="E221" s="1058"/>
      <c r="F221" s="1059"/>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7"/>
      <c r="B222" s="1058"/>
      <c r="C222" s="1058"/>
      <c r="D222" s="1058"/>
      <c r="E222" s="1058"/>
      <c r="F222" s="1059"/>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7"/>
      <c r="B223" s="1058"/>
      <c r="C223" s="1058"/>
      <c r="D223" s="1058"/>
      <c r="E223" s="1058"/>
      <c r="F223" s="1059"/>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7"/>
      <c r="B224" s="1058"/>
      <c r="C224" s="1058"/>
      <c r="D224" s="1058"/>
      <c r="E224" s="1058"/>
      <c r="F224" s="1059"/>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7"/>
      <c r="B225" s="1058"/>
      <c r="C225" s="1058"/>
      <c r="D225" s="1058"/>
      <c r="E225" s="1058"/>
      <c r="F225" s="1059"/>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9"/>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5" t="s">
        <v>20</v>
      </c>
      <c r="Z228" s="616"/>
      <c r="AA228" s="616"/>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5" t="s">
        <v>20</v>
      </c>
      <c r="AV228" s="616"/>
      <c r="AW228" s="616"/>
      <c r="AX228" s="617"/>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1"/>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57"/>
      <c r="B230" s="1058"/>
      <c r="C230" s="1058"/>
      <c r="D230" s="1058"/>
      <c r="E230" s="1058"/>
      <c r="F230" s="1059"/>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7"/>
      <c r="B231" s="1058"/>
      <c r="C231" s="1058"/>
      <c r="D231" s="1058"/>
      <c r="E231" s="1058"/>
      <c r="F231" s="1059"/>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7"/>
      <c r="B232" s="1058"/>
      <c r="C232" s="1058"/>
      <c r="D232" s="1058"/>
      <c r="E232" s="1058"/>
      <c r="F232" s="1059"/>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7"/>
      <c r="B233" s="1058"/>
      <c r="C233" s="1058"/>
      <c r="D233" s="1058"/>
      <c r="E233" s="1058"/>
      <c r="F233" s="1059"/>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7"/>
      <c r="B234" s="1058"/>
      <c r="C234" s="1058"/>
      <c r="D234" s="1058"/>
      <c r="E234" s="1058"/>
      <c r="F234" s="1059"/>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7"/>
      <c r="B235" s="1058"/>
      <c r="C235" s="1058"/>
      <c r="D235" s="1058"/>
      <c r="E235" s="1058"/>
      <c r="F235" s="1059"/>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7"/>
      <c r="B236" s="1058"/>
      <c r="C236" s="1058"/>
      <c r="D236" s="1058"/>
      <c r="E236" s="1058"/>
      <c r="F236" s="1059"/>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7"/>
      <c r="B237" s="1058"/>
      <c r="C237" s="1058"/>
      <c r="D237" s="1058"/>
      <c r="E237" s="1058"/>
      <c r="F237" s="1059"/>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7"/>
      <c r="B238" s="1058"/>
      <c r="C238" s="1058"/>
      <c r="D238" s="1058"/>
      <c r="E238" s="1058"/>
      <c r="F238" s="1059"/>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9"/>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5" t="s">
        <v>20</v>
      </c>
      <c r="Z241" s="616"/>
      <c r="AA241" s="616"/>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5" t="s">
        <v>20</v>
      </c>
      <c r="AV241" s="616"/>
      <c r="AW241" s="616"/>
      <c r="AX241" s="617"/>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1"/>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57"/>
      <c r="B243" s="1058"/>
      <c r="C243" s="1058"/>
      <c r="D243" s="1058"/>
      <c r="E243" s="1058"/>
      <c r="F243" s="1059"/>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7"/>
      <c r="B244" s="1058"/>
      <c r="C244" s="1058"/>
      <c r="D244" s="1058"/>
      <c r="E244" s="1058"/>
      <c r="F244" s="1059"/>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7"/>
      <c r="B245" s="1058"/>
      <c r="C245" s="1058"/>
      <c r="D245" s="1058"/>
      <c r="E245" s="1058"/>
      <c r="F245" s="1059"/>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7"/>
      <c r="B246" s="1058"/>
      <c r="C246" s="1058"/>
      <c r="D246" s="1058"/>
      <c r="E246" s="1058"/>
      <c r="F246" s="1059"/>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7"/>
      <c r="B247" s="1058"/>
      <c r="C247" s="1058"/>
      <c r="D247" s="1058"/>
      <c r="E247" s="1058"/>
      <c r="F247" s="1059"/>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7"/>
      <c r="B248" s="1058"/>
      <c r="C248" s="1058"/>
      <c r="D248" s="1058"/>
      <c r="E248" s="1058"/>
      <c r="F248" s="1059"/>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7"/>
      <c r="B249" s="1058"/>
      <c r="C249" s="1058"/>
      <c r="D249" s="1058"/>
      <c r="E249" s="1058"/>
      <c r="F249" s="1059"/>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7"/>
      <c r="B250" s="1058"/>
      <c r="C250" s="1058"/>
      <c r="D250" s="1058"/>
      <c r="E250" s="1058"/>
      <c r="F250" s="1059"/>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7"/>
      <c r="B251" s="1058"/>
      <c r="C251" s="1058"/>
      <c r="D251" s="1058"/>
      <c r="E251" s="1058"/>
      <c r="F251" s="1059"/>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9"/>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5" t="s">
        <v>20</v>
      </c>
      <c r="Z254" s="616"/>
      <c r="AA254" s="616"/>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5" t="s">
        <v>20</v>
      </c>
      <c r="AV254" s="616"/>
      <c r="AW254" s="616"/>
      <c r="AX254" s="617"/>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1"/>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57"/>
      <c r="B256" s="1058"/>
      <c r="C256" s="1058"/>
      <c r="D256" s="1058"/>
      <c r="E256" s="1058"/>
      <c r="F256" s="1059"/>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7"/>
      <c r="B257" s="1058"/>
      <c r="C257" s="1058"/>
      <c r="D257" s="1058"/>
      <c r="E257" s="1058"/>
      <c r="F257" s="1059"/>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7"/>
      <c r="B258" s="1058"/>
      <c r="C258" s="1058"/>
      <c r="D258" s="1058"/>
      <c r="E258" s="1058"/>
      <c r="F258" s="1059"/>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7"/>
      <c r="B259" s="1058"/>
      <c r="C259" s="1058"/>
      <c r="D259" s="1058"/>
      <c r="E259" s="1058"/>
      <c r="F259" s="1059"/>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7"/>
      <c r="B260" s="1058"/>
      <c r="C260" s="1058"/>
      <c r="D260" s="1058"/>
      <c r="E260" s="1058"/>
      <c r="F260" s="1059"/>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7"/>
      <c r="B261" s="1058"/>
      <c r="C261" s="1058"/>
      <c r="D261" s="1058"/>
      <c r="E261" s="1058"/>
      <c r="F261" s="1059"/>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7"/>
      <c r="B262" s="1058"/>
      <c r="C262" s="1058"/>
      <c r="D262" s="1058"/>
      <c r="E262" s="1058"/>
      <c r="F262" s="1059"/>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7"/>
      <c r="B263" s="1058"/>
      <c r="C263" s="1058"/>
      <c r="D263" s="1058"/>
      <c r="E263" s="1058"/>
      <c r="F263" s="1059"/>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7"/>
      <c r="B264" s="1058"/>
      <c r="C264" s="1058"/>
      <c r="D264" s="1058"/>
      <c r="E264" s="1058"/>
      <c r="F264" s="1059"/>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2017-08-30T12:33:00Z</cp:lastPrinted>
  <dcterms:created xsi:type="dcterms:W3CDTF">2012-03-13T00:50:25Z</dcterms:created>
  <dcterms:modified xsi:type="dcterms:W3CDTF">2020-11-20T06:44:59Z</dcterms:modified>
</cp:coreProperties>
</file>