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研究費総括係\A1_予算関係\令和2年度\R2総括係\◆行政事業レビュー\◇行政事業レビューシート\201120_記載内容の再確認\2 作業\"/>
    </mc:Choice>
  </mc:AlternateContent>
  <bookViews>
    <workbookView xWindow="442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I41" i="3" l="1"/>
  <c r="AE41"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<sst xmlns="http://schemas.openxmlformats.org/spreadsheetml/2006/main" count="3236" uniqueCount="796">
  <si>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</si>
  <si>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</si>
  <si>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</si>
  <si>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</si>
  <si>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</si>
  <si>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</si>
  <si>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</si>
  <si>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</si>
  <si>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</si>
  <si>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</si>
  <si>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</si>
  <si>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</si>
  <si>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</si>
  <si>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</si>
  <si>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</si>
  <si>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</si>
  <si>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</si>
  <si>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</si>
  <si>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</si>
  <si>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</si>
  <si>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</si>
  <si>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</si>
  <si>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</si>
  <si>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</si>
  <si>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</si>
  <si>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</si>
  <si>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</si>
  <si>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</si>
  <si>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</si>
  <si>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</si>
  <si>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</si>
  <si>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</si>
  <si>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</si>
  <si>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</si>
  <si>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</si>
  <si>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</si>
  <si>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</si>
  <si>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</si>
  <si>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</si>
  <si>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</si>
  <si>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</si>
  <si>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</si>
  <si>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</si>
  <si>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</si>
  <si>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</si>
  <si>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</si>
  <si>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</si>
  <si>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</si>
  <si>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</si>
  <si>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</si>
  <si>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</si>
  <si>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</si>
  <si>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</si>
  <si>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</si>
  <si>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</si>
  <si>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</si>
  <si>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</si>
  <si>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</si>
  <si>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</si>
  <si>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</si>
  <si>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</si>
  <si>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</si>
  <si>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</si>
  <si>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</si>
  <si>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</si>
  <si>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</si>
  <si>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</si>
  <si>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</si>
  <si>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</si>
  <si>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</si>
  <si>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</si>
  <si>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</si>
  <si>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</si>
  <si>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</si>
  <si>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</si>
  <si>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</si>
  <si>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</si>
  <si>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</si>
  <si>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</si>
  <si>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</si>
  <si>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</si>
  <si>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</si>
  <si>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</si>
  <si>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</si>
  <si>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</si>
  <si>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</si>
  <si>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</si>
  <si>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</si>
  <si>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</si>
  <si>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</si>
  <si>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</si>
  <si>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</si>
  <si>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</si>
  <si>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</si>
  <si>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</si>
  <si>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</si>
  <si>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</si>
  <si>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</si>
  <si>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</si>
  <si>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</si>
  <si>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</si>
  <si>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</si>
  <si>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</si>
  <si>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</si>
  <si>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</si>
  <si>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</si>
  <si>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</si>
  <si>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</si>
  <si>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</si>
  <si>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</si>
  <si>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</si>
  <si>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</si>
  <si>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</si>
  <si>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</si>
  <si>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</si>
  <si>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</si>
  <si>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</si>
  <si>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</si>
  <si>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</si>
  <si>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</si>
  <si>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</si>
  <si>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</si>
  <si>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</si>
  <si>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</si>
  <si>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</si>
  <si>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</si>
  <si>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</si>
  <si>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</si>
  <si>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</si>
  <si>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</si>
  <si>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</si>
  <si>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</si>
  <si>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</si>
  <si>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</si>
  <si>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</si>
  <si>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</si>
  <si>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</si>
  <si>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</si>
  <si>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</si>
  <si>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</si>
  <si>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</si>
  <si>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</si>
  <si>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</si>
  <si>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</si>
  <si>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</si>
  <si>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</si>
  <si>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</si>
  <si>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</si>
  <si>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</si>
  <si>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</si>
  <si>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</si>
  <si>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</si>
  <si>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</si>
  <si>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</si>
  <si>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</si>
  <si>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</si>
  <si>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</si>
  <si>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</si>
  <si>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</si>
  <si>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</si>
  <si>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</si>
  <si>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</si>
  <si>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</si>
  <si>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</si>
  <si>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</si>
  <si>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</si>
  <si>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</si>
  <si>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</si>
  <si>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</si>
  <si>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</si>
  <si>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</si>
  <si>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</si>
  <si>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</si>
  <si>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</si>
  <si>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</si>
  <si>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</si>
  <si>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</si>
  <si>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</si>
  <si>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</si>
  <si>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</si>
  <si>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</si>
  <si>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</si>
  <si>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</si>
  <si>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</si>
  <si>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</si>
  <si>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</si>
  <si>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</si>
  <si>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</si>
  <si>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</si>
  <si>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</si>
  <si>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</si>
  <si>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</si>
  <si>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</si>
  <si>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</si>
  <si>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</si>
  <si>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</si>
  <si>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</si>
  <si>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</si>
  <si>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</si>
  <si>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</si>
  <si>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</si>
  <si>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</si>
  <si>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</si>
  <si>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</si>
  <si>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</si>
  <si>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</si>
  <si>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</si>
  <si>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</si>
  <si>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</si>
  <si>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</si>
  <si>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</si>
  <si>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</si>
  <si>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</si>
  <si>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</si>
  <si>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</si>
  <si>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</si>
  <si>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</si>
  <si>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</si>
  <si>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</si>
  <si>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</si>
  <si>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</si>
  <si>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</si>
  <si>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</si>
  <si>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</si>
  <si>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</si>
  <si>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</si>
  <si>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</si>
  <si>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</si>
  <si>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</si>
  <si>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</si>
  <si>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</si>
  <si>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</si>
  <si>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</si>
  <si>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</si>
  <si>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</si>
  <si>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</si>
  <si>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</si>
  <si>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</si>
  <si>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</si>
  <si>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</si>
  <si>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</si>
  <si>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</si>
  <si>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</si>
  <si>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</si>
  <si>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</si>
  <si>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</si>
  <si>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</si>
  <si>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</si>
  <si>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</si>
  <si>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</si>
  <si>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</si>
  <si>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</si>
  <si>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</si>
  <si>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</si>
  <si>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</si>
  <si>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</si>
  <si>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</si>
  <si>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</si>
  <si>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</si>
  <si>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</si>
  <si>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</si>
  <si>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</si>
  <si>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</si>
  <si>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</si>
  <si>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</si>
  <si>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</si>
  <si>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</si>
  <si>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</si>
  <si>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</si>
  <si>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</si>
  <si>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</si>
  <si>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</si>
  <si>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</si>
  <si>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</si>
  <si>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</si>
  <si>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</si>
  <si>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</si>
  <si>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</si>
  <si>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</si>
  <si>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</si>
  <si>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</si>
  <si>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</si>
  <si>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</si>
  <si>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</si>
  <si>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</si>
  <si>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</si>
  <si>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</si>
  <si>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</si>
  <si>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</si>
  <si>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</si>
  <si>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</si>
  <si>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</si>
  <si>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</si>
  <si>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</si>
  <si>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</si>
  <si>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</si>
  <si>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</si>
  <si>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</si>
  <si>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</si>
  <si>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</si>
  <si>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</si>
  <si>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</si>
  <si>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</si>
  <si>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</si>
  <si>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</si>
  <si>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</si>
  <si>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</si>
  <si>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</si>
  <si>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</si>
  <si>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</si>
  <si>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</si>
  <si>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</si>
  <si>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</si>
  <si>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</si>
  <si>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</si>
  <si>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</si>
  <si>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</si>
  <si>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</si>
  <si>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</si>
  <si>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</si>
  <si>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</si>
  <si>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</si>
  <si>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</si>
  <si>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</si>
  <si>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</si>
  <si>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</si>
  <si>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</si>
  <si>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</si>
  <si>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</si>
  <si>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</si>
  <si>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</si>
  <si>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</si>
  <si>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</si>
  <si>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</si>
  <si>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</si>
  <si>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</si>
  <si>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</si>
  <si>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</si>
  <si>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</si>
  <si>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</si>
  <si>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</si>
  <si>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</si>
  <si>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</si>
  <si>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</si>
  <si>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</si>
  <si>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</si>
  <si>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</si>
  <si>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</si>
  <si>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</si>
  <si>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</si>
  <si>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</si>
  <si>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</si>
  <si>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</si>
  <si>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</si>
  <si>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</si>
  <si>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</si>
  <si>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</si>
  <si>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</si>
  <si>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</si>
  <si>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</si>
  <si>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</si>
  <si>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</si>
  <si>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</si>
  <si>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</si>
  <si>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</si>
  <si>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</si>
  <si>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</si>
  <si>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</si>
  <si>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</si>
  <si>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</si>
  <si>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</si>
  <si>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</si>
  <si>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</si>
  <si>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</si>
  <si>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</si>
  <si>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</si>
  <si>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</si>
  <si>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</si>
  <si>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</si>
  <si>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</si>
  <si>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</si>
  <si>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</si>
  <si>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</si>
  <si>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</si>
  <si>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</si>
  <si>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</si>
  <si>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</si>
  <si>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</si>
  <si>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</si>
  <si>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</si>
  <si>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</si>
  <si>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</si>
  <si>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</si>
  <si>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</si>
  <si>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</si>
  <si>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</si>
  <si>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</si>
  <si>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</si>
  <si>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</si>
  <si>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</si>
  <si>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</si>
  <si>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</si>
  <si>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</si>
  <si>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</si>
  <si>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</si>
  <si>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</si>
  <si>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</si>
  <si>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</si>
  <si>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</si>
  <si>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</si>
  <si>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</si>
  <si>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</si>
  <si>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</si>
  <si>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</si>
  <si>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</si>
  <si>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</si>
  <si>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</si>
  <si>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</si>
  <si>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</si>
  <si>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</si>
  <si>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</si>
  <si>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</si>
  <si>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</si>
  <si>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</si>
  <si>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</si>
  <si>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</si>
  <si>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</si>
  <si>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</si>
  <si>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</si>
  <si>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</si>
  <si>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</si>
  <si>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</si>
  <si>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</si>
  <si>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</si>
  <si>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</si>
  <si>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</si>
  <si>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</si>
  <si>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</si>
  <si>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</si>
  <si>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</si>
  <si>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</si>
  <si>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</si>
  <si>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</si>
  <si>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</si>
  <si>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</si>
  <si>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</si>
  <si>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</si>
  <si>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</si>
  <si>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</si>
  <si>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</si>
  <si>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</si>
  <si>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</si>
  <si>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</si>
  <si>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</si>
  <si>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</si>
  <si>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</si>
  <si>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</si>
  <si>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</si>
  <si>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</si>
  <si>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</si>
  <si>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</si>
  <si>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</si>
  <si>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</si>
  <si>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</si>
  <si>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</si>
  <si>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</si>
  <si>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</si>
  <si>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</si>
  <si>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</si>
  <si>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</si>
  <si>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</si>
  <si>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</si>
  <si>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</si>
  <si>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</si>
  <si>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</si>
  <si>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</si>
  <si>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</si>
  <si>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</si>
  <si>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</si>
  <si>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</si>
  <si>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</si>
  <si>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</si>
  <si>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</si>
  <si>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</si>
  <si>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</si>
  <si>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</si>
  <si>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</si>
  <si>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</si>
  <si>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</si>
  <si>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</si>
  <si>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</si>
  <si>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</si>
  <si>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</si>
  <si>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</si>
  <si>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</si>
  <si>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</si>
  <si>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</si>
  <si>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</si>
  <si>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</si>
  <si>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</si>
  <si>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</si>
  <si>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</si>
  <si>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</si>
  <si>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</si>
  <si>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</si>
  <si>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</si>
  <si>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</si>
  <si>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</si>
  <si>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</si>
  <si>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</si>
  <si>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</si>
  <si>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</si>
  <si>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</si>
  <si>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</si>
  <si>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</si>
  <si>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</si>
  <si>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</si>
  <si>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</si>
  <si>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</si>
  <si>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</si>
  <si>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</si>
  <si>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</si>
  <si>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</si>
  <si>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</si>
  <si>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</si>
  <si>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</si>
  <si>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</si>
  <si>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</si>
  <si>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</si>
  <si>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</si>
  <si>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</si>
  <si>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</si>
  <si>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</si>
  <si>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</si>
  <si>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</si>
  <si>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</si>
  <si>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</si>
  <si>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</si>
  <si>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</si>
  <si>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</si>
  <si>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科学研究費助成事業</t>
    <rPh sb="0" eb="2">
      <t>カガク</t>
    </rPh>
    <rPh sb="2" eb="5">
      <t>ケンキュウヒ</t>
    </rPh>
    <rPh sb="5" eb="7">
      <t>ジョセイ</t>
    </rPh>
    <rPh sb="7" eb="9">
      <t>ジギョウ</t>
    </rPh>
    <phoneticPr fontId="5"/>
  </si>
  <si>
    <t>研究振興局</t>
    <rPh sb="0" eb="2">
      <t>ケンキュウ</t>
    </rPh>
    <rPh sb="2" eb="4">
      <t>シンコウ</t>
    </rPh>
    <rPh sb="4" eb="5">
      <t>キョク</t>
    </rPh>
    <phoneticPr fontId="5"/>
  </si>
  <si>
    <t>学術研究助成課</t>
    <rPh sb="0" eb="2">
      <t>ガクジュツ</t>
    </rPh>
    <rPh sb="2" eb="4">
      <t>ケンキュウ</t>
    </rPh>
    <rPh sb="4" eb="6">
      <t>ジョセイ</t>
    </rPh>
    <rPh sb="6" eb="7">
      <t>カ</t>
    </rPh>
    <phoneticPr fontId="5"/>
  </si>
  <si>
    <t>課長　鈴木　敏之</t>
    <rPh sb="0" eb="1">
      <t>カ</t>
    </rPh>
    <rPh sb="1" eb="2">
      <t>チョウ</t>
    </rPh>
    <rPh sb="3" eb="5">
      <t>スズキ</t>
    </rPh>
    <rPh sb="6" eb="8">
      <t>トシユキ</t>
    </rPh>
    <phoneticPr fontId="5"/>
  </si>
  <si>
    <t>○</t>
  </si>
  <si>
    <t>科学研究費補助金
　【文部科学省交付分】　科学研究費補助金取扱規程
　【（独）日本学術振興会交付分】
　独立行政法人日本学術振興会法第15条第１号
学術研究助成基金補助金
　独立行政法人日本学術振興会法第18条</t>
    <phoneticPr fontId="5"/>
  </si>
  <si>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phoneticPr fontId="5"/>
  </si>
  <si>
    <t>○</t>
    <phoneticPr fontId="5"/>
  </si>
  <si>
    <t>○</t>
    <phoneticPr fontId="5"/>
  </si>
  <si>
    <t>科学研究費補助金</t>
    <phoneticPr fontId="5"/>
  </si>
  <si>
    <t>学術研究助成基金補助金</t>
    <rPh sb="0" eb="2">
      <t>ガクジュツ</t>
    </rPh>
    <rPh sb="2" eb="4">
      <t>ケンキュウ</t>
    </rPh>
    <rPh sb="4" eb="6">
      <t>ジョセイ</t>
    </rPh>
    <rPh sb="6" eb="8">
      <t>キキン</t>
    </rPh>
    <rPh sb="8" eb="11">
      <t>ホジョキン</t>
    </rPh>
    <phoneticPr fontId="5"/>
  </si>
  <si>
    <t>庁費等</t>
    <rPh sb="0" eb="2">
      <t>チョウヒ</t>
    </rPh>
    <rPh sb="2" eb="3">
      <t>トウ</t>
    </rPh>
    <phoneticPr fontId="5"/>
  </si>
  <si>
    <t>科研費制度の改革を着実に進めることにより、優れた研究成果の創出に寄与
※対前年度同以上を目標値とする</t>
    <phoneticPr fontId="5"/>
  </si>
  <si>
    <t>科研費によるアウトリーチ事業（ひらめき☆ときめきサイエンス）への参加児童・生徒数
（目標は毎年度において対前年度増）</t>
    <phoneticPr fontId="5"/>
  </si>
  <si>
    <t>複数年度にわたって研究費が使用できる改革（基金化）の対象となる研究課題の数
（目標は毎年度において対前年度増）</t>
    <phoneticPr fontId="5"/>
  </si>
  <si>
    <t>審査に係るコスト
審査・評価等関連経費／各年度執行額　　　　　　　　　　　　</t>
    <phoneticPr fontId="5"/>
  </si>
  <si>
    <t>科研費において、複数年度にわたって研究費が使用出来る改革（基金化）の対象となる研究課題の数
（目標は毎年度において対前年度増）</t>
    <phoneticPr fontId="5"/>
  </si>
  <si>
    <t>毎年度</t>
    <phoneticPr fontId="5"/>
  </si>
  <si>
    <t>被引用回数トップ１０％論文の割合：2018年～2020年の我が国の総論文数に占める被引用回数トップ１０％論文数の割合を１０％以上とする。（平成27年度実績は調査中）</t>
    <phoneticPr fontId="5"/>
  </si>
  <si>
    <t>第4期科学技術基本計画（平成23年8月閣議決定）
第5期科学技術基本計画（平成28年1月22日閣議決定）
「日本再興戦略」改訂2016（平成28年6月2日閣議決定）
科学技術イノベーション総合戦略2016（平成28年5月24日閣議決定）</t>
    <phoneticPr fontId="5"/>
  </si>
  <si>
    <t>件</t>
    <rPh sb="0" eb="1">
      <t>ケン</t>
    </rPh>
    <phoneticPr fontId="5"/>
  </si>
  <si>
    <t>-</t>
    <phoneticPr fontId="5"/>
  </si>
  <si>
    <t>研究者の創造性を最大限に引き出すための環境整備（研究費の使い勝手の向上）
※対前年度同以上を目標値とする</t>
    <phoneticPr fontId="5"/>
  </si>
  <si>
    <t>指数</t>
    <rPh sb="0" eb="2">
      <t>シスウ</t>
    </rPh>
    <phoneticPr fontId="5"/>
  </si>
  <si>
    <t>-</t>
    <phoneticPr fontId="5"/>
  </si>
  <si>
    <t>-</t>
    <phoneticPr fontId="5"/>
  </si>
  <si>
    <t>人</t>
    <rPh sb="0" eb="1">
      <t>ヒト</t>
    </rPh>
    <phoneticPr fontId="5"/>
  </si>
  <si>
    <t>％</t>
    <phoneticPr fontId="5"/>
  </si>
  <si>
    <t>　百万円/百万円</t>
    <rPh sb="1" eb="4">
      <t>ヒャクマンエン</t>
    </rPh>
    <rPh sb="5" eb="8">
      <t>ヒャクマンエン</t>
    </rPh>
    <phoneticPr fontId="5"/>
  </si>
  <si>
    <t>2,071/228,492</t>
    <phoneticPr fontId="5"/>
  </si>
  <si>
    <t>2,304/226,478</t>
    <phoneticPr fontId="5"/>
  </si>
  <si>
    <t>8-2 イノベーションの源泉としての学術研究と基礎研究の推進</t>
    <phoneticPr fontId="5"/>
  </si>
  <si>
    <t>-</t>
    <phoneticPr fontId="5"/>
  </si>
  <si>
    <t>-</t>
    <phoneticPr fontId="5"/>
  </si>
  <si>
    <t>-</t>
    <phoneticPr fontId="5"/>
  </si>
  <si>
    <t>-</t>
    <phoneticPr fontId="5"/>
  </si>
  <si>
    <t>-</t>
    <phoneticPr fontId="5"/>
  </si>
  <si>
    <t>-</t>
    <phoneticPr fontId="5"/>
  </si>
  <si>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さらなる展開を経て社会にブレークスルーをもたらすことを目標とすることにより、イノベーションの源泉としての学術研究の推進に寄与。</t>
    <phoneticPr fontId="5"/>
  </si>
  <si>
    <t>文教・科学技術、
外交、安全保障・防衛等</t>
  </si>
  <si>
    <t>③予算の質の向上・重点化</t>
    <rPh sb="1" eb="3">
      <t>ヨサン</t>
    </rPh>
    <rPh sb="4" eb="5">
      <t>シツ</t>
    </rPh>
    <rPh sb="6" eb="8">
      <t>コウジョウ</t>
    </rPh>
    <rPh sb="9" eb="12">
      <t>ジュウテンカ</t>
    </rPh>
    <phoneticPr fontId="5"/>
  </si>
  <si>
    <t>-</t>
    <phoneticPr fontId="5"/>
  </si>
  <si>
    <t>-</t>
    <phoneticPr fontId="5"/>
  </si>
  <si>
    <t>-</t>
    <phoneticPr fontId="5"/>
  </si>
  <si>
    <t>-</t>
    <phoneticPr fontId="5"/>
  </si>
  <si>
    <t>-</t>
    <phoneticPr fontId="5"/>
  </si>
  <si>
    <t>-</t>
    <phoneticPr fontId="5"/>
  </si>
  <si>
    <t>-</t>
    <phoneticPr fontId="5"/>
  </si>
  <si>
    <t>第５期科学技術基本計画を踏まえ、集中改革期間において科学研究費助成事業の改革を推進し、取組状況とその成果について中間検証を行う。その中間検証を踏まえ、取組内容を追加・修正の上、改革を推進・拡大することによりKPIの達成に寄与することを目指す。</t>
    <phoneticPr fontId="5"/>
  </si>
  <si>
    <t>-</t>
    <phoneticPr fontId="5"/>
  </si>
  <si>
    <t>科研費は毎年１０万件近い応募があるほか、継続課題を含め毎年７万件を超える研究を支援しており、研究者からのニーズは極めて高い。これほど多くの研究者を支援している競争的資金は他に類をみない。</t>
    <phoneticPr fontId="5"/>
  </si>
  <si>
    <t>科研費が支援の対象とする学術研究は、科学技術イノベーション総合戦略の記載に沿って、科学技術イノベーションに適した環境を創出するため「イノベーションの芽を育む」とともに、我が国全体の社会・経済や文化の発展に資するものであり、民間や地方ではなく国が積極的に振興していくことが必要であり、優先度も高い。
　平成１１年度に日本学術振興会への科研費の移管を始め、その後も科学技術基本計画等に基づき移管を進め、現在では科研費の研究種目の大部分を日本学術振興会が担当している。</t>
    <phoneticPr fontId="5"/>
  </si>
  <si>
    <t>有</t>
  </si>
  <si>
    <t>科研費は毎年１０万件近い応募に対して、延べ７，０００人以上の研究者が審査に関与し、公正で透明性の高い審査を実施し、約３万件の採択課題を選定しており、競争性は充分確保されている。
　また、補助事業者における競争性のない随意契約については、主に、上記の膨大な課題を公募・審査・交付に係る電子システムの改修や課題管理のための電子システムの改修によるものであるが、これまでも幾度にわたる科研費制度改正に合わせた改修がなされてきており、現行システムを熟知していることやプログラム著作権の保有、制度の適正な運営を担保するためにも、当該相手先との契約が必要不可欠であるため随意契約としている。</t>
    <phoneticPr fontId="5"/>
  </si>
  <si>
    <t>8　科学技術イノベーションの基盤的な力の強化</t>
    <phoneticPr fontId="5"/>
  </si>
  <si>
    <t>「政策目標８：科学技術イノベーションの基盤的な力の強化」の達成手段としており、自由な発想に基づく多様な学術研究を支援するためには科研費の改革・強化は不可欠であり、優先度が高い事業である。</t>
    <phoneticPr fontId="5"/>
  </si>
  <si>
    <t>審査は、延べ７，０００人以上の研究者が実施し２段階にわたって複数の審査委員が関与しており、公正で透明性の高い審査を実施し、補助事業の遂行に必要な額についても、その妥当性、必要性を評価し、真に必要な額を交付することとしているため受益者との負担関係は妥当である。
　平成１５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phoneticPr fontId="5"/>
  </si>
  <si>
    <t>科研費は、執行額に占める審査・評価等関連業務経費の割合が1%程度であり諸外国の配分機関と比較しても極めて低く、常に効率的な制度運用に努めている。</t>
    <phoneticPr fontId="5"/>
  </si>
  <si>
    <t>科研費の執行にあ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phoneticPr fontId="5"/>
  </si>
  <si>
    <t>科研費の執行にあ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phoneticPr fontId="5"/>
  </si>
  <si>
    <t>-</t>
    <phoneticPr fontId="5"/>
  </si>
  <si>
    <t>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phoneticPr fontId="5"/>
  </si>
  <si>
    <t>科研費による成果は学術論文の形で発信される（謝辞の記載）ほか、各研究課題の実績報告書や研究成果報告書等を広くインターネットで公開している。</t>
    <phoneticPr fontId="5"/>
  </si>
  <si>
    <t>‐</t>
  </si>
  <si>
    <t>これまで科研費は、年度間繰越制度の導入や、複数年度研究費の改革（基金化）など、より使い易い研究費とするための諸改革に取り組んできており、従前より総合科学技術会議からも「他の競争的資金の模範となっている」と評価されている。なお、科学技術・学術政策研究所の「科学技術の状況に係る総合的意識調査」において、科研費の基金化の効果や研究費の使いやすさに関する指数が着実に上昇し、研究者から高く評価されている。また、補助金種目に「調整金」の枠を設け、基金化されていない大型の研究種目でも、研究の進展に合わせて研究費の前倒し使用や一定条件を満たす場合の次年度使用等を可能とするなど、研究費の柔軟な使用ができるよう制度改善を行っている。</t>
    <phoneticPr fontId="5"/>
  </si>
  <si>
    <t>より簡素で開かれた仕組みの中で、「知」の創出に向けて、質の高い多様な学術研究を推進するとともに、基盤研究種目の助成水準を確保しつつ、科研費改革を加速し、新たな学問領域の創成や異分野融合などにつながる挑戦的な研究を促進。また、平成30年度助成（平成29年度9月に公募予定）に向けて、科研費の公募・審査の在り方を抜本的に見直し、多様かつ独創的な学術研究を振興する。</t>
    <phoneticPr fontId="5"/>
  </si>
  <si>
    <t>※表示単位未満四捨五入の関係で積み上げと合計は一致しない</t>
    <phoneticPr fontId="5"/>
  </si>
  <si>
    <t>A.　独立行政法人日本学術振興会</t>
    <rPh sb="3" eb="5">
      <t>ドクリツ</t>
    </rPh>
    <rPh sb="5" eb="7">
      <t>ギョウセイ</t>
    </rPh>
    <rPh sb="7" eb="9">
      <t>ホウジン</t>
    </rPh>
    <rPh sb="9" eb="11">
      <t>ニッポン</t>
    </rPh>
    <rPh sb="11" eb="13">
      <t>ガクジュツ</t>
    </rPh>
    <rPh sb="13" eb="16">
      <t>シンコウカイ</t>
    </rPh>
    <phoneticPr fontId="5"/>
  </si>
  <si>
    <t>C.　研究代表者Aほか</t>
    <phoneticPr fontId="5"/>
  </si>
  <si>
    <t>D.　独立行政法人日本学術振興会</t>
    <phoneticPr fontId="5"/>
  </si>
  <si>
    <t>F. 　研究者ａほか</t>
    <phoneticPr fontId="5"/>
  </si>
  <si>
    <t>独立行政法人日本学術振興会</t>
    <rPh sb="0" eb="13">
      <t>ドクリツギョウセイホウジンニッポンガクジュツシンコウカイ</t>
    </rPh>
    <phoneticPr fontId="5"/>
  </si>
  <si>
    <t>研究者等への研究費交付</t>
    <phoneticPr fontId="5"/>
  </si>
  <si>
    <t>補助金等交付</t>
  </si>
  <si>
    <t>研究代表者Ａほか</t>
    <rPh sb="0" eb="2">
      <t>ケンキュウ</t>
    </rPh>
    <rPh sb="2" eb="5">
      <t>ダイヒョウシャ</t>
    </rPh>
    <phoneticPr fontId="5"/>
  </si>
  <si>
    <t>研究代表者Ｂほか</t>
    <rPh sb="0" eb="2">
      <t>ケンキュウ</t>
    </rPh>
    <rPh sb="2" eb="5">
      <t>ダイヒョウシャ</t>
    </rPh>
    <phoneticPr fontId="5"/>
  </si>
  <si>
    <t>研究代表者Ｃほか</t>
    <rPh sb="0" eb="2">
      <t>ケンキュウ</t>
    </rPh>
    <rPh sb="2" eb="5">
      <t>ダイヒョウシャ</t>
    </rPh>
    <phoneticPr fontId="5"/>
  </si>
  <si>
    <t>研究代表者Ｄほか</t>
    <rPh sb="0" eb="2">
      <t>ケンキュウ</t>
    </rPh>
    <rPh sb="2" eb="5">
      <t>ダイヒョウシャ</t>
    </rPh>
    <phoneticPr fontId="5"/>
  </si>
  <si>
    <t>研究代表者Ｅほか</t>
    <rPh sb="0" eb="2">
      <t>ケンキュウ</t>
    </rPh>
    <rPh sb="2" eb="5">
      <t>ダイヒョウシャ</t>
    </rPh>
    <phoneticPr fontId="5"/>
  </si>
  <si>
    <t>研究代表者Ｆほか</t>
    <rPh sb="0" eb="2">
      <t>ケンキュウ</t>
    </rPh>
    <rPh sb="2" eb="5">
      <t>ダイヒョウシャ</t>
    </rPh>
    <phoneticPr fontId="5"/>
  </si>
  <si>
    <t>研究代表者Ｇほか</t>
    <rPh sb="0" eb="2">
      <t>ケンキュウ</t>
    </rPh>
    <rPh sb="2" eb="5">
      <t>ダイヒョウシャ</t>
    </rPh>
    <phoneticPr fontId="5"/>
  </si>
  <si>
    <t>研究代表者Ｈほか</t>
    <rPh sb="0" eb="2">
      <t>ケンキュウ</t>
    </rPh>
    <rPh sb="2" eb="5">
      <t>ダイヒョウシャ</t>
    </rPh>
    <phoneticPr fontId="5"/>
  </si>
  <si>
    <t>研究代表Iほか</t>
    <rPh sb="0" eb="2">
      <t>ケンキュウ</t>
    </rPh>
    <rPh sb="2" eb="4">
      <t>ダイヒョウ</t>
    </rPh>
    <phoneticPr fontId="5"/>
  </si>
  <si>
    <t>研究代表者Ｊほか</t>
    <rPh sb="0" eb="2">
      <t>ケンキュウ</t>
    </rPh>
    <rPh sb="2" eb="5">
      <t>ダイヒョウシャ</t>
    </rPh>
    <phoneticPr fontId="5"/>
  </si>
  <si>
    <t>研究代表者ａほか</t>
    <rPh sb="0" eb="2">
      <t>ケンキュウ</t>
    </rPh>
    <rPh sb="2" eb="5">
      <t>ダイヒョウシャ</t>
    </rPh>
    <phoneticPr fontId="5"/>
  </si>
  <si>
    <t>研究代表者ｂほか</t>
    <rPh sb="0" eb="2">
      <t>ケンキュウ</t>
    </rPh>
    <rPh sb="2" eb="5">
      <t>ダイヒョウシャ</t>
    </rPh>
    <phoneticPr fontId="5"/>
  </si>
  <si>
    <t>研究代表者ｃほか</t>
    <rPh sb="0" eb="2">
      <t>ケンキュウ</t>
    </rPh>
    <rPh sb="2" eb="5">
      <t>ダイヒョウシャ</t>
    </rPh>
    <phoneticPr fontId="5"/>
  </si>
  <si>
    <t>研究代表者ｄほか</t>
    <rPh sb="0" eb="2">
      <t>ケンキュウ</t>
    </rPh>
    <rPh sb="2" eb="5">
      <t>ダイヒョウシャ</t>
    </rPh>
    <phoneticPr fontId="5"/>
  </si>
  <si>
    <t>研究代表者ｅほか</t>
    <rPh sb="0" eb="2">
      <t>ケンキュウ</t>
    </rPh>
    <rPh sb="2" eb="5">
      <t>ダイヒョウシャ</t>
    </rPh>
    <phoneticPr fontId="5"/>
  </si>
  <si>
    <t>研究代表者ｆほか</t>
    <rPh sb="0" eb="2">
      <t>ケンキュウ</t>
    </rPh>
    <rPh sb="2" eb="5">
      <t>ダイヒョウシャ</t>
    </rPh>
    <phoneticPr fontId="5"/>
  </si>
  <si>
    <t>研究代表者ｇほか</t>
    <rPh sb="0" eb="2">
      <t>ケンキュウ</t>
    </rPh>
    <rPh sb="2" eb="5">
      <t>ダイヒョウシャ</t>
    </rPh>
    <phoneticPr fontId="5"/>
  </si>
  <si>
    <t>研究代表者ｈほか</t>
    <rPh sb="0" eb="2">
      <t>ケンキュウ</t>
    </rPh>
    <rPh sb="2" eb="5">
      <t>ダイヒョウシャ</t>
    </rPh>
    <phoneticPr fontId="5"/>
  </si>
  <si>
    <t>研究代表者ｉほか</t>
    <rPh sb="0" eb="2">
      <t>ケンキュウ</t>
    </rPh>
    <rPh sb="2" eb="5">
      <t>ダイヒョウシャ</t>
    </rPh>
    <phoneticPr fontId="5"/>
  </si>
  <si>
    <t>研究代表者ｊほか</t>
    <rPh sb="0" eb="2">
      <t>ケンキュウ</t>
    </rPh>
    <rPh sb="2" eb="5">
      <t>ダイヒョウシャ</t>
    </rPh>
    <phoneticPr fontId="5"/>
  </si>
  <si>
    <t>-</t>
    <phoneticPr fontId="5"/>
  </si>
  <si>
    <t>-</t>
    <phoneticPr fontId="5"/>
  </si>
  <si>
    <t>指数</t>
    <rPh sb="0" eb="2">
      <t>シスウ</t>
    </rPh>
    <phoneticPr fontId="5"/>
  </si>
  <si>
    <t>-</t>
    <phoneticPr fontId="5"/>
  </si>
  <si>
    <t>-</t>
    <phoneticPr fontId="5"/>
  </si>
  <si>
    <t>-</t>
    <phoneticPr fontId="5"/>
  </si>
  <si>
    <t>-</t>
    <phoneticPr fontId="5"/>
  </si>
  <si>
    <t>-</t>
    <phoneticPr fontId="5"/>
  </si>
  <si>
    <t>科学研究費助成事業の「挑戦性」への寄与に関する調査結果※指数が5.5以上（「状況に問題はない」）を目標値とする</t>
    <rPh sb="0" eb="2">
      <t>カガク</t>
    </rPh>
    <rPh sb="2" eb="5">
      <t>ケンキュウヒ</t>
    </rPh>
    <rPh sb="5" eb="7">
      <t>ジョセイ</t>
    </rPh>
    <rPh sb="7" eb="9">
      <t>ジギョウ</t>
    </rPh>
    <rPh sb="11" eb="14">
      <t>チョウセンセイ</t>
    </rPh>
    <rPh sb="17" eb="19">
      <t>キヨ</t>
    </rPh>
    <rPh sb="20" eb="21">
      <t>カン</t>
    </rPh>
    <rPh sb="23" eb="25">
      <t>チョウサ</t>
    </rPh>
    <rPh sb="25" eb="27">
      <t>ケッカ</t>
    </rPh>
    <rPh sb="28" eb="30">
      <t>シスウ</t>
    </rPh>
    <rPh sb="34" eb="36">
      <t>イジョウ</t>
    </rPh>
    <rPh sb="38" eb="40">
      <t>ジョウキョウ</t>
    </rPh>
    <rPh sb="41" eb="43">
      <t>モンダイ</t>
    </rPh>
    <rPh sb="49" eb="52">
      <t>モクヒョウチ</t>
    </rPh>
    <phoneticPr fontId="5"/>
  </si>
  <si>
    <t>科学技術の状況に係る総合的意識調査（NISTEP定点調査2015）報告書</t>
    <phoneticPr fontId="5"/>
  </si>
  <si>
    <t>科学技術・学術政策研究所が実施する科研費における研究費の使いやすさの調査結果</t>
    <phoneticPr fontId="5"/>
  </si>
  <si>
    <t>科学技術・学術政策研究所が実施する科研費における学術研究・基礎研究についての挑戦性への寄与に関する調査結果</t>
    <rPh sb="24" eb="26">
      <t>ガクジュツ</t>
    </rPh>
    <rPh sb="26" eb="28">
      <t>ケンキュウ</t>
    </rPh>
    <rPh sb="29" eb="31">
      <t>キソ</t>
    </rPh>
    <rPh sb="31" eb="33">
      <t>ケンキュウ</t>
    </rPh>
    <rPh sb="38" eb="41">
      <t>チョウセンセイ</t>
    </rPh>
    <rPh sb="43" eb="45">
      <t>キヨ</t>
    </rPh>
    <rPh sb="46" eb="47">
      <t>カン</t>
    </rPh>
    <rPh sb="49" eb="51">
      <t>チョウサ</t>
    </rPh>
    <phoneticPr fontId="5"/>
  </si>
  <si>
    <t>科学技術の状況に係る総合的意識調査（NISTEP定点調査2016）報告書</t>
    <phoneticPr fontId="5"/>
  </si>
  <si>
    <t>独立行政法人日本学術振興会の調査による</t>
    <rPh sb="0" eb="13">
      <t>ドクリツギョウセイホウジンニッポンガクジュツシンコウカイ</t>
    </rPh>
    <rPh sb="14" eb="16">
      <t>チョウサ</t>
    </rPh>
    <phoneticPr fontId="5"/>
  </si>
  <si>
    <t>科研費の「挑戦性」への寄与に関する調査結果
（科学技術・学術政策研究所「科学技術の状況に係る総合意識調査（定点調査）」より）
（目標値は、指数5.5以上「状況に問題はない」）</t>
    <rPh sb="0" eb="3">
      <t>カケンヒ</t>
    </rPh>
    <rPh sb="5" eb="8">
      <t>チョウセンセイ</t>
    </rPh>
    <rPh sb="11" eb="13">
      <t>キヨ</t>
    </rPh>
    <rPh sb="14" eb="15">
      <t>カン</t>
    </rPh>
    <rPh sb="17" eb="19">
      <t>チョウサ</t>
    </rPh>
    <rPh sb="19" eb="21">
      <t>ケッカ</t>
    </rPh>
    <rPh sb="23" eb="25">
      <t>カガク</t>
    </rPh>
    <rPh sb="25" eb="27">
      <t>ギジュツ</t>
    </rPh>
    <rPh sb="28" eb="30">
      <t>ガクジュツ</t>
    </rPh>
    <rPh sb="30" eb="32">
      <t>セイサク</t>
    </rPh>
    <rPh sb="32" eb="34">
      <t>ケンキュウ</t>
    </rPh>
    <rPh sb="34" eb="35">
      <t>トコロ</t>
    </rPh>
    <rPh sb="36" eb="38">
      <t>カガク</t>
    </rPh>
    <rPh sb="38" eb="40">
      <t>ギジュツ</t>
    </rPh>
    <rPh sb="41" eb="43">
      <t>ジョウキョウ</t>
    </rPh>
    <rPh sb="44" eb="45">
      <t>カカ</t>
    </rPh>
    <rPh sb="46" eb="48">
      <t>ソウゴウ</t>
    </rPh>
    <rPh sb="48" eb="50">
      <t>イシキ</t>
    </rPh>
    <rPh sb="50" eb="52">
      <t>チョウサ</t>
    </rPh>
    <rPh sb="53" eb="55">
      <t>テイテン</t>
    </rPh>
    <rPh sb="55" eb="57">
      <t>チョウサ</t>
    </rPh>
    <rPh sb="64" eb="67">
      <t>モクヒョウチ</t>
    </rPh>
    <rPh sb="69" eb="71">
      <t>シスウ</t>
    </rPh>
    <rPh sb="74" eb="76">
      <t>イジョウ</t>
    </rPh>
    <rPh sb="77" eb="79">
      <t>ジョウキョウ</t>
    </rPh>
    <rPh sb="80" eb="82">
      <t>モンダイ</t>
    </rPh>
    <phoneticPr fontId="5"/>
  </si>
  <si>
    <t>科研費における新規採択率
（第5期科学技術基本計画より）</t>
    <rPh sb="0" eb="3">
      <t>カケンヒ</t>
    </rPh>
    <rPh sb="7" eb="9">
      <t>シンキ</t>
    </rPh>
    <rPh sb="9" eb="11">
      <t>サイタク</t>
    </rPh>
    <rPh sb="11" eb="12">
      <t>リツ</t>
    </rPh>
    <rPh sb="14" eb="15">
      <t>ダイ</t>
    </rPh>
    <rPh sb="16" eb="17">
      <t>キ</t>
    </rPh>
    <rPh sb="17" eb="19">
      <t>カガク</t>
    </rPh>
    <rPh sb="19" eb="21">
      <t>ギジュツ</t>
    </rPh>
    <rPh sb="21" eb="23">
      <t>キホン</t>
    </rPh>
    <rPh sb="23" eb="25">
      <t>ケイカク</t>
    </rPh>
    <phoneticPr fontId="5"/>
  </si>
  <si>
    <t>％</t>
    <phoneticPr fontId="5"/>
  </si>
  <si>
    <t>-</t>
    <phoneticPr fontId="5"/>
  </si>
  <si>
    <t>-</t>
    <phoneticPr fontId="5"/>
  </si>
  <si>
    <t>科研費改革の進捗状況</t>
    <rPh sb="0" eb="3">
      <t>カケンヒ</t>
    </rPh>
    <rPh sb="3" eb="5">
      <t>カイカク</t>
    </rPh>
    <rPh sb="6" eb="8">
      <t>シンチョク</t>
    </rPh>
    <rPh sb="8" eb="10">
      <t>ジョウキョウ</t>
    </rPh>
    <phoneticPr fontId="5"/>
  </si>
  <si>
    <t>「科研費改革の実施方針」に沿った着実な実施</t>
    <rPh sb="1" eb="4">
      <t>カケンヒ</t>
    </rPh>
    <rPh sb="4" eb="6">
      <t>カイカク</t>
    </rPh>
    <rPh sb="7" eb="9">
      <t>ジッシ</t>
    </rPh>
    <rPh sb="9" eb="11">
      <t>ホウシン</t>
    </rPh>
    <rPh sb="13" eb="14">
      <t>ソ</t>
    </rPh>
    <rPh sb="16" eb="18">
      <t>チャクジツ</t>
    </rPh>
    <rPh sb="19" eb="21">
      <t>ジッシ</t>
    </rPh>
    <phoneticPr fontId="5"/>
  </si>
  <si>
    <t>＜26年度＞
・科学技術・学術審議会学術分科会「学術研究の総合的な推進方策について（最終報告）」において、分科細目表の見直しや審査区分の大括り化等審査方式の再構築、種目の再整理等の基本的構造の見直しなど、科研費改革の基本的な考え方と具体的な改革方策等について提言。
＜27年度＞
・科研費改革を計画的・総合的に推進するため、具体的な工程表を示した「科研費改革の実施方針」を策定。
・学術研究の現代的要請のうち「国際性」に対応するため、「国際共同研究加速基金」を新設。
＜28年度＞
・科学技術・学術審議会学術分科会の提言等を踏まえ、「科研費改革の実施方針」を改定。
（審査システムの見直し）
・意見募集で寄せられた意見（約1,600件）も踏まえた、新たな審査区分表を決定。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t>
    <rPh sb="3" eb="5">
      <t>ネンド</t>
    </rPh>
    <rPh sb="8" eb="10">
      <t>カガク</t>
    </rPh>
    <rPh sb="10" eb="12">
      <t>ギジュツ</t>
    </rPh>
    <rPh sb="13" eb="15">
      <t>ガクジュツ</t>
    </rPh>
    <rPh sb="15" eb="18">
      <t>シンギカイ</t>
    </rPh>
    <rPh sb="18" eb="20">
      <t>ガクジュツ</t>
    </rPh>
    <rPh sb="20" eb="23">
      <t>ブンカカイ</t>
    </rPh>
    <rPh sb="24" eb="26">
      <t>ガクジュツ</t>
    </rPh>
    <rPh sb="26" eb="28">
      <t>ケンキュウ</t>
    </rPh>
    <rPh sb="29" eb="32">
      <t>ソウゴウテキ</t>
    </rPh>
    <rPh sb="33" eb="35">
      <t>スイシン</t>
    </rPh>
    <rPh sb="35" eb="37">
      <t>ホウサク</t>
    </rPh>
    <rPh sb="42" eb="44">
      <t>サイシュウ</t>
    </rPh>
    <rPh sb="44" eb="46">
      <t>ホウコク</t>
    </rPh>
    <rPh sb="53" eb="55">
      <t>ブンカ</t>
    </rPh>
    <rPh sb="55" eb="57">
      <t>サイモク</t>
    </rPh>
    <rPh sb="57" eb="58">
      <t>ヒョウ</t>
    </rPh>
    <rPh sb="59" eb="61">
      <t>ミナオ</t>
    </rPh>
    <rPh sb="63" eb="65">
      <t>シンサ</t>
    </rPh>
    <rPh sb="65" eb="67">
      <t>クブン</t>
    </rPh>
    <rPh sb="68" eb="69">
      <t>オオ</t>
    </rPh>
    <rPh sb="69" eb="70">
      <t>クク</t>
    </rPh>
    <rPh sb="71" eb="72">
      <t>カ</t>
    </rPh>
    <rPh sb="72" eb="73">
      <t>トウ</t>
    </rPh>
    <rPh sb="73" eb="75">
      <t>シンサ</t>
    </rPh>
    <rPh sb="75" eb="77">
      <t>ホウシキ</t>
    </rPh>
    <rPh sb="78" eb="81">
      <t>サイコウチク</t>
    </rPh>
    <rPh sb="82" eb="84">
      <t>シュモク</t>
    </rPh>
    <rPh sb="85" eb="88">
      <t>サイセイリ</t>
    </rPh>
    <rPh sb="88" eb="89">
      <t>トウ</t>
    </rPh>
    <rPh sb="90" eb="93">
      <t>キホンテキ</t>
    </rPh>
    <rPh sb="93" eb="95">
      <t>コウゾウ</t>
    </rPh>
    <rPh sb="96" eb="98">
      <t>ミナオ</t>
    </rPh>
    <rPh sb="102" eb="105">
      <t>カケンヒ</t>
    </rPh>
    <rPh sb="105" eb="107">
      <t>カイカク</t>
    </rPh>
    <rPh sb="108" eb="111">
      <t>キホンテキ</t>
    </rPh>
    <rPh sb="112" eb="113">
      <t>カンガ</t>
    </rPh>
    <rPh sb="114" eb="115">
      <t>カタ</t>
    </rPh>
    <rPh sb="116" eb="119">
      <t>グタイテキ</t>
    </rPh>
    <rPh sb="120" eb="122">
      <t>カイカク</t>
    </rPh>
    <rPh sb="122" eb="124">
      <t>ホウサク</t>
    </rPh>
    <rPh sb="124" eb="125">
      <t>トウ</t>
    </rPh>
    <rPh sb="129" eb="131">
      <t>テイゲン</t>
    </rPh>
    <rPh sb="136" eb="138">
      <t>ネンド</t>
    </rPh>
    <rPh sb="141" eb="144">
      <t>カケンヒ</t>
    </rPh>
    <rPh sb="144" eb="146">
      <t>カイカク</t>
    </rPh>
    <rPh sb="147" eb="150">
      <t>ケイカクテキ</t>
    </rPh>
    <rPh sb="151" eb="154">
      <t>ソウゴウテキ</t>
    </rPh>
    <rPh sb="155" eb="157">
      <t>スイシン</t>
    </rPh>
    <rPh sb="162" eb="165">
      <t>グタイテキ</t>
    </rPh>
    <rPh sb="166" eb="169">
      <t>コウテイヒョウ</t>
    </rPh>
    <rPh sb="170" eb="171">
      <t>シメ</t>
    </rPh>
    <rPh sb="174" eb="177">
      <t>カケンヒ</t>
    </rPh>
    <rPh sb="177" eb="179">
      <t>カイカク</t>
    </rPh>
    <rPh sb="180" eb="182">
      <t>ジッシ</t>
    </rPh>
    <rPh sb="182" eb="184">
      <t>ホウシン</t>
    </rPh>
    <rPh sb="186" eb="188">
      <t>サクテイ</t>
    </rPh>
    <rPh sb="191" eb="193">
      <t>ガクジュツ</t>
    </rPh>
    <rPh sb="193" eb="195">
      <t>ケンキュウ</t>
    </rPh>
    <rPh sb="196" eb="199">
      <t>ゲンダイテキ</t>
    </rPh>
    <rPh sb="199" eb="201">
      <t>ヨウセイ</t>
    </rPh>
    <rPh sb="205" eb="208">
      <t>コクサイセイ</t>
    </rPh>
    <rPh sb="210" eb="212">
      <t>タイオウ</t>
    </rPh>
    <rPh sb="218" eb="220">
      <t>コクサイ</t>
    </rPh>
    <rPh sb="220" eb="222">
      <t>キョウドウ</t>
    </rPh>
    <rPh sb="222" eb="224">
      <t>ケンキュウ</t>
    </rPh>
    <rPh sb="224" eb="226">
      <t>カソク</t>
    </rPh>
    <rPh sb="226" eb="228">
      <t>キキン</t>
    </rPh>
    <rPh sb="230" eb="232">
      <t>シンセツ</t>
    </rPh>
    <rPh sb="237" eb="239">
      <t>ネンド</t>
    </rPh>
    <rPh sb="242" eb="244">
      <t>カガク</t>
    </rPh>
    <rPh sb="244" eb="246">
      <t>ギジュツ</t>
    </rPh>
    <rPh sb="247" eb="249">
      <t>ガクジュツ</t>
    </rPh>
    <rPh sb="249" eb="252">
      <t>シンギカイ</t>
    </rPh>
    <rPh sb="252" eb="254">
      <t>ガクジュツ</t>
    </rPh>
    <rPh sb="254" eb="257">
      <t>ブンカカイ</t>
    </rPh>
    <rPh sb="258" eb="260">
      <t>テイゲン</t>
    </rPh>
    <rPh sb="260" eb="261">
      <t>トウ</t>
    </rPh>
    <rPh sb="262" eb="263">
      <t>フ</t>
    </rPh>
    <rPh sb="267" eb="270">
      <t>カケンヒ</t>
    </rPh>
    <rPh sb="270" eb="272">
      <t>カイカク</t>
    </rPh>
    <rPh sb="273" eb="275">
      <t>ジッシ</t>
    </rPh>
    <rPh sb="275" eb="277">
      <t>ホウシン</t>
    </rPh>
    <rPh sb="279" eb="281">
      <t>カイテイ</t>
    </rPh>
    <rPh sb="284" eb="286">
      <t>シンサ</t>
    </rPh>
    <rPh sb="291" eb="293">
      <t>ミナオ</t>
    </rPh>
    <rPh sb="297" eb="299">
      <t>イケン</t>
    </rPh>
    <rPh sb="299" eb="301">
      <t>ボシュウ</t>
    </rPh>
    <rPh sb="302" eb="303">
      <t>ヨ</t>
    </rPh>
    <rPh sb="307" eb="309">
      <t>イケン</t>
    </rPh>
    <rPh sb="310" eb="311">
      <t>ヤク</t>
    </rPh>
    <rPh sb="316" eb="317">
      <t>ケン</t>
    </rPh>
    <rPh sb="319" eb="320">
      <t>フ</t>
    </rPh>
    <rPh sb="324" eb="325">
      <t>アラ</t>
    </rPh>
    <rPh sb="327" eb="329">
      <t>シンサ</t>
    </rPh>
    <rPh sb="329" eb="331">
      <t>クブン</t>
    </rPh>
    <rPh sb="331" eb="332">
      <t>ヒョウ</t>
    </rPh>
    <rPh sb="333" eb="335">
      <t>ケッテイ</t>
    </rPh>
    <rPh sb="338" eb="339">
      <t>カク</t>
    </rPh>
    <rPh sb="339" eb="341">
      <t>ケンキュウ</t>
    </rPh>
    <rPh sb="341" eb="343">
      <t>シュモク</t>
    </rPh>
    <rPh sb="344" eb="346">
      <t>セイシツ</t>
    </rPh>
    <rPh sb="347" eb="348">
      <t>オウ</t>
    </rPh>
    <rPh sb="350" eb="352">
      <t>シンサ</t>
    </rPh>
    <rPh sb="352" eb="354">
      <t>クブン</t>
    </rPh>
    <rPh sb="355" eb="356">
      <t>オオ</t>
    </rPh>
    <rPh sb="356" eb="357">
      <t>クク</t>
    </rPh>
    <rPh sb="358" eb="359">
      <t>カ</t>
    </rPh>
    <rPh sb="359" eb="360">
      <t>オヨ</t>
    </rPh>
    <rPh sb="361" eb="363">
      <t>ソウゴウ</t>
    </rPh>
    <rPh sb="363" eb="365">
      <t>シンサ</t>
    </rPh>
    <rPh sb="365" eb="367">
      <t>ホウシキ</t>
    </rPh>
    <rPh sb="369" eb="371">
      <t>ダンカイ</t>
    </rPh>
    <rPh sb="371" eb="373">
      <t>ショメン</t>
    </rPh>
    <rPh sb="373" eb="375">
      <t>シンサ</t>
    </rPh>
    <rPh sb="375" eb="377">
      <t>ホウシキ</t>
    </rPh>
    <rPh sb="378" eb="380">
      <t>ドウニュウ</t>
    </rPh>
    <rPh sb="381" eb="383">
      <t>ケッテイ</t>
    </rPh>
    <rPh sb="386" eb="388">
      <t>ケンキュウ</t>
    </rPh>
    <rPh sb="388" eb="390">
      <t>シュモク</t>
    </rPh>
    <rPh sb="391" eb="393">
      <t>ワクグ</t>
    </rPh>
    <rPh sb="395" eb="397">
      <t>ミナオ</t>
    </rPh>
    <rPh sb="401" eb="403">
      <t>ガクジュツ</t>
    </rPh>
    <rPh sb="404" eb="406">
      <t>ヘンカク</t>
    </rPh>
    <rPh sb="408" eb="410">
      <t>チョウセン</t>
    </rPh>
    <rPh sb="411" eb="412">
      <t>ウナガ</t>
    </rPh>
    <rPh sb="413" eb="414">
      <t>アラ</t>
    </rPh>
    <rPh sb="416" eb="418">
      <t>シュモク</t>
    </rPh>
    <rPh sb="419" eb="422">
      <t>チョウセンテキ</t>
    </rPh>
    <rPh sb="422" eb="424">
      <t>ケンキュウ</t>
    </rPh>
    <rPh sb="426" eb="428">
      <t>シンセツ</t>
    </rPh>
    <rPh sb="431" eb="433">
      <t>ワカテ</t>
    </rPh>
    <rPh sb="433" eb="436">
      <t>ケンキュウシャ</t>
    </rPh>
    <rPh sb="437" eb="439">
      <t>チョウセン</t>
    </rPh>
    <rPh sb="440" eb="441">
      <t>ウナガ</t>
    </rPh>
    <rPh sb="445" eb="447">
      <t>シサク</t>
    </rPh>
    <rPh sb="453" eb="456">
      <t>カケンヒ</t>
    </rPh>
    <rPh sb="456" eb="458">
      <t>ワカテ</t>
    </rPh>
    <rPh sb="458" eb="460">
      <t>シエン</t>
    </rPh>
    <rPh sb="465" eb="467">
      <t>サクテイ</t>
    </rPh>
    <rPh sb="470" eb="472">
      <t>サイダイ</t>
    </rPh>
    <rPh sb="472" eb="474">
      <t>シュモク</t>
    </rPh>
    <rPh sb="475" eb="477">
      <t>トクベツ</t>
    </rPh>
    <rPh sb="477" eb="479">
      <t>スイシン</t>
    </rPh>
    <rPh sb="479" eb="481">
      <t>ケンキュウ</t>
    </rPh>
    <rPh sb="483" eb="485">
      <t>ミナオ</t>
    </rPh>
    <rPh sb="486" eb="488">
      <t>ホウシン</t>
    </rPh>
    <rPh sb="489" eb="491">
      <t>ケッテイ</t>
    </rPh>
    <rPh sb="496" eb="497">
      <t>タ</t>
    </rPh>
    <rPh sb="500" eb="503">
      <t>カケンヒ</t>
    </rPh>
    <rPh sb="503" eb="505">
      <t>カイカク</t>
    </rPh>
    <rPh sb="506" eb="508">
      <t>シュシ</t>
    </rPh>
    <rPh sb="509" eb="510">
      <t>ヒロ</t>
    </rPh>
    <rPh sb="511" eb="513">
      <t>シュウチ</t>
    </rPh>
    <rPh sb="518" eb="521">
      <t>ケンキュウシャ</t>
    </rPh>
    <rPh sb="521" eb="522">
      <t>ム</t>
    </rPh>
    <rPh sb="524" eb="527">
      <t>セツメイカイ</t>
    </rPh>
    <rPh sb="528" eb="530">
      <t>ジッシ</t>
    </rPh>
    <phoneticPr fontId="5"/>
  </si>
  <si>
    <t>科研費では、大学等の研究者に広く公募を行っており、応募された研究課題については、延べ７，０００人以上の研究者による専門分野毎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２３年度から複数年度研究費の改革（基金化）により、一部の研究種目で単年度の補助金制度に比べ、年度の区分にとらわれない研究費の使用など柔軟な使用を可能としている。&lt;補助率定額&gt;</t>
    <phoneticPr fontId="5"/>
  </si>
  <si>
    <t>科学技術・学術政策研究所が行った「日本の科学技術の状況変化についての代表的な研究者・有識者に対する意識定点調査」において、科研費の審査の公正性・透明性や研究費の使いやすさに関する指数は着実に上昇し、研究者から高く評価されている。</t>
    <phoneticPr fontId="5"/>
  </si>
  <si>
    <t>これまで科研費による成果をもとにしてノーベル賞の受賞や実用化によるイノベーションが数多く産まれている。例えば、21世紀になってノーベル化学賞を受賞した野依良治先生（2001年）、鈴木章先生（2010年）、ノーベル物理学賞を受賞した小柴昌俊先生（2002年）、小林誠先生・益川敏英先生（2008年）、赤崎勇先生・天野浩先生（2014年度）、梶田隆章先生（2015年）、ノーベル生理学・医学賞を受賞した大村智先生（2015年）、大隅良典先生（2016年）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rPh sb="106" eb="109">
      <t>ブツリガク</t>
    </rPh>
    <rPh sb="109" eb="110">
      <t>ショウ</t>
    </rPh>
    <rPh sb="111" eb="113">
      <t>ジュショウ</t>
    </rPh>
    <rPh sb="180" eb="181">
      <t>ネン</t>
    </rPh>
    <rPh sb="187" eb="190">
      <t>セイリガク</t>
    </rPh>
    <rPh sb="191" eb="194">
      <t>イガクショウ</t>
    </rPh>
    <rPh sb="195" eb="197">
      <t>ジュショウ</t>
    </rPh>
    <rPh sb="209" eb="210">
      <t>ネン</t>
    </rPh>
    <rPh sb="212" eb="214">
      <t>オオスミ</t>
    </rPh>
    <phoneticPr fontId="5"/>
  </si>
  <si>
    <t>-</t>
    <phoneticPr fontId="5"/>
  </si>
  <si>
    <t>科研費による研究の成果の数
(平成28年度実績は調査中）
（目標は毎年度において対前年度増）</t>
    <rPh sb="15" eb="17">
      <t>ヘイセイ</t>
    </rPh>
    <rPh sb="19" eb="21">
      <t>ネンド</t>
    </rPh>
    <rPh sb="21" eb="23">
      <t>ジッセキ</t>
    </rPh>
    <rPh sb="24" eb="27">
      <t>チョウサチュウ</t>
    </rPh>
    <phoneticPr fontId="5"/>
  </si>
  <si>
    <t>-</t>
    <phoneticPr fontId="5"/>
  </si>
  <si>
    <t>B</t>
    <phoneticPr fontId="5"/>
  </si>
  <si>
    <t>A.</t>
    <phoneticPr fontId="5"/>
  </si>
  <si>
    <t>みずほ情報総研株式会社</t>
    <rPh sb="3" eb="5">
      <t>ジョウホウ</t>
    </rPh>
    <rPh sb="5" eb="7">
      <t>ソウケン</t>
    </rPh>
    <rPh sb="7" eb="9">
      <t>カブシキ</t>
    </rPh>
    <rPh sb="9" eb="11">
      <t>カイシャ</t>
    </rPh>
    <phoneticPr fontId="5"/>
  </si>
  <si>
    <t>株式会社荒井商店</t>
    <rPh sb="0" eb="2">
      <t>カブシキ</t>
    </rPh>
    <rPh sb="2" eb="4">
      <t>カイシャ</t>
    </rPh>
    <phoneticPr fontId="5"/>
  </si>
  <si>
    <t>NECネクサソリューション株式会社</t>
    <rPh sb="13" eb="15">
      <t>カブシキ</t>
    </rPh>
    <rPh sb="15" eb="17">
      <t>カイシャ</t>
    </rPh>
    <phoneticPr fontId="5"/>
  </si>
  <si>
    <t>みずほ情報総研株式会社</t>
    <phoneticPr fontId="5"/>
  </si>
  <si>
    <t>-</t>
    <phoneticPr fontId="5"/>
  </si>
  <si>
    <t>－</t>
    <phoneticPr fontId="5"/>
  </si>
  <si>
    <t>電子申請ｼｽﾃﾑ運用保守</t>
    <phoneticPr fontId="5"/>
  </si>
  <si>
    <t>派遣業務費</t>
    <rPh sb="0" eb="2">
      <t>ハケン</t>
    </rPh>
    <rPh sb="2" eb="4">
      <t>ギョウム</t>
    </rPh>
    <rPh sb="4" eb="5">
      <t>ヒ</t>
    </rPh>
    <phoneticPr fontId="5"/>
  </si>
  <si>
    <t>-</t>
    <phoneticPr fontId="5"/>
  </si>
  <si>
    <t>-</t>
    <phoneticPr fontId="5"/>
  </si>
  <si>
    <t>-</t>
    <phoneticPr fontId="5"/>
  </si>
  <si>
    <t>-</t>
    <phoneticPr fontId="5"/>
  </si>
  <si>
    <t>電算関連経費</t>
    <rPh sb="0" eb="2">
      <t>デンサン</t>
    </rPh>
    <rPh sb="2" eb="4">
      <t>カンレン</t>
    </rPh>
    <rPh sb="4" eb="6">
      <t>ケイヒ</t>
    </rPh>
    <phoneticPr fontId="5"/>
  </si>
  <si>
    <t>株式会社ネオキャリア</t>
    <rPh sb="0" eb="2">
      <t>カブシキ</t>
    </rPh>
    <rPh sb="2" eb="4">
      <t>カイシャ</t>
    </rPh>
    <phoneticPr fontId="5"/>
  </si>
  <si>
    <t>-</t>
    <phoneticPr fontId="5"/>
  </si>
  <si>
    <t>-</t>
    <phoneticPr fontId="5"/>
  </si>
  <si>
    <t>-</t>
    <phoneticPr fontId="5"/>
  </si>
  <si>
    <t>-</t>
    <phoneticPr fontId="5"/>
  </si>
  <si>
    <t>研究補助</t>
    <rPh sb="0" eb="2">
      <t>ケンキュウ</t>
    </rPh>
    <rPh sb="2" eb="4">
      <t>ホジョ</t>
    </rPh>
    <phoneticPr fontId="5"/>
  </si>
  <si>
    <t>研究者に交付</t>
    <rPh sb="0" eb="2">
      <t>ケンキュウ</t>
    </rPh>
    <rPh sb="2" eb="3">
      <t>シャ</t>
    </rPh>
    <rPh sb="4" eb="6">
      <t>コウフ</t>
    </rPh>
    <phoneticPr fontId="5"/>
  </si>
  <si>
    <t>物品費</t>
    <rPh sb="0" eb="2">
      <t>ブッピン</t>
    </rPh>
    <rPh sb="2" eb="3">
      <t>ヒ</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</si>
  <si>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</si>
  <si>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旅費</t>
    <rPh sb="0" eb="2">
      <t>リョヒ</t>
    </rPh>
    <phoneticPr fontId="5"/>
  </si>
  <si>
    <t>その他</t>
    <rPh sb="2" eb="3">
      <t>タ</t>
    </rPh>
    <phoneticPr fontId="5"/>
  </si>
  <si>
    <t>諸謝金</t>
    <rPh sb="0" eb="3">
      <t>ショシャキン</t>
    </rPh>
    <phoneticPr fontId="5"/>
  </si>
  <si>
    <t>委員会出席旅費等</t>
    <rPh sb="0" eb="3">
      <t>イインカイ</t>
    </rPh>
    <rPh sb="3" eb="5">
      <t>シュッセキ</t>
    </rPh>
    <rPh sb="5" eb="7">
      <t>リョヒ</t>
    </rPh>
    <rPh sb="7" eb="8">
      <t>トウ</t>
    </rPh>
    <phoneticPr fontId="5"/>
  </si>
  <si>
    <t>書面審査謝金、委員手当等</t>
    <rPh sb="0" eb="2">
      <t>ショメン</t>
    </rPh>
    <rPh sb="2" eb="4">
      <t>シンサ</t>
    </rPh>
    <rPh sb="4" eb="6">
      <t>シャキン</t>
    </rPh>
    <rPh sb="7" eb="9">
      <t>イイン</t>
    </rPh>
    <rPh sb="9" eb="11">
      <t>テアテ</t>
    </rPh>
    <rPh sb="11" eb="12">
      <t>トウ</t>
    </rPh>
    <phoneticPr fontId="5"/>
  </si>
  <si>
    <t>その他審査・評価等関連経費</t>
    <rPh sb="2" eb="3">
      <t>タ</t>
    </rPh>
    <rPh sb="3" eb="5">
      <t>シンサ</t>
    </rPh>
    <rPh sb="6" eb="8">
      <t>ヒョウカ</t>
    </rPh>
    <rPh sb="8" eb="9">
      <t>トウ</t>
    </rPh>
    <rPh sb="9" eb="11">
      <t>カンレン</t>
    </rPh>
    <rPh sb="11" eb="13">
      <t>ケイヒ</t>
    </rPh>
    <phoneticPr fontId="5"/>
  </si>
  <si>
    <t>人件費・謝金</t>
    <rPh sb="0" eb="3">
      <t>ジンケンヒ</t>
    </rPh>
    <rPh sb="4" eb="6">
      <t>シャキン</t>
    </rPh>
    <phoneticPr fontId="5"/>
  </si>
  <si>
    <t>物品の購入等</t>
    <rPh sb="0" eb="2">
      <t>ブッピン</t>
    </rPh>
    <rPh sb="3" eb="5">
      <t>コウニュウ</t>
    </rPh>
    <rPh sb="5" eb="6">
      <t>トウ</t>
    </rPh>
    <phoneticPr fontId="5"/>
  </si>
  <si>
    <t>研究旅費等</t>
    <rPh sb="0" eb="2">
      <t>ケンキュウ</t>
    </rPh>
    <rPh sb="2" eb="4">
      <t>リョヒ</t>
    </rPh>
    <rPh sb="4" eb="5">
      <t>ナド</t>
    </rPh>
    <phoneticPr fontId="5"/>
  </si>
  <si>
    <t>研究への協力謝金等</t>
    <rPh sb="0" eb="2">
      <t>ケンキュウ</t>
    </rPh>
    <rPh sb="4" eb="6">
      <t>キョウリョク</t>
    </rPh>
    <rPh sb="6" eb="8">
      <t>シャキン</t>
    </rPh>
    <rPh sb="8" eb="9">
      <t>ナド</t>
    </rPh>
    <phoneticPr fontId="5"/>
  </si>
  <si>
    <t>上記のほか、研究遂行上直接必要となるものへの支出</t>
    <rPh sb="0" eb="2">
      <t>ジョウキ</t>
    </rPh>
    <rPh sb="6" eb="8">
      <t>ケンキュウ</t>
    </rPh>
    <rPh sb="8" eb="10">
      <t>スイコウ</t>
    </rPh>
    <rPh sb="10" eb="11">
      <t>ジョウ</t>
    </rPh>
    <rPh sb="11" eb="13">
      <t>チョクセツ</t>
    </rPh>
    <rPh sb="13" eb="15">
      <t>ヒツヨウ</t>
    </rPh>
    <rPh sb="22" eb="24">
      <t>シシュツ</t>
    </rPh>
    <phoneticPr fontId="5"/>
  </si>
  <si>
    <t>間接経費</t>
    <rPh sb="0" eb="2">
      <t>カンセツ</t>
    </rPh>
    <rPh sb="2" eb="4">
      <t>ケイヒ</t>
    </rPh>
    <phoneticPr fontId="5"/>
  </si>
  <si>
    <t>研究者に交付（するための造成分）</t>
    <rPh sb="0" eb="2">
      <t>ケンキュウ</t>
    </rPh>
    <rPh sb="2" eb="3">
      <t>シャ</t>
    </rPh>
    <rPh sb="4" eb="6">
      <t>コウフ</t>
    </rPh>
    <rPh sb="12" eb="14">
      <t>ゾウセイ</t>
    </rPh>
    <rPh sb="14" eb="15">
      <t>ブン</t>
    </rPh>
    <phoneticPr fontId="5"/>
  </si>
  <si>
    <t>-</t>
    <phoneticPr fontId="5"/>
  </si>
  <si>
    <t>-</t>
    <phoneticPr fontId="5"/>
  </si>
  <si>
    <t>-</t>
    <phoneticPr fontId="5"/>
  </si>
  <si>
    <t>-</t>
    <phoneticPr fontId="5"/>
  </si>
  <si>
    <t>-</t>
    <phoneticPr fontId="5"/>
  </si>
  <si>
    <t>-</t>
    <phoneticPr fontId="5"/>
  </si>
  <si>
    <t>地上多点ネットワーク観測による内部磁気圏の粒子・波動の変動メカニズムの研究</t>
    <phoneticPr fontId="5"/>
  </si>
  <si>
    <t>電子の走行と遷移が融合したテラヘルツ放射の解明によるデバイス限界の打破</t>
    <phoneticPr fontId="5"/>
  </si>
  <si>
    <t>アト秒精度の超高速コヒーレント制御を用いた量子多体ダイナミクスの探求</t>
    <phoneticPr fontId="5"/>
  </si>
  <si>
    <t>中性子同時計測を用いた超新星ニュートリノ観測</t>
    <phoneticPr fontId="5"/>
  </si>
  <si>
    <t>作物のミネラル輸送システムの統合解析</t>
    <phoneticPr fontId="5"/>
  </si>
  <si>
    <t>制御性T細胞による免疫応答制御の包括的研究</t>
    <phoneticPr fontId="5"/>
  </si>
  <si>
    <t>物理刺激で制御される膜蛋白質の分子機構の解明</t>
    <phoneticPr fontId="5"/>
  </si>
  <si>
    <t>超高圧力下の新物質科学：メガバールケミストリーの開拓</t>
    <phoneticPr fontId="5"/>
  </si>
  <si>
    <t>極低温干渉計で挑む重力波の初観測</t>
    <phoneticPr fontId="5"/>
  </si>
  <si>
    <t>金属ナノ粒子による細胞内分子イメージング</t>
    <phoneticPr fontId="5"/>
  </si>
  <si>
    <t>-</t>
    <phoneticPr fontId="5"/>
  </si>
  <si>
    <t>-</t>
    <phoneticPr fontId="5"/>
  </si>
  <si>
    <t>-</t>
    <phoneticPr fontId="5"/>
  </si>
  <si>
    <t>-</t>
    <phoneticPr fontId="5"/>
  </si>
  <si>
    <t>-</t>
    <phoneticPr fontId="5"/>
  </si>
  <si>
    <t>-</t>
    <phoneticPr fontId="5"/>
  </si>
  <si>
    <t>遷移状態制御による三重項ハーベスト</t>
    <phoneticPr fontId="5"/>
  </si>
  <si>
    <t>多次元配向ベクトル相関による反応制御と遷移状態探索</t>
    <phoneticPr fontId="5"/>
  </si>
  <si>
    <t>器官形成を誘導する分子・細胞・力学要素の時空間構造の解明</t>
    <phoneticPr fontId="5"/>
  </si>
  <si>
    <t>安心・多収・良食味を実現するサツマイモの地域適応型エンドファイト利用技術の開発</t>
    <phoneticPr fontId="5"/>
  </si>
  <si>
    <t>遷移金属錯体上でのフッ素脱離の遷移状態制御と触媒反応への応用</t>
    <phoneticPr fontId="5"/>
  </si>
  <si>
    <t>持続的な回復力を有する環境適応可能な防災無線屋外拡声システムの設計</t>
    <phoneticPr fontId="5"/>
  </si>
  <si>
    <t>食料増産に向けた大河川の農地氾濫制御事業評価のための新たな便益評価基準の検討</t>
    <phoneticPr fontId="5"/>
  </si>
  <si>
    <t>多次元光センサー群によるネットワーク構造物の診断と強化</t>
    <phoneticPr fontId="5"/>
  </si>
  <si>
    <t>酵素活性中心の構造変化とゆらぎにリンクする触媒反応遷移状態の制御機構</t>
    <phoneticPr fontId="5"/>
  </si>
  <si>
    <t>断線を自ら診断し自己修復する金属配線</t>
    <phoneticPr fontId="5"/>
  </si>
  <si>
    <t>-</t>
    <phoneticPr fontId="5"/>
  </si>
  <si>
    <t>-</t>
    <phoneticPr fontId="5"/>
  </si>
  <si>
    <t>-</t>
    <phoneticPr fontId="5"/>
  </si>
  <si>
    <t>-</t>
    <phoneticPr fontId="5"/>
  </si>
  <si>
    <t>科研費による論文数
（平成29年5月時点実績）
（平成28年度実績は調査中）</t>
    <rPh sb="11" eb="13">
      <t>ヘイセイ</t>
    </rPh>
    <rPh sb="15" eb="16">
      <t>ネン</t>
    </rPh>
    <rPh sb="17" eb="18">
      <t>ガツ</t>
    </rPh>
    <rPh sb="18" eb="20">
      <t>ジテン</t>
    </rPh>
    <rPh sb="20" eb="22">
      <t>ジッセキ</t>
    </rPh>
    <rPh sb="25" eb="27">
      <t>ヘイセイ</t>
    </rPh>
    <rPh sb="29" eb="31">
      <t>ネンド</t>
    </rPh>
    <rPh sb="31" eb="33">
      <t>ジッセキ</t>
    </rPh>
    <rPh sb="34" eb="37">
      <t>チョウサチュウ</t>
    </rPh>
    <phoneticPr fontId="5"/>
  </si>
  <si>
    <t>科研費による論文数
（平成29年5月時点実績）
（平成28年度実績は調査中）
（目標は毎年度において対前年度増）</t>
    <rPh sb="15" eb="16">
      <t>ネン</t>
    </rPh>
    <rPh sb="17" eb="18">
      <t>ガツ</t>
    </rPh>
    <rPh sb="18" eb="20">
      <t>ジテン</t>
    </rPh>
    <rPh sb="20" eb="22">
      <t>ジッセキ</t>
    </rPh>
    <rPh sb="25" eb="27">
      <t>ヘイセイ</t>
    </rPh>
    <rPh sb="29" eb="31">
      <t>ネンド</t>
    </rPh>
    <rPh sb="31" eb="33">
      <t>ジッセキ</t>
    </rPh>
    <rPh sb="34" eb="37">
      <t>チョウサチュウ</t>
    </rPh>
    <phoneticPr fontId="5"/>
  </si>
  <si>
    <t>B.　NECネクサソリューション株式会社</t>
    <rPh sb="16" eb="18">
      <t>カブシキ</t>
    </rPh>
    <rPh sb="18" eb="20">
      <t>カイシャ</t>
    </rPh>
    <phoneticPr fontId="5"/>
  </si>
  <si>
    <t>E.　NECネクサソリューション株式会社</t>
    <phoneticPr fontId="5"/>
  </si>
  <si>
    <t>NECキャピタルソリューション株式会社</t>
    <rPh sb="15" eb="17">
      <t>カブシキ</t>
    </rPh>
    <rPh sb="17" eb="19">
      <t>カイシャ</t>
    </rPh>
    <phoneticPr fontId="5"/>
  </si>
  <si>
    <t>朝日梱包株式会社</t>
    <rPh sb="0" eb="2">
      <t>アサヒ</t>
    </rPh>
    <rPh sb="2" eb="4">
      <t>コンポウ</t>
    </rPh>
    <rPh sb="4" eb="6">
      <t>カブシキ</t>
    </rPh>
    <rPh sb="6" eb="8">
      <t>カイシャ</t>
    </rPh>
    <phoneticPr fontId="5"/>
  </si>
  <si>
    <t>有限会社コーチ企画</t>
    <rPh sb="0" eb="2">
      <t>ユウゲン</t>
    </rPh>
    <rPh sb="2" eb="4">
      <t>カイシャ</t>
    </rPh>
    <rPh sb="7" eb="9">
      <t>キカク</t>
    </rPh>
    <phoneticPr fontId="5"/>
  </si>
  <si>
    <t>三井住友ファイナンス＆リース株式会社</t>
    <rPh sb="0" eb="2">
      <t>ミツイ</t>
    </rPh>
    <rPh sb="2" eb="4">
      <t>スミトモ</t>
    </rPh>
    <rPh sb="14" eb="16">
      <t>カブシキ</t>
    </rPh>
    <rPh sb="16" eb="18">
      <t>カイシャ</t>
    </rPh>
    <phoneticPr fontId="5"/>
  </si>
  <si>
    <t>水戸事務用品株式会社</t>
    <rPh sb="0" eb="2">
      <t>ミト</t>
    </rPh>
    <rPh sb="2" eb="4">
      <t>ジム</t>
    </rPh>
    <rPh sb="4" eb="6">
      <t>ヨウヒン</t>
    </rPh>
    <rPh sb="6" eb="8">
      <t>カブシキ</t>
    </rPh>
    <rPh sb="8" eb="10">
      <t>カイシャ</t>
    </rPh>
    <phoneticPr fontId="5"/>
  </si>
  <si>
    <t>株式会社ザ・アール</t>
    <rPh sb="0" eb="2">
      <t>カブシキ</t>
    </rPh>
    <rPh sb="2" eb="4">
      <t>カイシャ</t>
    </rPh>
    <phoneticPr fontId="5"/>
  </si>
  <si>
    <t>電子申請ｼｽﾃﾑサーバ等機器　賃借料</t>
    <rPh sb="11" eb="12">
      <t>ナド</t>
    </rPh>
    <rPh sb="12" eb="14">
      <t>キキ</t>
    </rPh>
    <rPh sb="15" eb="18">
      <t>チンシャクリョウ</t>
    </rPh>
    <phoneticPr fontId="5"/>
  </si>
  <si>
    <t>資料封入・梱包・発送業務</t>
    <rPh sb="0" eb="2">
      <t>シリョウ</t>
    </rPh>
    <rPh sb="2" eb="4">
      <t>フウニュウ</t>
    </rPh>
    <rPh sb="5" eb="7">
      <t>コンポウ</t>
    </rPh>
    <rPh sb="8" eb="10">
      <t>ハッソウ</t>
    </rPh>
    <rPh sb="10" eb="12">
      <t>ギョウム</t>
    </rPh>
    <phoneticPr fontId="5"/>
  </si>
  <si>
    <t>資料印刷・製本・発送業務</t>
    <rPh sb="0" eb="2">
      <t>シリョウ</t>
    </rPh>
    <rPh sb="2" eb="4">
      <t>インサツ</t>
    </rPh>
    <rPh sb="5" eb="7">
      <t>セイホン</t>
    </rPh>
    <rPh sb="8" eb="10">
      <t>ハッソウ</t>
    </rPh>
    <rPh sb="10" eb="12">
      <t>ギョウム</t>
    </rPh>
    <phoneticPr fontId="5"/>
  </si>
  <si>
    <t>電子申請ネットワーク一式　賃借料</t>
    <rPh sb="0" eb="2">
      <t>デンシ</t>
    </rPh>
    <rPh sb="2" eb="4">
      <t>シンセイ</t>
    </rPh>
    <rPh sb="10" eb="12">
      <t>イッシキ</t>
    </rPh>
    <rPh sb="13" eb="16">
      <t>チンシャクリョウ</t>
    </rPh>
    <phoneticPr fontId="5"/>
  </si>
  <si>
    <t>事務用品費</t>
    <rPh sb="0" eb="2">
      <t>ジム</t>
    </rPh>
    <rPh sb="2" eb="4">
      <t>ヨウヒン</t>
    </rPh>
    <rPh sb="4" eb="5">
      <t>ヒ</t>
    </rPh>
    <phoneticPr fontId="5"/>
  </si>
  <si>
    <t>電子申請システム運用保守経費</t>
    <rPh sb="0" eb="2">
      <t>デンシ</t>
    </rPh>
    <rPh sb="2" eb="4">
      <t>シンセイ</t>
    </rPh>
    <rPh sb="8" eb="10">
      <t>ウンヨウ</t>
    </rPh>
    <rPh sb="10" eb="12">
      <t>ホシュ</t>
    </rPh>
    <rPh sb="12" eb="14">
      <t>ケイヒ</t>
    </rPh>
    <phoneticPr fontId="5"/>
  </si>
  <si>
    <t>NECネクサソリューション株式会社</t>
    <rPh sb="13" eb="17">
      <t>カブシキガイシャ</t>
    </rPh>
    <phoneticPr fontId="5"/>
  </si>
  <si>
    <t>株式会社荒井商店</t>
    <rPh sb="0" eb="4">
      <t>カブシキガイシャ</t>
    </rPh>
    <rPh sb="4" eb="6">
      <t>アライ</t>
    </rPh>
    <rPh sb="6" eb="8">
      <t>ショウテン</t>
    </rPh>
    <phoneticPr fontId="5"/>
  </si>
  <si>
    <t>ヒューマンステージ株式会社</t>
    <rPh sb="9" eb="11">
      <t>カブシキ</t>
    </rPh>
    <rPh sb="11" eb="13">
      <t>カイシャ</t>
    </rPh>
    <phoneticPr fontId="5"/>
  </si>
  <si>
    <t>有限責任監査法人トーマツ</t>
    <rPh sb="0" eb="2">
      <t>ユウゲン</t>
    </rPh>
    <rPh sb="2" eb="4">
      <t>セキニン</t>
    </rPh>
    <rPh sb="4" eb="6">
      <t>カンサ</t>
    </rPh>
    <rPh sb="6" eb="8">
      <t>ホウジン</t>
    </rPh>
    <phoneticPr fontId="5"/>
  </si>
  <si>
    <t>富士ゼロックスシステムサービス株式会社</t>
    <rPh sb="0" eb="2">
      <t>フジ</t>
    </rPh>
    <rPh sb="15" eb="17">
      <t>カブシキ</t>
    </rPh>
    <rPh sb="17" eb="19">
      <t>カイシャ</t>
    </rPh>
    <phoneticPr fontId="5"/>
  </si>
  <si>
    <t>東京官書普及株式会社</t>
    <rPh sb="0" eb="2">
      <t>トウキョウ</t>
    </rPh>
    <rPh sb="2" eb="3">
      <t>カン</t>
    </rPh>
    <rPh sb="3" eb="4">
      <t>ショ</t>
    </rPh>
    <rPh sb="4" eb="6">
      <t>フキュウ</t>
    </rPh>
    <rPh sb="6" eb="10">
      <t>カブシキガイシャ</t>
    </rPh>
    <phoneticPr fontId="5"/>
  </si>
  <si>
    <t>水戸事務用品株式会社</t>
    <rPh sb="0" eb="2">
      <t>ミト</t>
    </rPh>
    <rPh sb="2" eb="4">
      <t>ジム</t>
    </rPh>
    <rPh sb="4" eb="6">
      <t>ヨウヒン</t>
    </rPh>
    <rPh sb="6" eb="10">
      <t>カブシキガイシャ</t>
    </rPh>
    <phoneticPr fontId="5"/>
  </si>
  <si>
    <t xml:space="preserve">株式会社インボイス </t>
    <rPh sb="0" eb="4">
      <t>カブシキガイシャ</t>
    </rPh>
    <phoneticPr fontId="5"/>
  </si>
  <si>
    <t>電子申請ｼｽﾃﾑ改修</t>
    <rPh sb="8" eb="10">
      <t>カイシュウ</t>
    </rPh>
    <phoneticPr fontId="5"/>
  </si>
  <si>
    <t>科研費ﾃﾞｰﾀﾍﾞｰｽ･ｼｽﾃﾑ運用及びｻﾎﾟｰﾄ業務</t>
    <phoneticPr fontId="5"/>
  </si>
  <si>
    <t>科研費ﾃﾞｰﾀﾍﾞｰｽ･ｼｽﾃﾑ運用及びｻﾎﾟｰﾄ業務</t>
    <phoneticPr fontId="5"/>
  </si>
  <si>
    <t>麹町ビジネスセンター　賃借料</t>
    <phoneticPr fontId="5"/>
  </si>
  <si>
    <t>麹町ビジネスセンター　賃借料</t>
    <phoneticPr fontId="5"/>
  </si>
  <si>
    <t>派遣業務費</t>
    <rPh sb="0" eb="2">
      <t>ハケン</t>
    </rPh>
    <rPh sb="2" eb="4">
      <t>ギョウム</t>
    </rPh>
    <rPh sb="4" eb="5">
      <t>ヒ</t>
    </rPh>
    <phoneticPr fontId="5"/>
  </si>
  <si>
    <t>会計監査業務委託</t>
    <rPh sb="0" eb="2">
      <t>カイケイ</t>
    </rPh>
    <rPh sb="2" eb="4">
      <t>カンサ</t>
    </rPh>
    <rPh sb="4" eb="6">
      <t>ギョウム</t>
    </rPh>
    <rPh sb="6" eb="8">
      <t>イタク</t>
    </rPh>
    <phoneticPr fontId="5"/>
  </si>
  <si>
    <t>資料印刷・製本・発送業務</t>
    <phoneticPr fontId="5"/>
  </si>
  <si>
    <t>審査に関わる資料出力及び製本作業等請負一式</t>
    <rPh sb="0" eb="2">
      <t>シンサ</t>
    </rPh>
    <rPh sb="3" eb="4">
      <t>カカ</t>
    </rPh>
    <rPh sb="6" eb="8">
      <t>シリョウ</t>
    </rPh>
    <rPh sb="8" eb="10">
      <t>シュツリョク</t>
    </rPh>
    <rPh sb="10" eb="11">
      <t>オヨ</t>
    </rPh>
    <rPh sb="12" eb="14">
      <t>セイホン</t>
    </rPh>
    <rPh sb="14" eb="16">
      <t>サギョウ</t>
    </rPh>
    <rPh sb="16" eb="17">
      <t>トウ</t>
    </rPh>
    <rPh sb="17" eb="19">
      <t>ウケオイ</t>
    </rPh>
    <rPh sb="19" eb="21">
      <t>イッシキ</t>
    </rPh>
    <phoneticPr fontId="5"/>
  </si>
  <si>
    <t>官報掲載業務</t>
    <rPh sb="0" eb="2">
      <t>カンポウ</t>
    </rPh>
    <rPh sb="2" eb="4">
      <t>ケイサイ</t>
    </rPh>
    <rPh sb="4" eb="6">
      <t>ギョウム</t>
    </rPh>
    <phoneticPr fontId="5"/>
  </si>
  <si>
    <t>電話料金</t>
    <rPh sb="0" eb="2">
      <t>デンワ</t>
    </rPh>
    <rPh sb="2" eb="4">
      <t>リョウキン</t>
    </rPh>
    <phoneticPr fontId="5"/>
  </si>
  <si>
    <t>電子申請システム改修</t>
    <rPh sb="0" eb="2">
      <t>デンシ</t>
    </rPh>
    <rPh sb="2" eb="4">
      <t>シンセイ</t>
    </rPh>
    <rPh sb="8" eb="10">
      <t>カイシュウ</t>
    </rPh>
    <phoneticPr fontId="5"/>
  </si>
  <si>
    <t>2,065/226,329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</si>
  <si>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</si>
  <si>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</si>
  <si>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</si>
  <si>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</si>
  <si>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</si>
  <si>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</si>
  <si>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</si>
  <si>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</si>
  <si>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</si>
  <si>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</si>
  <si>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</si>
  <si>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</si>
  <si>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</si>
  <si>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</si>
  <si>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</si>
  <si>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</si>
  <si>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1,976/234,118</t>
    <phoneticPr fontId="5"/>
  </si>
  <si>
    <t>「新しい日本のための優先課題推進枠」46,111百万円</t>
    <rPh sb="24" eb="27">
      <t>ヒャクマンエン</t>
    </rPh>
    <phoneticPr fontId="5"/>
  </si>
  <si>
    <t>１．事業評価の観点：この事業は、人文・社会から自然科学まで全ての分野にわたり、基礎から応用までのあらゆる「学術研究」（研究者の自由な発想に基づく研究）の支援を行う競争的資金であり、長期継続事業、事業成果の観点から検証を行った。
２．所見：この事業は、昭和40年以降長期に継続している事業であり、学術研究を支える唯一の競争的資金として不可欠なものである。平成27年度レビューの指摘を踏まえ、アウトカムについて追加設定を行い、事業の成果をより適切に測定するための指標の設定やその把握方法について工夫をしていると認められる。
　今後行われる科研費の公募・審査の在り方の見直しにより、更に事業の有効性を高めるべきである。</t>
    <phoneticPr fontId="5"/>
  </si>
  <si>
    <t>執行等改善</t>
  </si>
  <si>
    <t>「科研費改革の実施方針」をはじめ、第5期科学技術基本計画、「科学技術イノベーション総合戦略2017」や「未来投資戦略2017」等の政府方針に沿って、平成30年度助成からの研究種目・枠組みの見直しや多角的で競争性の高い新たな審査システムの着実な実装を進める。なお、平成30年度助成においては、研究種目・枠組みの見直しに関連して、中核的研究種目の充実による「科研費若手支援プランの実行」や国際共同研究の推進を図る。</t>
    <phoneticPr fontId="5"/>
  </si>
  <si>
    <t>-</t>
    <phoneticPr fontId="5"/>
  </si>
  <si>
    <t>科研費では、これまでも繰越手続の簡素化、費目間流用や合算使用の制限緩和、実績報告書提出期限の延伸に加え、平成２３年度から年度の区分にとらわれない柔軟な研究費の使用を可能とする複数年度研究費の改革（基金化）を行い、平成２７年度においては、その対象種目の見直しを行っている。また、平成２５年度には補助金種目においても柔軟な使用を可能とするため「調整金」制度を導入し、研究費を使い易くすべく様々な制度改善に努めている。</t>
    <rPh sb="103" eb="104">
      <t>オコナ</t>
    </rPh>
    <phoneticPr fontId="5"/>
  </si>
  <si>
    <t>【科研費ホームページのＵＲＬ】http://www.mext.go.jp/a_menu/shinkou/hojyo/main5_a5.htm
【科学研究費助成事業データベース（ＫＡＫＥＮ）】https://kaken.nii.ac.jp/ja/index
科研費では、研究の段階や規模などに応じて複数の「研究種目」を設定し、事業が構成されているが、いずれの研究種目も学術研究の推進を図ることを目的として実施されるものであることから、事業の一覧性を確保するため、１つのレビューシートで作成している。
また、学術研究は、研究の進捗状況に応じた研究費の柔軟な使用が特に求められていることから、同一の制度の下で管理することで、円滑な研究遂行、研究費管理及び科研費全体の成果を図ることを可能としている。併せて、科研費は、大学等の研究者に対し、広く公募の上、応募課題について、のべ７０００人以上の複数の研究者が審査するピアレビューにより厳正な審査を行い、年間、新規応募約１０万件に対し、約２.６万件を採択し、継続課題を含めると年間約７．３万件の研究課題を支援しているが、これらを全てレビューシートに記載することは困難であることから、研究課題の採択情報、研究概要や研究成果等を広く公開している科学研究費助成事業データベース（ＫＡＫＥＮ）のＵＲＬを記載することで、詳細がわかるよう工夫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</si>
</sst>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82333</xdr:colOff>
      <xdr:row>752</xdr:row>
      <xdr:rowOff>347048</xdr:rowOff>
    </xdr:from>
    <xdr:to>
      <xdr:col>21</xdr:col>
      <xdr:colOff>188373</xdr:colOff>
      <xdr:row>756</xdr:row>
      <xdr:rowOff>591953</xdr:rowOff>
    </xdr:to>
    <xdr:sp macro="" textlink="">
      <xdr:nvSpPr>
        <xdr:cNvPr id="76" name="Rectangle 21">
          <a:extLst>
            <a:ext uri="{FF2B5EF4-FFF2-40B4-BE49-F238E27FC236}">
              <a16:creationId xmlns:a16="http://schemas.microsoft.com/office/drawing/2014/main" id="{D383EAFB-83EB-4B1F-B37F-BC4D533C3307}"/>
            </a:ext>
          </a:extLst>
        </xdr:cNvPr>
        <xdr:cNvSpPr>
          <a:spLocks noChangeArrowheads="1"/>
        </xdr:cNvSpPr>
      </xdr:nvSpPr>
      <xdr:spPr bwMode="auto">
        <a:xfrm>
          <a:off x="2123404" y="71485191"/>
          <a:ext cx="2351219" cy="1660048"/>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研究費補助金</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137,165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45162</xdr:colOff>
      <xdr:row>753</xdr:row>
      <xdr:rowOff>45215</xdr:rowOff>
    </xdr:from>
    <xdr:to>
      <xdr:col>46</xdr:col>
      <xdr:colOff>185375</xdr:colOff>
      <xdr:row>756</xdr:row>
      <xdr:rowOff>600861</xdr:rowOff>
    </xdr:to>
    <xdr:sp macro="" textlink="">
      <xdr:nvSpPr>
        <xdr:cNvPr id="77" name="Rectangle 24">
          <a:extLst>
            <a:ext uri="{FF2B5EF4-FFF2-40B4-BE49-F238E27FC236}">
              <a16:creationId xmlns:a16="http://schemas.microsoft.com/office/drawing/2014/main" id="{3A425EE4-2F82-4834-B240-ABAE7E927FBC}"/>
            </a:ext>
          </a:extLst>
        </xdr:cNvPr>
        <xdr:cNvSpPr>
          <a:spLocks noChangeArrowheads="1"/>
        </xdr:cNvSpPr>
      </xdr:nvSpPr>
      <xdr:spPr bwMode="auto">
        <a:xfrm>
          <a:off x="7188912" y="71537144"/>
          <a:ext cx="2385392" cy="1617003"/>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89,134</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基金残高　　</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93,290</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百万円（見込）</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148642</xdr:colOff>
      <xdr:row>744</xdr:row>
      <xdr:rowOff>267411</xdr:rowOff>
    </xdr:from>
    <xdr:to>
      <xdr:col>42</xdr:col>
      <xdr:colOff>14288</xdr:colOff>
      <xdr:row>751</xdr:row>
      <xdr:rowOff>311222</xdr:rowOff>
    </xdr:to>
    <xdr:grpSp>
      <xdr:nvGrpSpPr>
        <xdr:cNvPr id="78" name="グループ化 77">
          <a:extLst>
            <a:ext uri="{FF2B5EF4-FFF2-40B4-BE49-F238E27FC236}">
              <a16:creationId xmlns:a16="http://schemas.microsoft.com/office/drawing/2014/main" id="{B39BE41E-2EDE-4C44-935D-C9FF9D12FFBD}"/>
            </a:ext>
          </a:extLst>
        </xdr:cNvPr>
        <xdr:cNvGrpSpPr/>
      </xdr:nvGrpSpPr>
      <xdr:grpSpPr>
        <a:xfrm>
          <a:off x="3174230" y="75649382"/>
          <a:ext cx="5311705" cy="2475487"/>
          <a:chOff x="3081118" y="160271471"/>
          <a:chExt cx="5331155" cy="3257653"/>
        </a:xfrm>
      </xdr:grpSpPr>
      <xdr:sp macro="" textlink="">
        <xdr:nvSpPr>
          <xdr:cNvPr id="79" name="Line 12">
            <a:extLst>
              <a:ext uri="{FF2B5EF4-FFF2-40B4-BE49-F238E27FC236}">
                <a16:creationId xmlns:a16="http://schemas.microsoft.com/office/drawing/2014/main" id="{2E7D7F91-B726-445D-8434-85460FE14D60}"/>
              </a:ext>
            </a:extLst>
          </xdr:cNvPr>
          <xdr:cNvSpPr>
            <a:spLocks noChangeShapeType="1"/>
          </xdr:cNvSpPr>
        </xdr:nvSpPr>
        <xdr:spPr bwMode="auto">
          <a:xfrm flipV="1">
            <a:off x="3090644" y="162156257"/>
            <a:ext cx="5321629"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14">
            <a:extLst>
              <a:ext uri="{FF2B5EF4-FFF2-40B4-BE49-F238E27FC236}">
                <a16:creationId xmlns:a16="http://schemas.microsoft.com/office/drawing/2014/main" id="{7571556D-3D1F-42F6-AA37-045EACCBAB64}"/>
              </a:ext>
            </a:extLst>
          </xdr:cNvPr>
          <xdr:cNvSpPr>
            <a:spLocks noChangeShapeType="1"/>
          </xdr:cNvSpPr>
        </xdr:nvSpPr>
        <xdr:spPr bwMode="auto">
          <a:xfrm flipH="1">
            <a:off x="8402746" y="162196739"/>
            <a:ext cx="1" cy="123713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1" name="Line 16">
            <a:extLst>
              <a:ext uri="{FF2B5EF4-FFF2-40B4-BE49-F238E27FC236}">
                <a16:creationId xmlns:a16="http://schemas.microsoft.com/office/drawing/2014/main" id="{0AC58469-778B-4A07-8F20-D016F3C65ADC}"/>
              </a:ext>
            </a:extLst>
          </xdr:cNvPr>
          <xdr:cNvSpPr>
            <a:spLocks noChangeShapeType="1"/>
          </xdr:cNvSpPr>
        </xdr:nvSpPr>
        <xdr:spPr bwMode="auto">
          <a:xfrm>
            <a:off x="3081118" y="162168163"/>
            <a:ext cx="4762" cy="136096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2" name="Line 25">
            <a:extLst>
              <a:ext uri="{FF2B5EF4-FFF2-40B4-BE49-F238E27FC236}">
                <a16:creationId xmlns:a16="http://schemas.microsoft.com/office/drawing/2014/main" id="{08443FED-A209-434A-99FF-BC6A4C79405E}"/>
              </a:ext>
            </a:extLst>
          </xdr:cNvPr>
          <xdr:cNvSpPr>
            <a:spLocks noChangeShapeType="1"/>
          </xdr:cNvSpPr>
        </xdr:nvSpPr>
        <xdr:spPr bwMode="auto">
          <a:xfrm>
            <a:off x="5671887" y="160271471"/>
            <a:ext cx="0" cy="190098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grpSp>
    <xdr:clientData/>
  </xdr:twoCellAnchor>
  <xdr:twoCellAnchor>
    <xdr:from>
      <xdr:col>17</xdr:col>
      <xdr:colOff>67960</xdr:colOff>
      <xdr:row>765</xdr:row>
      <xdr:rowOff>288024</xdr:rowOff>
    </xdr:from>
    <xdr:to>
      <xdr:col>27</xdr:col>
      <xdr:colOff>32041</xdr:colOff>
      <xdr:row>771</xdr:row>
      <xdr:rowOff>41201</xdr:rowOff>
    </xdr:to>
    <xdr:sp macro="" textlink="">
      <xdr:nvSpPr>
        <xdr:cNvPr id="83" name="Rectangle 20">
          <a:extLst>
            <a:ext uri="{FF2B5EF4-FFF2-40B4-BE49-F238E27FC236}">
              <a16:creationId xmlns:a16="http://schemas.microsoft.com/office/drawing/2014/main" id="{081C897E-7CDB-45A1-B7F4-B7F122731FAF}"/>
            </a:ext>
          </a:extLst>
        </xdr:cNvPr>
        <xdr:cNvSpPr>
          <a:spLocks noChangeArrowheads="1"/>
        </xdr:cNvSpPr>
      </xdr:nvSpPr>
      <xdr:spPr bwMode="auto">
        <a:xfrm>
          <a:off x="3486377" y="84330274"/>
          <a:ext cx="1974914" cy="1658177"/>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135,609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（全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24,018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繰越課題（</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1,526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件）含む</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32639</xdr:colOff>
      <xdr:row>765</xdr:row>
      <xdr:rowOff>297386</xdr:rowOff>
    </xdr:from>
    <xdr:to>
      <xdr:col>49</xdr:col>
      <xdr:colOff>332198</xdr:colOff>
      <xdr:row>771</xdr:row>
      <xdr:rowOff>61769</xdr:rowOff>
    </xdr:to>
    <xdr:sp macro="" textlink="">
      <xdr:nvSpPr>
        <xdr:cNvPr id="84" name="Rectangle 27">
          <a:extLst>
            <a:ext uri="{FF2B5EF4-FFF2-40B4-BE49-F238E27FC236}">
              <a16:creationId xmlns:a16="http://schemas.microsoft.com/office/drawing/2014/main" id="{A5A0FED7-3302-49AE-9FE4-C5BF4A37642B}"/>
            </a:ext>
          </a:extLst>
        </xdr:cNvPr>
        <xdr:cNvSpPr>
          <a:spLocks noChangeArrowheads="1"/>
        </xdr:cNvSpPr>
      </xdr:nvSpPr>
      <xdr:spPr bwMode="auto">
        <a:xfrm>
          <a:off x="7874889" y="84339636"/>
          <a:ext cx="2310392" cy="1669383"/>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Ｆ：学術研究助成基金助成金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89,079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2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ゴシック"/>
              <a:ea typeface="ＭＳ ゴシック"/>
            </a:rPr>
            <a:t>（全　</a:t>
          </a:r>
          <a:r>
            <a:rPr kumimoji="0" lang="en-US" altLang="ja-JP" sz="1100" b="0" i="0" u="none" strike="noStrike" kern="0" cap="none" spc="0" normalizeH="0" baseline="0" noProof="0">
              <a:ln>
                <a:noFill/>
              </a:ln>
              <a:solidFill>
                <a:sysClr val="windowText" lastClr="000000"/>
              </a:solidFill>
              <a:effectLst/>
              <a:uLnTx/>
              <a:uFillTx/>
              <a:latin typeface="ＭＳ ゴシック"/>
              <a:ea typeface="ＭＳ ゴシック"/>
            </a:rPr>
            <a:t>62,931</a:t>
          </a:r>
          <a:r>
            <a:rPr kumimoji="0" lang="ja-JP" altLang="en-US" sz="1100" b="0" i="0" u="none" strike="noStrike" kern="0" cap="none" spc="0" normalizeH="0" baseline="0" noProof="0">
              <a:ln>
                <a:noFill/>
              </a:ln>
              <a:solidFill>
                <a:sysClr val="windowText" lastClr="000000"/>
              </a:solidFill>
              <a:effectLst/>
              <a:uLnTx/>
              <a:uFillTx/>
              <a:latin typeface="ＭＳ ゴシック"/>
              <a:ea typeface="ＭＳ ゴシック"/>
            </a:rPr>
            <a:t>　件）</a:t>
          </a:r>
          <a:endParaRPr kumimoji="0" lang="en-US" altLang="ja-JP" sz="110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clientData/>
  </xdr:twoCellAnchor>
  <xdr:twoCellAnchor>
    <xdr:from>
      <xdr:col>7</xdr:col>
      <xdr:colOff>40776</xdr:colOff>
      <xdr:row>765</xdr:row>
      <xdr:rowOff>307969</xdr:rowOff>
    </xdr:from>
    <xdr:to>
      <xdr:col>16</xdr:col>
      <xdr:colOff>63251</xdr:colOff>
      <xdr:row>771</xdr:row>
      <xdr:rowOff>76980</xdr:rowOff>
    </xdr:to>
    <xdr:sp macro="" textlink="">
      <xdr:nvSpPr>
        <xdr:cNvPr id="85" name="Rectangle 20">
          <a:extLst>
            <a:ext uri="{FF2B5EF4-FFF2-40B4-BE49-F238E27FC236}">
              <a16:creationId xmlns:a16="http://schemas.microsoft.com/office/drawing/2014/main" id="{682725AD-88B2-45EF-9C75-2B2B516F8A35}"/>
            </a:ext>
          </a:extLst>
        </xdr:cNvPr>
        <xdr:cNvSpPr>
          <a:spLocks noChangeArrowheads="1"/>
        </xdr:cNvSpPr>
      </xdr:nvSpPr>
      <xdr:spPr bwMode="auto">
        <a:xfrm>
          <a:off x="1448359" y="84350219"/>
          <a:ext cx="1832225" cy="1674011"/>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Ｂ：科学研究費補助金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1,556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844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52129</xdr:colOff>
      <xdr:row>765</xdr:row>
      <xdr:rowOff>297384</xdr:rowOff>
    </xdr:from>
    <xdr:to>
      <xdr:col>38</xdr:col>
      <xdr:colOff>107156</xdr:colOff>
      <xdr:row>771</xdr:row>
      <xdr:rowOff>71379</xdr:rowOff>
    </xdr:to>
    <xdr:sp macro="" textlink="">
      <xdr:nvSpPr>
        <xdr:cNvPr id="86" name="Rectangle 20">
          <a:extLst>
            <a:ext uri="{FF2B5EF4-FFF2-40B4-BE49-F238E27FC236}">
              <a16:creationId xmlns:a16="http://schemas.microsoft.com/office/drawing/2014/main" id="{F1F223DC-D25C-43BC-AA99-E924DE6BF933}"/>
            </a:ext>
          </a:extLst>
        </xdr:cNvPr>
        <xdr:cNvSpPr>
          <a:spLocks noChangeArrowheads="1"/>
        </xdr:cNvSpPr>
      </xdr:nvSpPr>
      <xdr:spPr bwMode="auto">
        <a:xfrm>
          <a:off x="5719504" y="84105478"/>
          <a:ext cx="2079090" cy="1631370"/>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Ｅ：学術研究助成基金助成金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p>
      </xdr:txBody>
    </xdr:sp>
    <xdr:clientData/>
  </xdr:twoCellAnchor>
  <xdr:twoCellAnchor>
    <xdr:from>
      <xdr:col>10</xdr:col>
      <xdr:colOff>157933</xdr:colOff>
      <xdr:row>759</xdr:row>
      <xdr:rowOff>169331</xdr:rowOff>
    </xdr:from>
    <xdr:to>
      <xdr:col>22</xdr:col>
      <xdr:colOff>26075</xdr:colOff>
      <xdr:row>763</xdr:row>
      <xdr:rowOff>243725</xdr:rowOff>
    </xdr:to>
    <xdr:grpSp>
      <xdr:nvGrpSpPr>
        <xdr:cNvPr id="87" name="グループ化 5">
          <a:extLst>
            <a:ext uri="{FF2B5EF4-FFF2-40B4-BE49-F238E27FC236}">
              <a16:creationId xmlns:a16="http://schemas.microsoft.com/office/drawing/2014/main" id="{5A0473CB-C233-4311-9C7C-741BDEC97187}"/>
            </a:ext>
          </a:extLst>
        </xdr:cNvPr>
        <xdr:cNvGrpSpPr>
          <a:grpSpLocks/>
        </xdr:cNvGrpSpPr>
      </xdr:nvGrpSpPr>
      <xdr:grpSpPr bwMode="auto">
        <a:xfrm>
          <a:off x="2174992" y="81736949"/>
          <a:ext cx="2288612" cy="1497541"/>
          <a:chOff x="2140884" y="40290202"/>
          <a:chExt cx="2123515" cy="2365942"/>
        </a:xfrm>
      </xdr:grpSpPr>
      <xdr:sp macro="" textlink="">
        <xdr:nvSpPr>
          <xdr:cNvPr id="88" name="Line 36">
            <a:extLst>
              <a:ext uri="{FF2B5EF4-FFF2-40B4-BE49-F238E27FC236}">
                <a16:creationId xmlns:a16="http://schemas.microsoft.com/office/drawing/2014/main" id="{1774057F-C759-4C8A-B399-950E47131C93}"/>
              </a:ext>
            </a:extLst>
          </xdr:cNvPr>
          <xdr:cNvSpPr>
            <a:spLocks noChangeShapeType="1"/>
          </xdr:cNvSpPr>
        </xdr:nvSpPr>
        <xdr:spPr bwMode="auto">
          <a:xfrm>
            <a:off x="2143641" y="42144321"/>
            <a:ext cx="734" cy="5118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9" name="Line 36">
            <a:extLst>
              <a:ext uri="{FF2B5EF4-FFF2-40B4-BE49-F238E27FC236}">
                <a16:creationId xmlns:a16="http://schemas.microsoft.com/office/drawing/2014/main" id="{5A8BF7F6-A2E4-49F7-A250-34FCDFAB7E73}"/>
              </a:ext>
            </a:extLst>
          </xdr:cNvPr>
          <xdr:cNvSpPr>
            <a:spLocks noChangeShapeType="1"/>
          </xdr:cNvSpPr>
        </xdr:nvSpPr>
        <xdr:spPr bwMode="auto">
          <a:xfrm>
            <a:off x="4242046" y="42154957"/>
            <a:ext cx="1969" cy="501187"/>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0" name="Line 12">
            <a:extLst>
              <a:ext uri="{FF2B5EF4-FFF2-40B4-BE49-F238E27FC236}">
                <a16:creationId xmlns:a16="http://schemas.microsoft.com/office/drawing/2014/main" id="{D6146EAE-E713-459E-96B4-C2A754773E33}"/>
              </a:ext>
            </a:extLst>
          </xdr:cNvPr>
          <xdr:cNvSpPr>
            <a:spLocks noChangeShapeType="1"/>
          </xdr:cNvSpPr>
        </xdr:nvSpPr>
        <xdr:spPr bwMode="auto">
          <a:xfrm flipV="1">
            <a:off x="2140884" y="42132596"/>
            <a:ext cx="2123515"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12">
            <a:extLst>
              <a:ext uri="{FF2B5EF4-FFF2-40B4-BE49-F238E27FC236}">
                <a16:creationId xmlns:a16="http://schemas.microsoft.com/office/drawing/2014/main" id="{B05DAB40-F6BC-4B66-A014-9CB9FB7365C2}"/>
              </a:ext>
            </a:extLst>
          </xdr:cNvPr>
          <xdr:cNvSpPr>
            <a:spLocks noChangeShapeType="1"/>
          </xdr:cNvSpPr>
        </xdr:nvSpPr>
        <xdr:spPr bwMode="auto">
          <a:xfrm flipH="1" flipV="1">
            <a:off x="3176107" y="40290202"/>
            <a:ext cx="4181" cy="186475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33</xdr:col>
      <xdr:colOff>15055</xdr:colOff>
      <xdr:row>760</xdr:row>
      <xdr:rowOff>127007</xdr:rowOff>
    </xdr:from>
    <xdr:to>
      <xdr:col>45</xdr:col>
      <xdr:colOff>51377</xdr:colOff>
      <xdr:row>763</xdr:row>
      <xdr:rowOff>288952</xdr:rowOff>
    </xdr:to>
    <xdr:grpSp>
      <xdr:nvGrpSpPr>
        <xdr:cNvPr id="92" name="グループ化 6">
          <a:extLst>
            <a:ext uri="{FF2B5EF4-FFF2-40B4-BE49-F238E27FC236}">
              <a16:creationId xmlns:a16="http://schemas.microsoft.com/office/drawing/2014/main" id="{A47E937F-D2ED-4F1A-88F8-3FFA23BE1C9B}"/>
            </a:ext>
          </a:extLst>
        </xdr:cNvPr>
        <xdr:cNvGrpSpPr>
          <a:grpSpLocks/>
        </xdr:cNvGrpSpPr>
      </xdr:nvGrpSpPr>
      <xdr:grpSpPr bwMode="auto">
        <a:xfrm>
          <a:off x="6671349" y="82064419"/>
          <a:ext cx="2456793" cy="1215298"/>
          <a:chOff x="6876490" y="40868990"/>
          <a:chExt cx="2121834" cy="1836628"/>
        </a:xfrm>
      </xdr:grpSpPr>
      <xdr:sp macro="" textlink="">
        <xdr:nvSpPr>
          <xdr:cNvPr id="93" name="Line 36">
            <a:extLst>
              <a:ext uri="{FF2B5EF4-FFF2-40B4-BE49-F238E27FC236}">
                <a16:creationId xmlns:a16="http://schemas.microsoft.com/office/drawing/2014/main" id="{63409056-6E72-4475-B210-6C45A13F8B2E}"/>
              </a:ext>
            </a:extLst>
          </xdr:cNvPr>
          <xdr:cNvSpPr>
            <a:spLocks noChangeShapeType="1"/>
          </xdr:cNvSpPr>
        </xdr:nvSpPr>
        <xdr:spPr bwMode="auto">
          <a:xfrm>
            <a:off x="6879243" y="42163386"/>
            <a:ext cx="1169" cy="54223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4" name="Line 36">
            <a:extLst>
              <a:ext uri="{FF2B5EF4-FFF2-40B4-BE49-F238E27FC236}">
                <a16:creationId xmlns:a16="http://schemas.microsoft.com/office/drawing/2014/main" id="{3948A81E-3AC5-4FCB-8A64-8AA97DD3D993}"/>
              </a:ext>
            </a:extLst>
          </xdr:cNvPr>
          <xdr:cNvSpPr>
            <a:spLocks noChangeShapeType="1"/>
          </xdr:cNvSpPr>
        </xdr:nvSpPr>
        <xdr:spPr bwMode="auto">
          <a:xfrm flipH="1">
            <a:off x="8973694" y="42174009"/>
            <a:ext cx="2295" cy="530879"/>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5" name="Line 12">
            <a:extLst>
              <a:ext uri="{FF2B5EF4-FFF2-40B4-BE49-F238E27FC236}">
                <a16:creationId xmlns:a16="http://schemas.microsoft.com/office/drawing/2014/main" id="{101928C0-B0FF-4E96-BF33-1B6DA9470A99}"/>
              </a:ext>
            </a:extLst>
          </xdr:cNvPr>
          <xdr:cNvSpPr>
            <a:spLocks noChangeShapeType="1"/>
          </xdr:cNvSpPr>
        </xdr:nvSpPr>
        <xdr:spPr bwMode="auto">
          <a:xfrm flipV="1">
            <a:off x="6876490" y="42151646"/>
            <a:ext cx="2121834"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12">
            <a:extLst>
              <a:ext uri="{FF2B5EF4-FFF2-40B4-BE49-F238E27FC236}">
                <a16:creationId xmlns:a16="http://schemas.microsoft.com/office/drawing/2014/main" id="{2BCA0EF0-4FAD-4B3C-8639-546DAB85C50E}"/>
              </a:ext>
            </a:extLst>
          </xdr:cNvPr>
          <xdr:cNvSpPr>
            <a:spLocks noChangeShapeType="1"/>
          </xdr:cNvSpPr>
        </xdr:nvSpPr>
        <xdr:spPr bwMode="auto">
          <a:xfrm flipH="1" flipV="1">
            <a:off x="7899464" y="40868990"/>
            <a:ext cx="15605" cy="130500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17</xdr:col>
      <xdr:colOff>90992</xdr:colOff>
      <xdr:row>771</xdr:row>
      <xdr:rowOff>196685</xdr:rowOff>
    </xdr:from>
    <xdr:to>
      <xdr:col>27</xdr:col>
      <xdr:colOff>88100</xdr:colOff>
      <xdr:row>773</xdr:row>
      <xdr:rowOff>222470</xdr:rowOff>
    </xdr:to>
    <xdr:sp macro="" textlink="">
      <xdr:nvSpPr>
        <xdr:cNvPr id="97" name="AutoShape 23">
          <a:extLst>
            <a:ext uri="{FF2B5EF4-FFF2-40B4-BE49-F238E27FC236}">
              <a16:creationId xmlns:a16="http://schemas.microsoft.com/office/drawing/2014/main" id="{E8847050-7394-4F93-A090-7D98CC545F9C}"/>
            </a:ext>
          </a:extLst>
        </xdr:cNvPr>
        <xdr:cNvSpPr>
          <a:spLocks noChangeArrowheads="1"/>
        </xdr:cNvSpPr>
      </xdr:nvSpPr>
      <xdr:spPr bwMode="auto">
        <a:xfrm>
          <a:off x="3509409" y="86143935"/>
          <a:ext cx="2007941" cy="66078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人文学・社会科学から自然科学まですべての分野にわたる研究の実施。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38</xdr:col>
      <xdr:colOff>188593</xdr:colOff>
      <xdr:row>771</xdr:row>
      <xdr:rowOff>207268</xdr:rowOff>
    </xdr:from>
    <xdr:to>
      <xdr:col>49</xdr:col>
      <xdr:colOff>256525</xdr:colOff>
      <xdr:row>773</xdr:row>
      <xdr:rowOff>252103</xdr:rowOff>
    </xdr:to>
    <xdr:sp macro="" textlink="">
      <xdr:nvSpPr>
        <xdr:cNvPr id="98" name="AutoShape 28">
          <a:extLst>
            <a:ext uri="{FF2B5EF4-FFF2-40B4-BE49-F238E27FC236}">
              <a16:creationId xmlns:a16="http://schemas.microsoft.com/office/drawing/2014/main" id="{0F118A3D-D401-4BF3-A21D-EDDDE2BBD84A}"/>
            </a:ext>
          </a:extLst>
        </xdr:cNvPr>
        <xdr:cNvSpPr>
          <a:spLocks noChangeArrowheads="1"/>
        </xdr:cNvSpPr>
      </xdr:nvSpPr>
      <xdr:spPr bwMode="auto">
        <a:xfrm>
          <a:off x="7829760" y="86154518"/>
          <a:ext cx="2279848" cy="67983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人文学・社会科学から自然科学まですべての分野にわたる研究の実施。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p>
      </xdr:txBody>
    </xdr:sp>
    <xdr:clientData/>
  </xdr:twoCellAnchor>
  <xdr:twoCellAnchor>
    <xdr:from>
      <xdr:col>7</xdr:col>
      <xdr:colOff>9110</xdr:colOff>
      <xdr:row>771</xdr:row>
      <xdr:rowOff>207268</xdr:rowOff>
    </xdr:from>
    <xdr:to>
      <xdr:col>17</xdr:col>
      <xdr:colOff>2405</xdr:colOff>
      <xdr:row>773</xdr:row>
      <xdr:rowOff>223528</xdr:rowOff>
    </xdr:to>
    <xdr:sp macro="" textlink="">
      <xdr:nvSpPr>
        <xdr:cNvPr id="99" name="AutoShape 23">
          <a:extLst>
            <a:ext uri="{FF2B5EF4-FFF2-40B4-BE49-F238E27FC236}">
              <a16:creationId xmlns:a16="http://schemas.microsoft.com/office/drawing/2014/main" id="{918A3AE4-F684-4F98-A997-2DA59CC9A234}"/>
            </a:ext>
          </a:extLst>
        </xdr:cNvPr>
        <xdr:cNvSpPr>
          <a:spLocks noChangeArrowheads="1"/>
        </xdr:cNvSpPr>
      </xdr:nvSpPr>
      <xdr:spPr bwMode="auto">
        <a:xfrm>
          <a:off x="1416693" y="86154518"/>
          <a:ext cx="2004129" cy="651260"/>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93419</xdr:colOff>
      <xdr:row>771</xdr:row>
      <xdr:rowOff>196685</xdr:rowOff>
    </xdr:from>
    <xdr:to>
      <xdr:col>38</xdr:col>
      <xdr:colOff>69408</xdr:colOff>
      <xdr:row>773</xdr:row>
      <xdr:rowOff>241520</xdr:rowOff>
    </xdr:to>
    <xdr:sp macro="" textlink="">
      <xdr:nvSpPr>
        <xdr:cNvPr id="100" name="AutoShape 23">
          <a:extLst>
            <a:ext uri="{FF2B5EF4-FFF2-40B4-BE49-F238E27FC236}">
              <a16:creationId xmlns:a16="http://schemas.microsoft.com/office/drawing/2014/main" id="{1C7A2046-17B4-45A1-A79C-93412A4544FB}"/>
            </a:ext>
          </a:extLst>
        </xdr:cNvPr>
        <xdr:cNvSpPr>
          <a:spLocks noChangeArrowheads="1"/>
        </xdr:cNvSpPr>
      </xdr:nvSpPr>
      <xdr:spPr bwMode="auto">
        <a:xfrm>
          <a:off x="5723752" y="86143935"/>
          <a:ext cx="1986823" cy="67983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194387</xdr:colOff>
      <xdr:row>764</xdr:row>
      <xdr:rowOff>277898</xdr:rowOff>
    </xdr:from>
    <xdr:to>
      <xdr:col>27</xdr:col>
      <xdr:colOff>104905</xdr:colOff>
      <xdr:row>765</xdr:row>
      <xdr:rowOff>279432</xdr:rowOff>
    </xdr:to>
    <xdr:sp macro="" textlink="">
      <xdr:nvSpPr>
        <xdr:cNvPr id="101" name="AutoShape 32">
          <a:extLst>
            <a:ext uri="{FF2B5EF4-FFF2-40B4-BE49-F238E27FC236}">
              <a16:creationId xmlns:a16="http://schemas.microsoft.com/office/drawing/2014/main" id="{BF3EA490-A9D9-4B10-901F-0F47318DF3DE}"/>
            </a:ext>
          </a:extLst>
        </xdr:cNvPr>
        <xdr:cNvSpPr>
          <a:spLocks noChangeArrowheads="1"/>
        </xdr:cNvSpPr>
      </xdr:nvSpPr>
      <xdr:spPr bwMode="auto">
        <a:xfrm>
          <a:off x="3411720" y="84002648"/>
          <a:ext cx="2122435" cy="31903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〔公募・間接補助〕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27559</xdr:colOff>
      <xdr:row>764</xdr:row>
      <xdr:rowOff>267314</xdr:rowOff>
    </xdr:from>
    <xdr:to>
      <xdr:col>49</xdr:col>
      <xdr:colOff>312341</xdr:colOff>
      <xdr:row>765</xdr:row>
      <xdr:rowOff>316753</xdr:rowOff>
    </xdr:to>
    <xdr:sp macro="" textlink="">
      <xdr:nvSpPr>
        <xdr:cNvPr id="102" name="AutoShape 33">
          <a:extLst>
            <a:ext uri="{FF2B5EF4-FFF2-40B4-BE49-F238E27FC236}">
              <a16:creationId xmlns:a16="http://schemas.microsoft.com/office/drawing/2014/main" id="{A39EABA3-45D5-49C6-85DC-3FE7DC1D792F}"/>
            </a:ext>
          </a:extLst>
        </xdr:cNvPr>
        <xdr:cNvSpPr>
          <a:spLocks noChangeArrowheads="1"/>
        </xdr:cNvSpPr>
      </xdr:nvSpPr>
      <xdr:spPr bwMode="auto">
        <a:xfrm>
          <a:off x="7869809" y="83992064"/>
          <a:ext cx="2295615" cy="36693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17526</xdr:colOff>
      <xdr:row>764</xdr:row>
      <xdr:rowOff>288481</xdr:rowOff>
    </xdr:from>
    <xdr:to>
      <xdr:col>17</xdr:col>
      <xdr:colOff>111876</xdr:colOff>
      <xdr:row>765</xdr:row>
      <xdr:rowOff>286653</xdr:rowOff>
    </xdr:to>
    <xdr:sp macro="" textlink="">
      <xdr:nvSpPr>
        <xdr:cNvPr id="103" name="テキスト ボックス 102">
          <a:extLst>
            <a:ext uri="{FF2B5EF4-FFF2-40B4-BE49-F238E27FC236}">
              <a16:creationId xmlns:a16="http://schemas.microsoft.com/office/drawing/2014/main" id="{9D8915BE-090A-4A8A-BC1B-04717E2DB2BA}"/>
            </a:ext>
          </a:extLst>
        </xdr:cNvPr>
        <xdr:cNvSpPr txBox="1"/>
      </xdr:nvSpPr>
      <xdr:spPr>
        <a:xfrm>
          <a:off x="1425109" y="84013231"/>
          <a:ext cx="2105184" cy="31567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一般競争等・物品購入等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92730</xdr:colOff>
      <xdr:row>764</xdr:row>
      <xdr:rowOff>256731</xdr:rowOff>
    </xdr:from>
    <xdr:to>
      <xdr:col>41</xdr:col>
      <xdr:colOff>59530</xdr:colOff>
      <xdr:row>765</xdr:row>
      <xdr:rowOff>245378</xdr:rowOff>
    </xdr:to>
    <xdr:sp macro="" textlink="">
      <xdr:nvSpPr>
        <xdr:cNvPr id="104" name="テキスト ボックス 103">
          <a:extLst>
            <a:ext uri="{FF2B5EF4-FFF2-40B4-BE49-F238E27FC236}">
              <a16:creationId xmlns:a16="http://schemas.microsoft.com/office/drawing/2014/main" id="{1117B215-AC1C-46B5-B242-CA718EB307D9}"/>
            </a:ext>
          </a:extLst>
        </xdr:cNvPr>
        <xdr:cNvSpPr txBox="1"/>
      </xdr:nvSpPr>
      <xdr:spPr>
        <a:xfrm>
          <a:off x="5760105" y="81671669"/>
          <a:ext cx="2598081" cy="298209"/>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一般競争等・物品購入等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127648</xdr:colOff>
      <xdr:row>752</xdr:row>
      <xdr:rowOff>86919</xdr:rowOff>
    </xdr:from>
    <xdr:to>
      <xdr:col>49</xdr:col>
      <xdr:colOff>245391</xdr:colOff>
      <xdr:row>753</xdr:row>
      <xdr:rowOff>41578</xdr:rowOff>
    </xdr:to>
    <xdr:sp macro="" textlink="">
      <xdr:nvSpPr>
        <xdr:cNvPr id="105" name="AutoShape 19">
          <a:extLst>
            <a:ext uri="{FF2B5EF4-FFF2-40B4-BE49-F238E27FC236}">
              <a16:creationId xmlns:a16="http://schemas.microsoft.com/office/drawing/2014/main" id="{F631EC8F-AC8D-4D30-B8E1-EE5EB4C79309}"/>
            </a:ext>
          </a:extLst>
        </xdr:cNvPr>
        <xdr:cNvSpPr>
          <a:spLocks noChangeArrowheads="1"/>
        </xdr:cNvSpPr>
      </xdr:nvSpPr>
      <xdr:spPr bwMode="auto">
        <a:xfrm>
          <a:off x="6863184" y="71225062"/>
          <a:ext cx="3383457" cy="30844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　学術研究助成基金への積み増し〕</a:t>
          </a:r>
          <a:endParaRPr kumimoji="0" lang="ja-JP" altLang="en-US" sz="13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11</xdr:col>
      <xdr:colOff>75503</xdr:colOff>
      <xdr:row>752</xdr:row>
      <xdr:rowOff>64862</xdr:rowOff>
    </xdr:from>
    <xdr:to>
      <xdr:col>19</xdr:col>
      <xdr:colOff>177275</xdr:colOff>
      <xdr:row>753</xdr:row>
      <xdr:rowOff>53979</xdr:rowOff>
    </xdr:to>
    <xdr:sp macro="" textlink="">
      <xdr:nvSpPr>
        <xdr:cNvPr id="106" name="AutoShape 26">
          <a:extLst>
            <a:ext uri="{FF2B5EF4-FFF2-40B4-BE49-F238E27FC236}">
              <a16:creationId xmlns:a16="http://schemas.microsoft.com/office/drawing/2014/main" id="{96DEF5A6-558B-423F-8EE3-06BD2CF75EEF}"/>
            </a:ext>
          </a:extLst>
        </xdr:cNvPr>
        <xdr:cNvSpPr>
          <a:spLocks noChangeArrowheads="1"/>
        </xdr:cNvSpPr>
      </xdr:nvSpPr>
      <xdr:spPr bwMode="auto">
        <a:xfrm>
          <a:off x="2320682" y="71203005"/>
          <a:ext cx="1734629" cy="342903"/>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177149</xdr:colOff>
      <xdr:row>741</xdr:row>
      <xdr:rowOff>0</xdr:rowOff>
    </xdr:from>
    <xdr:to>
      <xdr:col>33</xdr:col>
      <xdr:colOff>199937</xdr:colOff>
      <xdr:row>744</xdr:row>
      <xdr:rowOff>22814</xdr:rowOff>
    </xdr:to>
    <xdr:sp macro="" textlink="">
      <xdr:nvSpPr>
        <xdr:cNvPr id="107" name="Rectangle 8">
          <a:extLst>
            <a:ext uri="{FF2B5EF4-FFF2-40B4-BE49-F238E27FC236}">
              <a16:creationId xmlns:a16="http://schemas.microsoft.com/office/drawing/2014/main" id="{71D31E45-D41D-4E4F-A0BC-F2215A4B9C0A}"/>
            </a:ext>
          </a:extLst>
        </xdr:cNvPr>
        <xdr:cNvSpPr>
          <a:spLocks noChangeArrowheads="1"/>
        </xdr:cNvSpPr>
      </xdr:nvSpPr>
      <xdr:spPr bwMode="auto">
        <a:xfrm>
          <a:off x="4667506" y="67246500"/>
          <a:ext cx="2267967" cy="1084171"/>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226,329.4</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16303</xdr:colOff>
      <xdr:row>741</xdr:row>
      <xdr:rowOff>167525</xdr:rowOff>
    </xdr:from>
    <xdr:to>
      <xdr:col>44</xdr:col>
      <xdr:colOff>46679</xdr:colOff>
      <xdr:row>743</xdr:row>
      <xdr:rowOff>237925</xdr:rowOff>
    </xdr:to>
    <xdr:sp macro="" textlink="">
      <xdr:nvSpPr>
        <xdr:cNvPr id="108" name="AutoShape 9">
          <a:extLst>
            <a:ext uri="{FF2B5EF4-FFF2-40B4-BE49-F238E27FC236}">
              <a16:creationId xmlns:a16="http://schemas.microsoft.com/office/drawing/2014/main" id="{B340E5EF-05CA-4F6F-B407-375834C9B601}"/>
            </a:ext>
          </a:extLst>
        </xdr:cNvPr>
        <xdr:cNvSpPr>
          <a:spLocks noChangeArrowheads="1"/>
        </xdr:cNvSpPr>
      </xdr:nvSpPr>
      <xdr:spPr bwMode="auto">
        <a:xfrm>
          <a:off x="7364160" y="67414025"/>
          <a:ext cx="1663233" cy="777971"/>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ysClr val="window" lastClr="FFFFFF"/>
          </a:solidFill>
          <a:miter lim="800000"/>
          <a:headEnd/>
          <a:tailEnd/>
        </a:ln>
        <a:effectLs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１０百万円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２百万円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９百万円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９</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172561</xdr:colOff>
      <xdr:row>744</xdr:row>
      <xdr:rowOff>351780</xdr:rowOff>
    </xdr:from>
    <xdr:to>
      <xdr:col>21</xdr:col>
      <xdr:colOff>127737</xdr:colOff>
      <xdr:row>748</xdr:row>
      <xdr:rowOff>174568</xdr:rowOff>
    </xdr:to>
    <xdr:sp macro="" textlink="">
      <xdr:nvSpPr>
        <xdr:cNvPr id="109" name="AutoShape 10">
          <a:extLst>
            <a:ext uri="{FF2B5EF4-FFF2-40B4-BE49-F238E27FC236}">
              <a16:creationId xmlns:a16="http://schemas.microsoft.com/office/drawing/2014/main" id="{01D6FBF9-D945-4A14-BB3C-3BFFA71E5F8E}"/>
            </a:ext>
          </a:extLst>
        </xdr:cNvPr>
        <xdr:cNvSpPr>
          <a:spLocks noChangeArrowheads="1"/>
        </xdr:cNvSpPr>
      </xdr:nvSpPr>
      <xdr:spPr bwMode="auto">
        <a:xfrm>
          <a:off x="1601311" y="68659637"/>
          <a:ext cx="2812676" cy="1237931"/>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175769</xdr:colOff>
      <xdr:row>744</xdr:row>
      <xdr:rowOff>99366</xdr:rowOff>
    </xdr:from>
    <xdr:to>
      <xdr:col>49</xdr:col>
      <xdr:colOff>318245</xdr:colOff>
      <xdr:row>748</xdr:row>
      <xdr:rowOff>243841</xdr:rowOff>
    </xdr:to>
    <xdr:sp macro="" textlink="">
      <xdr:nvSpPr>
        <xdr:cNvPr id="110" name="AutoShape 42">
          <a:extLst>
            <a:ext uri="{FF2B5EF4-FFF2-40B4-BE49-F238E27FC236}">
              <a16:creationId xmlns:a16="http://schemas.microsoft.com/office/drawing/2014/main" id="{E1B405E9-53F4-47C4-BD0E-DA181B92FF1D}"/>
            </a:ext>
          </a:extLst>
        </xdr:cNvPr>
        <xdr:cNvSpPr>
          <a:spLocks noChangeArrowheads="1"/>
        </xdr:cNvSpPr>
      </xdr:nvSpPr>
      <xdr:spPr bwMode="auto">
        <a:xfrm>
          <a:off x="7523626" y="68407223"/>
          <a:ext cx="2795869" cy="1559618"/>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術振興会法第１８条に基づき、日本学術振興会が学術研究の助成等を実施するための基金の造成等のために補助金を交付。なお、日本学術振興会においてピアレビューを経て採択された研究課題について日本学術振興会からの報告に基づき交付。</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9</xdr:col>
      <xdr:colOff>168910</xdr:colOff>
      <xdr:row>757</xdr:row>
      <xdr:rowOff>169899</xdr:rowOff>
    </xdr:from>
    <xdr:to>
      <xdr:col>22</xdr:col>
      <xdr:colOff>70447</xdr:colOff>
      <xdr:row>759</xdr:row>
      <xdr:rowOff>161023</xdr:rowOff>
    </xdr:to>
    <xdr:sp macro="" textlink="">
      <xdr:nvSpPr>
        <xdr:cNvPr id="111" name="AutoShape 30">
          <a:extLst>
            <a:ext uri="{FF2B5EF4-FFF2-40B4-BE49-F238E27FC236}">
              <a16:creationId xmlns:a16="http://schemas.microsoft.com/office/drawing/2014/main" id="{0E39BCA2-5A21-47B7-BBA5-4C6AC8009978}"/>
            </a:ext>
          </a:extLst>
        </xdr:cNvPr>
        <xdr:cNvSpPr>
          <a:spLocks noChangeArrowheads="1"/>
        </xdr:cNvSpPr>
      </xdr:nvSpPr>
      <xdr:spPr bwMode="auto">
        <a:xfrm>
          <a:off x="2005874" y="73389935"/>
          <a:ext cx="2554930" cy="132462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基本的考え方に従い、日本学術振興会科学研究費委員会で審査方針等を決定し、ピアレビューを経て採択された研究課題について、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85493</xdr:colOff>
      <xdr:row>756</xdr:row>
      <xdr:rowOff>656895</xdr:rowOff>
    </xdr:from>
    <xdr:to>
      <xdr:col>48</xdr:col>
      <xdr:colOff>36918</xdr:colOff>
      <xdr:row>760</xdr:row>
      <xdr:rowOff>38632</xdr:rowOff>
    </xdr:to>
    <xdr:sp macro="" textlink="">
      <xdr:nvSpPr>
        <xdr:cNvPr id="112" name="AutoShape 37">
          <a:extLst>
            <a:ext uri="{FF2B5EF4-FFF2-40B4-BE49-F238E27FC236}">
              <a16:creationId xmlns:a16="http://schemas.microsoft.com/office/drawing/2014/main" id="{39E6253A-568B-4698-A522-42F23775959B}"/>
            </a:ext>
          </a:extLst>
        </xdr:cNvPr>
        <xdr:cNvSpPr>
          <a:spLocks noChangeArrowheads="1"/>
        </xdr:cNvSpPr>
      </xdr:nvSpPr>
      <xdr:spPr bwMode="auto">
        <a:xfrm>
          <a:off x="6821029" y="73210181"/>
          <a:ext cx="3013032" cy="1749380"/>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基本的考え方に従い、日本学術振興会科学研究費委員会等で審査方針等を決定し、ピアレビューを経て採択された研究課題について、助成金を交付。基金事業に要する費用に対する保有基金額の割合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100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％である。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なお、過年度造成基金からも支出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す</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るため、予算額</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と執行額は異なる。（当該年度の執行額は、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89,079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百万円（見込））</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213</v>
      </c>
      <c r="AT2" s="187"/>
      <c r="AU2" s="187"/>
      <c r="AV2" s="52" t="str">
        <f>IF(AW2="", "", "-")</f>
        <v/>
      </c>
      <c r="AW2" s="386"/>
      <c r="AX2" s="386"/>
    </row>
    <row r="3" spans="1:50" ht="21" customHeight="1" thickBot="1" x14ac:dyDescent="0.2">
      <c r="A3" s="497" t="s">
        <v>469</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539</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141</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542</v>
      </c>
      <c r="AF5" s="709"/>
      <c r="AG5" s="709"/>
      <c r="AH5" s="709"/>
      <c r="AI5" s="709"/>
      <c r="AJ5" s="709"/>
      <c r="AK5" s="709"/>
      <c r="AL5" s="709"/>
      <c r="AM5" s="709"/>
      <c r="AN5" s="709"/>
      <c r="AO5" s="709"/>
      <c r="AP5" s="710"/>
      <c r="AQ5" s="711" t="s">
        <v>543</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87.75" customHeight="1" x14ac:dyDescent="0.15">
      <c r="A7" s="818" t="s">
        <v>23</v>
      </c>
      <c r="B7" s="819"/>
      <c r="C7" s="819"/>
      <c r="D7" s="819"/>
      <c r="E7" s="819"/>
      <c r="F7" s="820"/>
      <c r="G7" s="821" t="s">
        <v>545</v>
      </c>
      <c r="H7" s="822"/>
      <c r="I7" s="822"/>
      <c r="J7" s="822"/>
      <c r="K7" s="822"/>
      <c r="L7" s="822"/>
      <c r="M7" s="822"/>
      <c r="N7" s="822"/>
      <c r="O7" s="822"/>
      <c r="P7" s="822"/>
      <c r="Q7" s="822"/>
      <c r="R7" s="822"/>
      <c r="S7" s="822"/>
      <c r="T7" s="822"/>
      <c r="U7" s="822"/>
      <c r="V7" s="822"/>
      <c r="W7" s="822"/>
      <c r="X7" s="823"/>
      <c r="Y7" s="384" t="s">
        <v>5</v>
      </c>
      <c r="Z7" s="275"/>
      <c r="AA7" s="275"/>
      <c r="AB7" s="275"/>
      <c r="AC7" s="275"/>
      <c r="AD7" s="385"/>
      <c r="AE7" s="374" t="s">
        <v>559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390</v>
      </c>
      <c r="B8" s="819"/>
      <c r="C8" s="819"/>
      <c r="D8" s="819"/>
      <c r="E8" s="819"/>
      <c r="F8" s="820"/>
      <c r="G8" s="193" t="str">
        <f>入力規則等!A26</f>
        <v>科学技術・イノベーション</v>
      </c>
      <c r="H8" s="194"/>
      <c r="I8" s="194"/>
      <c r="J8" s="194"/>
      <c r="K8" s="194"/>
      <c r="L8" s="194"/>
      <c r="M8" s="194"/>
      <c r="N8" s="194"/>
      <c r="O8" s="194"/>
      <c r="P8" s="194"/>
      <c r="Q8" s="194"/>
      <c r="R8" s="194"/>
      <c r="S8" s="194"/>
      <c r="T8" s="194"/>
      <c r="U8" s="194"/>
      <c r="V8" s="194"/>
      <c r="W8" s="194"/>
      <c r="X8" s="195"/>
      <c r="Y8" s="550" t="s">
        <v>391</v>
      </c>
      <c r="Z8" s="551"/>
      <c r="AA8" s="551"/>
      <c r="AB8" s="551"/>
      <c r="AC8" s="551"/>
      <c r="AD8" s="552"/>
      <c r="AE8" s="72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3" t="s">
        <v>546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31" t="s">
        <v>31</v>
      </c>
      <c r="B10" s="732"/>
      <c r="C10" s="732"/>
      <c r="D10" s="732"/>
      <c r="E10" s="732"/>
      <c r="F10" s="732"/>
      <c r="G10" s="667" t="s">
        <v>656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v>227657.927</v>
      </c>
      <c r="Q13" s="183"/>
      <c r="R13" s="183"/>
      <c r="S13" s="183"/>
      <c r="T13" s="183"/>
      <c r="U13" s="183"/>
      <c r="V13" s="184"/>
      <c r="W13" s="182">
        <v>227330.00599999999</v>
      </c>
      <c r="X13" s="183"/>
      <c r="Y13" s="183"/>
      <c r="Z13" s="183"/>
      <c r="AA13" s="183"/>
      <c r="AB13" s="183"/>
      <c r="AC13" s="184"/>
      <c r="AD13" s="182">
        <v>227329.932</v>
      </c>
      <c r="AE13" s="183"/>
      <c r="AF13" s="183"/>
      <c r="AG13" s="183"/>
      <c r="AH13" s="183"/>
      <c r="AI13" s="183"/>
      <c r="AJ13" s="184"/>
      <c r="AK13" s="182">
        <v>228389.932</v>
      </c>
      <c r="AL13" s="183"/>
      <c r="AM13" s="183"/>
      <c r="AN13" s="183"/>
      <c r="AO13" s="183"/>
      <c r="AP13" s="183"/>
      <c r="AQ13" s="184"/>
      <c r="AR13" s="179">
        <v>244815.56299999999</v>
      </c>
      <c r="AS13" s="180"/>
      <c r="AT13" s="180"/>
      <c r="AU13" s="180"/>
      <c r="AV13" s="180"/>
      <c r="AW13" s="180"/>
      <c r="AX13" s="383"/>
    </row>
    <row r="14" spans="1:50" ht="21" customHeight="1" x14ac:dyDescent="0.15">
      <c r="A14" s="102"/>
      <c r="B14" s="103"/>
      <c r="C14" s="103"/>
      <c r="D14" s="103"/>
      <c r="E14" s="103"/>
      <c r="F14" s="104"/>
      <c r="G14" s="736"/>
      <c r="H14" s="737"/>
      <c r="I14" s="556" t="s">
        <v>9</v>
      </c>
      <c r="J14" s="623"/>
      <c r="K14" s="623"/>
      <c r="L14" s="623"/>
      <c r="M14" s="623"/>
      <c r="N14" s="623"/>
      <c r="O14" s="624"/>
      <c r="P14" s="182" t="s">
        <v>772</v>
      </c>
      <c r="Q14" s="183"/>
      <c r="R14" s="183"/>
      <c r="S14" s="183"/>
      <c r="T14" s="183"/>
      <c r="U14" s="183"/>
      <c r="V14" s="184"/>
      <c r="W14" s="182" t="s">
        <v>773</v>
      </c>
      <c r="X14" s="183"/>
      <c r="Y14" s="183"/>
      <c r="Z14" s="183"/>
      <c r="AA14" s="183"/>
      <c r="AB14" s="183"/>
      <c r="AC14" s="184"/>
      <c r="AD14" s="182" t="s">
        <v>775</v>
      </c>
      <c r="AE14" s="183"/>
      <c r="AF14" s="183"/>
      <c r="AG14" s="183"/>
      <c r="AH14" s="183"/>
      <c r="AI14" s="183"/>
      <c r="AJ14" s="184"/>
      <c r="AK14" s="182" t="s">
        <v>773</v>
      </c>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6" t="s">
        <v>52</v>
      </c>
      <c r="J15" s="557"/>
      <c r="K15" s="557"/>
      <c r="L15" s="557"/>
      <c r="M15" s="557"/>
      <c r="N15" s="557"/>
      <c r="O15" s="558"/>
      <c r="P15" s="182">
        <v>4738.9560000000001</v>
      </c>
      <c r="Q15" s="183"/>
      <c r="R15" s="183"/>
      <c r="S15" s="183"/>
      <c r="T15" s="183"/>
      <c r="U15" s="183"/>
      <c r="V15" s="184"/>
      <c r="W15" s="182">
        <v>3897.2570000000001</v>
      </c>
      <c r="X15" s="183"/>
      <c r="Y15" s="183"/>
      <c r="Z15" s="183"/>
      <c r="AA15" s="183"/>
      <c r="AB15" s="183"/>
      <c r="AC15" s="184"/>
      <c r="AD15" s="182">
        <v>4736.9160000000002</v>
      </c>
      <c r="AE15" s="183"/>
      <c r="AF15" s="183"/>
      <c r="AG15" s="183"/>
      <c r="AH15" s="183"/>
      <c r="AI15" s="183"/>
      <c r="AJ15" s="184"/>
      <c r="AK15" s="182">
        <v>5727.6540000000005</v>
      </c>
      <c r="AL15" s="183"/>
      <c r="AM15" s="183"/>
      <c r="AN15" s="183"/>
      <c r="AO15" s="183"/>
      <c r="AP15" s="183"/>
      <c r="AQ15" s="184"/>
      <c r="AR15" s="182" t="s">
        <v>793</v>
      </c>
      <c r="AS15" s="183"/>
      <c r="AT15" s="183"/>
      <c r="AU15" s="183"/>
      <c r="AV15" s="183"/>
      <c r="AW15" s="183"/>
      <c r="AX15" s="622"/>
    </row>
    <row r="16" spans="1:50" ht="21" customHeight="1" x14ac:dyDescent="0.15">
      <c r="A16" s="102"/>
      <c r="B16" s="103"/>
      <c r="C16" s="103"/>
      <c r="D16" s="103"/>
      <c r="E16" s="103"/>
      <c r="F16" s="104"/>
      <c r="G16" s="736"/>
      <c r="H16" s="737"/>
      <c r="I16" s="556" t="s">
        <v>53</v>
      </c>
      <c r="J16" s="557"/>
      <c r="K16" s="557"/>
      <c r="L16" s="557"/>
      <c r="M16" s="557"/>
      <c r="N16" s="557"/>
      <c r="O16" s="558"/>
      <c r="P16" s="182">
        <v>-3897.2570000000001</v>
      </c>
      <c r="Q16" s="183"/>
      <c r="R16" s="183"/>
      <c r="S16" s="183"/>
      <c r="T16" s="183"/>
      <c r="U16" s="183"/>
      <c r="V16" s="184"/>
      <c r="W16" s="182">
        <v>-4736.9160000000002</v>
      </c>
      <c r="X16" s="183"/>
      <c r="Y16" s="183"/>
      <c r="Z16" s="183"/>
      <c r="AA16" s="183"/>
      <c r="AB16" s="183"/>
      <c r="AC16" s="184"/>
      <c r="AD16" s="182">
        <v>-5727.6540000000005</v>
      </c>
      <c r="AE16" s="183"/>
      <c r="AF16" s="183"/>
      <c r="AG16" s="183"/>
      <c r="AH16" s="183"/>
      <c r="AI16" s="183"/>
      <c r="AJ16" s="184"/>
      <c r="AK16" s="182" t="s">
        <v>773</v>
      </c>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6" t="s">
        <v>51</v>
      </c>
      <c r="J17" s="623"/>
      <c r="K17" s="623"/>
      <c r="L17" s="623"/>
      <c r="M17" s="623"/>
      <c r="N17" s="623"/>
      <c r="O17" s="624"/>
      <c r="P17" s="182" t="s">
        <v>773</v>
      </c>
      <c r="Q17" s="183"/>
      <c r="R17" s="183"/>
      <c r="S17" s="183"/>
      <c r="T17" s="183"/>
      <c r="U17" s="183"/>
      <c r="V17" s="184"/>
      <c r="W17" s="182" t="s">
        <v>774</v>
      </c>
      <c r="X17" s="183"/>
      <c r="Y17" s="183"/>
      <c r="Z17" s="183"/>
      <c r="AA17" s="183"/>
      <c r="AB17" s="183"/>
      <c r="AC17" s="184"/>
      <c r="AD17" s="182" t="s">
        <v>776</v>
      </c>
      <c r="AE17" s="183"/>
      <c r="AF17" s="183"/>
      <c r="AG17" s="183"/>
      <c r="AH17" s="183"/>
      <c r="AI17" s="183"/>
      <c r="AJ17" s="184"/>
      <c r="AK17" s="182" t="s">
        <v>776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8"/>
      <c r="H18" s="739"/>
      <c r="I18" s="726" t="s">
        <v>21</v>
      </c>
      <c r="J18" s="727"/>
      <c r="K18" s="727"/>
      <c r="L18" s="727"/>
      <c r="M18" s="727"/>
      <c r="N18" s="727"/>
      <c r="O18" s="728"/>
      <c r="P18" s="203">
        <f>SUM(P13:V17)</f>
        <v>228499.62599999999</v>
      </c>
      <c r="Q18" s="204"/>
      <c r="R18" s="204"/>
      <c r="S18" s="204"/>
      <c r="T18" s="204"/>
      <c r="U18" s="204"/>
      <c r="V18" s="205"/>
      <c r="W18" s="203">
        <f>SUM(W13:AC17)</f>
        <v>226490.34700000001</v>
      </c>
      <c r="X18" s="204"/>
      <c r="Y18" s="204"/>
      <c r="Z18" s="204"/>
      <c r="AA18" s="204"/>
      <c r="AB18" s="204"/>
      <c r="AC18" s="205"/>
      <c r="AD18" s="203">
        <f>SUM(AD13:AJ17)</f>
        <v>226339.19399999999</v>
      </c>
      <c r="AE18" s="204"/>
      <c r="AF18" s="204"/>
      <c r="AG18" s="204"/>
      <c r="AH18" s="204"/>
      <c r="AI18" s="204"/>
      <c r="AJ18" s="205"/>
      <c r="AK18" s="203">
        <f>SUM(AK13:AQ17)</f>
        <v>234117.58600000001</v>
      </c>
      <c r="AL18" s="204"/>
      <c r="AM18" s="204"/>
      <c r="AN18" s="204"/>
      <c r="AO18" s="204"/>
      <c r="AP18" s="204"/>
      <c r="AQ18" s="205"/>
      <c r="AR18" s="203">
        <f>SUM(AR13:AX17)</f>
        <v>244815.56299999999</v>
      </c>
      <c r="AS18" s="204"/>
      <c r="AT18" s="204"/>
      <c r="AU18" s="204"/>
      <c r="AV18" s="204"/>
      <c r="AW18" s="204"/>
      <c r="AX18" s="512"/>
    </row>
    <row r="19" spans="1:50" ht="24.75" customHeight="1" x14ac:dyDescent="0.15">
      <c r="A19" s="102"/>
      <c r="B19" s="103"/>
      <c r="C19" s="103"/>
      <c r="D19" s="103"/>
      <c r="E19" s="103"/>
      <c r="F19" s="104"/>
      <c r="G19" s="509" t="s">
        <v>10</v>
      </c>
      <c r="H19" s="510"/>
      <c r="I19" s="510"/>
      <c r="J19" s="510"/>
      <c r="K19" s="510"/>
      <c r="L19" s="510"/>
      <c r="M19" s="510"/>
      <c r="N19" s="510"/>
      <c r="O19" s="510"/>
      <c r="P19" s="182">
        <v>228492</v>
      </c>
      <c r="Q19" s="183"/>
      <c r="R19" s="183"/>
      <c r="S19" s="183"/>
      <c r="T19" s="183"/>
      <c r="U19" s="183"/>
      <c r="V19" s="184"/>
      <c r="W19" s="182">
        <v>226478.388053</v>
      </c>
      <c r="X19" s="183"/>
      <c r="Y19" s="183"/>
      <c r="Z19" s="183"/>
      <c r="AA19" s="183"/>
      <c r="AB19" s="183"/>
      <c r="AC19" s="184"/>
      <c r="AD19" s="182">
        <v>226329.37</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f>IF(P18=0, "-", SUM(P19)/P18)</f>
        <v>0.99996662576594331</v>
      </c>
      <c r="Q20" s="514"/>
      <c r="R20" s="514"/>
      <c r="S20" s="514"/>
      <c r="T20" s="514"/>
      <c r="U20" s="514"/>
      <c r="V20" s="514"/>
      <c r="W20" s="514">
        <f t="shared" ref="W20" si="0">IF(W18=0, "-", SUM(W19)/W18)</f>
        <v>0.99994719886671368</v>
      </c>
      <c r="X20" s="514"/>
      <c r="Y20" s="514"/>
      <c r="Z20" s="514"/>
      <c r="AA20" s="514"/>
      <c r="AB20" s="514"/>
      <c r="AC20" s="514"/>
      <c r="AD20" s="514">
        <f t="shared" ref="AD20" si="1">IF(AD18=0, "-", SUM(AD19)/AD18)</f>
        <v>0.99995659611653476</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3" t="s">
        <v>503</v>
      </c>
      <c r="H21" s="904"/>
      <c r="I21" s="904"/>
      <c r="J21" s="904"/>
      <c r="K21" s="904"/>
      <c r="L21" s="904"/>
      <c r="M21" s="904"/>
      <c r="N21" s="904"/>
      <c r="O21" s="904"/>
      <c r="P21" s="514">
        <f>IF(P19=0, "-", SUM(P19)/SUM(P13,P14))</f>
        <v>1.0036637116527904</v>
      </c>
      <c r="Q21" s="514"/>
      <c r="R21" s="514"/>
      <c r="S21" s="514"/>
      <c r="T21" s="514"/>
      <c r="U21" s="514"/>
      <c r="V21" s="514"/>
      <c r="W21" s="514">
        <f t="shared" ref="W21" si="2">IF(W19=0, "-", SUM(W19)/SUM(W13,W14))</f>
        <v>0.99625382516815664</v>
      </c>
      <c r="X21" s="514"/>
      <c r="Y21" s="514"/>
      <c r="Z21" s="514"/>
      <c r="AA21" s="514"/>
      <c r="AB21" s="514"/>
      <c r="AC21" s="514"/>
      <c r="AD21" s="514">
        <f t="shared" ref="AD21" si="3">IF(AD19=0, "-", SUM(AD19)/SUM(AD13,AD14))</f>
        <v>0.99559863502708479</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141668</v>
      </c>
      <c r="Q23" s="180"/>
      <c r="R23" s="180"/>
      <c r="S23" s="180"/>
      <c r="T23" s="180"/>
      <c r="U23" s="180"/>
      <c r="V23" s="181"/>
      <c r="W23" s="179">
        <v>144369</v>
      </c>
      <c r="X23" s="180"/>
      <c r="Y23" s="180"/>
      <c r="Z23" s="180"/>
      <c r="AA23" s="180"/>
      <c r="AB23" s="180"/>
      <c r="AC23" s="181"/>
      <c r="AD23" s="170" t="s">
        <v>789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550</v>
      </c>
      <c r="H24" s="151"/>
      <c r="I24" s="151"/>
      <c r="J24" s="151"/>
      <c r="K24" s="151"/>
      <c r="L24" s="151"/>
      <c r="M24" s="151"/>
      <c r="N24" s="151"/>
      <c r="O24" s="152"/>
      <c r="P24" s="182">
        <v>86682</v>
      </c>
      <c r="Q24" s="183"/>
      <c r="R24" s="183"/>
      <c r="S24" s="183"/>
      <c r="T24" s="183"/>
      <c r="U24" s="183"/>
      <c r="V24" s="184"/>
      <c r="W24" s="182">
        <v>100406.63099999999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551</v>
      </c>
      <c r="H25" s="151"/>
      <c r="I25" s="151"/>
      <c r="J25" s="151"/>
      <c r="K25" s="151"/>
      <c r="L25" s="151"/>
      <c r="M25" s="151"/>
      <c r="N25" s="151"/>
      <c r="O25" s="152"/>
      <c r="P25" s="182">
        <v>39.9</v>
      </c>
      <c r="Q25" s="183"/>
      <c r="R25" s="183"/>
      <c r="S25" s="183"/>
      <c r="T25" s="183"/>
      <c r="U25" s="183"/>
      <c r="V25" s="184"/>
      <c r="W25" s="182">
        <v>39.932000000000002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3.2000000006519258E-2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228389.932</v>
      </c>
      <c r="Q29" s="207"/>
      <c r="R29" s="207"/>
      <c r="S29" s="207"/>
      <c r="T29" s="207"/>
      <c r="U29" s="207"/>
      <c r="V29" s="208"/>
      <c r="W29" s="206">
        <f>AR13</f>
        <v>244815.56299999999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496</v>
      </c>
      <c r="B30" s="565"/>
      <c r="C30" s="565"/>
      <c r="D30" s="565"/>
      <c r="E30" s="565"/>
      <c r="F30" s="566"/>
      <c r="G30" s="644" t="s">
        <v>266</v>
      </c>
      <c r="H30" s="379"/>
      <c r="I30" s="379"/>
      <c r="J30" s="379"/>
      <c r="K30" s="379"/>
      <c r="L30" s="379"/>
      <c r="M30" s="379"/>
      <c r="N30" s="379"/>
      <c r="O30" s="560"/>
      <c r="P30" s="559" t="s">
        <v>60</v>
      </c>
      <c r="Q30" s="379"/>
      <c r="R30" s="379"/>
      <c r="S30" s="379"/>
      <c r="T30" s="379"/>
      <c r="U30" s="379"/>
      <c r="V30" s="379"/>
      <c r="W30" s="379"/>
      <c r="X30" s="560"/>
      <c r="Y30" s="454"/>
      <c r="Z30" s="455"/>
      <c r="AA30" s="456"/>
      <c r="AB30" s="378" t="s">
        <v>12</v>
      </c>
      <c r="AC30" s="562"/>
      <c r="AD30" s="563"/>
      <c r="AE30" s="377" t="s">
        <v>357</v>
      </c>
      <c r="AF30" s="377"/>
      <c r="AG30" s="377"/>
      <c r="AH30" s="377"/>
      <c r="AI30" s="377" t="s">
        <v>358</v>
      </c>
      <c r="AJ30" s="377"/>
      <c r="AK30" s="377"/>
      <c r="AL30" s="377"/>
      <c r="AM30" s="377" t="s">
        <v>364</v>
      </c>
      <c r="AN30" s="377"/>
      <c r="AO30" s="377"/>
      <c r="AP30" s="378"/>
      <c r="AQ30" s="635" t="s">
        <v>355</v>
      </c>
      <c r="AR30" s="636"/>
      <c r="AS30" s="636"/>
      <c r="AT30" s="637"/>
      <c r="AU30" s="379" t="s">
        <v>254</v>
      </c>
      <c r="AV30" s="379"/>
      <c r="AW30" s="379"/>
      <c r="AX30" s="380"/>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457"/>
      <c r="Z31" s="458"/>
      <c r="AA31" s="459"/>
      <c r="AB31" s="329"/>
      <c r="AC31" s="330"/>
      <c r="AD31" s="331"/>
      <c r="AE31" s="367"/>
      <c r="AF31" s="367"/>
      <c r="AG31" s="367"/>
      <c r="AH31" s="367"/>
      <c r="AI31" s="367"/>
      <c r="AJ31" s="367"/>
      <c r="AK31" s="367"/>
      <c r="AL31" s="367"/>
      <c r="AM31" s="367"/>
      <c r="AN31" s="367"/>
      <c r="AO31" s="367"/>
      <c r="AP31" s="329"/>
      <c r="AQ31" s="209">
        <v>29</v>
      </c>
      <c r="AR31" s="198"/>
      <c r="AS31" s="132" t="s">
        <v>356</v>
      </c>
      <c r="AT31" s="133"/>
      <c r="AU31" s="265" t="s">
        <v>561</v>
      </c>
      <c r="AV31" s="265"/>
      <c r="AW31" s="368" t="s">
        <v>301</v>
      </c>
      <c r="AX31" s="369"/>
    </row>
    <row r="32" spans="1:50" ht="33.75" customHeight="1" x14ac:dyDescent="0.15">
      <c r="A32" s="541"/>
      <c r="B32" s="539"/>
      <c r="C32" s="539"/>
      <c r="D32" s="539"/>
      <c r="E32" s="539"/>
      <c r="F32" s="540"/>
      <c r="G32" s="515" t="s">
        <v>552</v>
      </c>
      <c r="H32" s="516"/>
      <c r="I32" s="516"/>
      <c r="J32" s="516"/>
      <c r="K32" s="516"/>
      <c r="L32" s="516"/>
      <c r="M32" s="516"/>
      <c r="N32" s="516"/>
      <c r="O32" s="517"/>
      <c r="P32" s="121" t="s">
        <v>735</v>
      </c>
      <c r="Q32" s="121"/>
      <c r="R32" s="121"/>
      <c r="S32" s="121"/>
      <c r="T32" s="121"/>
      <c r="U32" s="121"/>
      <c r="V32" s="121"/>
      <c r="W32" s="121"/>
      <c r="X32" s="212"/>
      <c r="Y32" s="335" t="s">
        <v>13</v>
      </c>
      <c r="Z32" s="524"/>
      <c r="AA32" s="525"/>
      <c r="AB32" s="526" t="s">
        <v>560</v>
      </c>
      <c r="AC32" s="526"/>
      <c r="AD32" s="526"/>
      <c r="AE32" s="348">
        <v>166837</v>
      </c>
      <c r="AF32" s="349"/>
      <c r="AG32" s="349"/>
      <c r="AH32" s="349"/>
      <c r="AI32" s="348">
        <v>160869</v>
      </c>
      <c r="AJ32" s="349"/>
      <c r="AK32" s="349"/>
      <c r="AL32" s="349"/>
      <c r="AM32" s="348" t="s">
        <v>678</v>
      </c>
      <c r="AN32" s="349"/>
      <c r="AO32" s="349"/>
      <c r="AP32" s="349"/>
      <c r="AQ32" s="189" t="s">
        <v>678</v>
      </c>
      <c r="AR32" s="190"/>
      <c r="AS32" s="190"/>
      <c r="AT32" s="191"/>
      <c r="AU32" s="349" t="s">
        <v>678</v>
      </c>
      <c r="AV32" s="349"/>
      <c r="AW32" s="349"/>
      <c r="AX32" s="365"/>
    </row>
    <row r="33" spans="1:50" ht="33.75" customHeight="1" x14ac:dyDescent="0.15">
      <c r="A33" s="542"/>
      <c r="B33" s="543"/>
      <c r="C33" s="543"/>
      <c r="D33" s="543"/>
      <c r="E33" s="543"/>
      <c r="F33" s="544"/>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560</v>
      </c>
      <c r="AC33" s="496"/>
      <c r="AD33" s="496"/>
      <c r="AE33" s="348">
        <v>164429</v>
      </c>
      <c r="AF33" s="349"/>
      <c r="AG33" s="349"/>
      <c r="AH33" s="349"/>
      <c r="AI33" s="348">
        <v>166837</v>
      </c>
      <c r="AJ33" s="349"/>
      <c r="AK33" s="349"/>
      <c r="AL33" s="349"/>
      <c r="AM33" s="348">
        <v>160869</v>
      </c>
      <c r="AN33" s="349"/>
      <c r="AO33" s="349"/>
      <c r="AP33" s="349"/>
      <c r="AQ33" s="189">
        <v>160869</v>
      </c>
      <c r="AR33" s="190"/>
      <c r="AS33" s="190"/>
      <c r="AT33" s="191"/>
      <c r="AU33" s="349" t="s">
        <v>680</v>
      </c>
      <c r="AV33" s="349"/>
      <c r="AW33" s="349"/>
      <c r="AX33" s="365"/>
    </row>
    <row r="34" spans="1:50" ht="33.75" customHeight="1" x14ac:dyDescent="0.15">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48">
        <f>(AE32/AE33)*100</f>
        <v>101.46446186499949</v>
      </c>
      <c r="AF34" s="349"/>
      <c r="AG34" s="349"/>
      <c r="AH34" s="349"/>
      <c r="AI34" s="348">
        <f t="shared" ref="AI34" si="4">(AI32/AI33)*100</f>
        <v>96.422855841330161</v>
      </c>
      <c r="AJ34" s="349"/>
      <c r="AK34" s="349"/>
      <c r="AL34" s="349"/>
      <c r="AM34" s="348" t="s">
        <v>680</v>
      </c>
      <c r="AN34" s="349"/>
      <c r="AO34" s="349"/>
      <c r="AP34" s="349"/>
      <c r="AQ34" s="189" t="s">
        <v>679</v>
      </c>
      <c r="AR34" s="190"/>
      <c r="AS34" s="190"/>
      <c r="AT34" s="191"/>
      <c r="AU34" s="349" t="s">
        <v>681</v>
      </c>
      <c r="AV34" s="349"/>
      <c r="AW34" s="349"/>
      <c r="AX34" s="365"/>
    </row>
    <row r="35" spans="1:50" ht="23.25" customHeight="1" x14ac:dyDescent="0.15">
      <c r="A35" s="877" t="s">
        <v>532</v>
      </c>
      <c r="B35" s="878"/>
      <c r="C35" s="878"/>
      <c r="D35" s="878"/>
      <c r="E35" s="878"/>
      <c r="F35" s="879"/>
      <c r="G35" s="883" t="s">
        <v>647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8" t="s">
        <v>496</v>
      </c>
      <c r="B37" s="639"/>
      <c r="C37" s="639"/>
      <c r="D37" s="639"/>
      <c r="E37" s="639"/>
      <c r="F37" s="640"/>
      <c r="G37" s="749"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457"/>
      <c r="Z38" s="458"/>
      <c r="AA38" s="459"/>
      <c r="AB38" s="329"/>
      <c r="AC38" s="330"/>
      <c r="AD38" s="331"/>
      <c r="AE38" s="367"/>
      <c r="AF38" s="367"/>
      <c r="AG38" s="367"/>
      <c r="AH38" s="367"/>
      <c r="AI38" s="367"/>
      <c r="AJ38" s="367"/>
      <c r="AK38" s="367"/>
      <c r="AL38" s="367"/>
      <c r="AM38" s="367"/>
      <c r="AN38" s="367"/>
      <c r="AO38" s="367"/>
      <c r="AP38" s="329"/>
      <c r="AQ38" s="209" t="s">
        <v>564</v>
      </c>
      <c r="AR38" s="198"/>
      <c r="AS38" s="132" t="s">
        <v>356</v>
      </c>
      <c r="AT38" s="133"/>
      <c r="AU38" s="265">
        <v>27</v>
      </c>
      <c r="AV38" s="265"/>
      <c r="AW38" s="368" t="s">
        <v>301</v>
      </c>
      <c r="AX38" s="369"/>
    </row>
    <row r="39" spans="1:50" ht="36" customHeight="1" x14ac:dyDescent="0.15">
      <c r="A39" s="541"/>
      <c r="B39" s="539"/>
      <c r="C39" s="539"/>
      <c r="D39" s="539"/>
      <c r="E39" s="539"/>
      <c r="F39" s="540"/>
      <c r="G39" s="515" t="s">
        <v>562</v>
      </c>
      <c r="H39" s="516"/>
      <c r="I39" s="516"/>
      <c r="J39" s="516"/>
      <c r="K39" s="516"/>
      <c r="L39" s="516"/>
      <c r="M39" s="516"/>
      <c r="N39" s="516"/>
      <c r="O39" s="517"/>
      <c r="P39" s="121" t="s">
        <v>644</v>
      </c>
      <c r="Q39" s="121"/>
      <c r="R39" s="121"/>
      <c r="S39" s="121"/>
      <c r="T39" s="121"/>
      <c r="U39" s="121"/>
      <c r="V39" s="121"/>
      <c r="W39" s="121"/>
      <c r="X39" s="212"/>
      <c r="Y39" s="335" t="s">
        <v>13</v>
      </c>
      <c r="Z39" s="524"/>
      <c r="AA39" s="525"/>
      <c r="AB39" s="526" t="s">
        <v>563</v>
      </c>
      <c r="AC39" s="526"/>
      <c r="AD39" s="526"/>
      <c r="AE39" s="348">
        <v>5.3</v>
      </c>
      <c r="AF39" s="349"/>
      <c r="AG39" s="349"/>
      <c r="AH39" s="349"/>
      <c r="AI39" s="348">
        <v>5.4</v>
      </c>
      <c r="AJ39" s="349"/>
      <c r="AK39" s="349"/>
      <c r="AL39" s="349"/>
      <c r="AM39" s="348" t="s">
        <v>634</v>
      </c>
      <c r="AN39" s="349"/>
      <c r="AO39" s="349"/>
      <c r="AP39" s="349"/>
      <c r="AQ39" s="189" t="s">
        <v>561</v>
      </c>
      <c r="AR39" s="190"/>
      <c r="AS39" s="190"/>
      <c r="AT39" s="191"/>
      <c r="AU39" s="349">
        <v>5.4</v>
      </c>
      <c r="AV39" s="349"/>
      <c r="AW39" s="349"/>
      <c r="AX39" s="365"/>
    </row>
    <row r="40" spans="1:50" ht="36" customHeight="1" x14ac:dyDescent="0.15">
      <c r="A40" s="542"/>
      <c r="B40" s="543"/>
      <c r="C40" s="543"/>
      <c r="D40" s="543"/>
      <c r="E40" s="543"/>
      <c r="F40" s="544"/>
      <c r="G40" s="518"/>
      <c r="H40" s="519"/>
      <c r="I40" s="519"/>
      <c r="J40" s="519"/>
      <c r="K40" s="519"/>
      <c r="L40" s="519"/>
      <c r="M40" s="519"/>
      <c r="N40" s="519"/>
      <c r="O40" s="520"/>
      <c r="P40" s="214"/>
      <c r="Q40" s="214"/>
      <c r="R40" s="214"/>
      <c r="S40" s="214"/>
      <c r="T40" s="214"/>
      <c r="U40" s="214"/>
      <c r="V40" s="214"/>
      <c r="W40" s="214"/>
      <c r="X40" s="215"/>
      <c r="Y40" s="282" t="s">
        <v>55</v>
      </c>
      <c r="Z40" s="277"/>
      <c r="AA40" s="278"/>
      <c r="AB40" s="496" t="s">
        <v>563</v>
      </c>
      <c r="AC40" s="496"/>
      <c r="AD40" s="496"/>
      <c r="AE40" s="348">
        <v>5.2</v>
      </c>
      <c r="AF40" s="349"/>
      <c r="AG40" s="349"/>
      <c r="AH40" s="349"/>
      <c r="AI40" s="348">
        <v>5.3</v>
      </c>
      <c r="AJ40" s="349"/>
      <c r="AK40" s="349"/>
      <c r="AL40" s="349"/>
      <c r="AM40" s="348" t="s">
        <v>635</v>
      </c>
      <c r="AN40" s="349"/>
      <c r="AO40" s="349"/>
      <c r="AP40" s="349"/>
      <c r="AQ40" s="189" t="s">
        <v>561</v>
      </c>
      <c r="AR40" s="190"/>
      <c r="AS40" s="190"/>
      <c r="AT40" s="191"/>
      <c r="AU40" s="349">
        <v>5.3</v>
      </c>
      <c r="AV40" s="349"/>
      <c r="AW40" s="349"/>
      <c r="AX40" s="365"/>
    </row>
    <row r="41" spans="1:50" ht="36"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48">
        <f>(AE39/AE40)*100</f>
        <v>101.92307692307692</v>
      </c>
      <c r="AF41" s="349"/>
      <c r="AG41" s="349"/>
      <c r="AH41" s="349"/>
      <c r="AI41" s="348">
        <f t="shared" ref="AI41" si="5">(AI39/AI40)*100</f>
        <v>101.88679245283019</v>
      </c>
      <c r="AJ41" s="349"/>
      <c r="AK41" s="349"/>
      <c r="AL41" s="349"/>
      <c r="AM41" s="348" t="s">
        <v>634</v>
      </c>
      <c r="AN41" s="349"/>
      <c r="AO41" s="349"/>
      <c r="AP41" s="349"/>
      <c r="AQ41" s="189" t="s">
        <v>565</v>
      </c>
      <c r="AR41" s="190"/>
      <c r="AS41" s="190"/>
      <c r="AT41" s="191"/>
      <c r="AU41" s="349">
        <f>(AU39/AU40)*100</f>
        <v>101.88679245283019</v>
      </c>
      <c r="AV41" s="349"/>
      <c r="AW41" s="349"/>
      <c r="AX41" s="365"/>
    </row>
    <row r="42" spans="1:50" ht="23.25" customHeight="1" x14ac:dyDescent="0.15">
      <c r="A42" s="877" t="s">
        <v>532</v>
      </c>
      <c r="B42" s="878"/>
      <c r="C42" s="878"/>
      <c r="D42" s="878"/>
      <c r="E42" s="878"/>
      <c r="F42" s="879"/>
      <c r="G42" s="883" t="s">
        <v>643</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24" customHeight="1" x14ac:dyDescent="0.15">
      <c r="A44" s="638" t="s">
        <v>496</v>
      </c>
      <c r="B44" s="639"/>
      <c r="C44" s="639"/>
      <c r="D44" s="639"/>
      <c r="E44" s="639"/>
      <c r="F44" s="640"/>
      <c r="G44" s="749"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24"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457"/>
      <c r="Z45" s="458"/>
      <c r="AA45" s="459"/>
      <c r="AB45" s="329"/>
      <c r="AC45" s="330"/>
      <c r="AD45" s="331"/>
      <c r="AE45" s="367"/>
      <c r="AF45" s="367"/>
      <c r="AG45" s="367"/>
      <c r="AH45" s="367"/>
      <c r="AI45" s="367"/>
      <c r="AJ45" s="367"/>
      <c r="AK45" s="367"/>
      <c r="AL45" s="367"/>
      <c r="AM45" s="367"/>
      <c r="AN45" s="367"/>
      <c r="AO45" s="367"/>
      <c r="AP45" s="329"/>
      <c r="AQ45" s="209" t="s">
        <v>637</v>
      </c>
      <c r="AR45" s="198"/>
      <c r="AS45" s="132" t="s">
        <v>356</v>
      </c>
      <c r="AT45" s="133"/>
      <c r="AU45" s="265">
        <v>32</v>
      </c>
      <c r="AV45" s="265"/>
      <c r="AW45" s="368" t="s">
        <v>301</v>
      </c>
      <c r="AX45" s="369"/>
    </row>
    <row r="46" spans="1:50" ht="41.25" customHeight="1" x14ac:dyDescent="0.15">
      <c r="A46" s="541"/>
      <c r="B46" s="539"/>
      <c r="C46" s="539"/>
      <c r="D46" s="539"/>
      <c r="E46" s="539"/>
      <c r="F46" s="540"/>
      <c r="G46" s="515" t="s">
        <v>642</v>
      </c>
      <c r="H46" s="516"/>
      <c r="I46" s="516"/>
      <c r="J46" s="516"/>
      <c r="K46" s="516"/>
      <c r="L46" s="516"/>
      <c r="M46" s="516"/>
      <c r="N46" s="516"/>
      <c r="O46" s="517"/>
      <c r="P46" s="121" t="s">
        <v>645</v>
      </c>
      <c r="Q46" s="121"/>
      <c r="R46" s="121"/>
      <c r="S46" s="121"/>
      <c r="T46" s="121"/>
      <c r="U46" s="121"/>
      <c r="V46" s="121"/>
      <c r="W46" s="121"/>
      <c r="X46" s="212"/>
      <c r="Y46" s="335" t="s">
        <v>13</v>
      </c>
      <c r="Z46" s="524"/>
      <c r="AA46" s="525"/>
      <c r="AB46" s="526" t="s">
        <v>636</v>
      </c>
      <c r="AC46" s="526"/>
      <c r="AD46" s="526"/>
      <c r="AE46" s="348" t="s">
        <v>637</v>
      </c>
      <c r="AF46" s="349"/>
      <c r="AG46" s="349"/>
      <c r="AH46" s="349"/>
      <c r="AI46" s="348" t="s">
        <v>638</v>
      </c>
      <c r="AJ46" s="349"/>
      <c r="AK46" s="349"/>
      <c r="AL46" s="349"/>
      <c r="AM46" s="348">
        <v>5.6</v>
      </c>
      <c r="AN46" s="349"/>
      <c r="AO46" s="349"/>
      <c r="AP46" s="349"/>
      <c r="AQ46" s="189" t="s">
        <v>634</v>
      </c>
      <c r="AR46" s="190"/>
      <c r="AS46" s="190"/>
      <c r="AT46" s="191"/>
      <c r="AU46" s="349" t="s">
        <v>634</v>
      </c>
      <c r="AV46" s="349"/>
      <c r="AW46" s="349"/>
      <c r="AX46" s="365"/>
    </row>
    <row r="47" spans="1:50" ht="41.25" customHeight="1" x14ac:dyDescent="0.15">
      <c r="A47" s="542"/>
      <c r="B47" s="543"/>
      <c r="C47" s="543"/>
      <c r="D47" s="543"/>
      <c r="E47" s="543"/>
      <c r="F47" s="544"/>
      <c r="G47" s="518"/>
      <c r="H47" s="519"/>
      <c r="I47" s="519"/>
      <c r="J47" s="519"/>
      <c r="K47" s="519"/>
      <c r="L47" s="519"/>
      <c r="M47" s="519"/>
      <c r="N47" s="519"/>
      <c r="O47" s="520"/>
      <c r="P47" s="214"/>
      <c r="Q47" s="214"/>
      <c r="R47" s="214"/>
      <c r="S47" s="214"/>
      <c r="T47" s="214"/>
      <c r="U47" s="214"/>
      <c r="V47" s="214"/>
      <c r="W47" s="214"/>
      <c r="X47" s="215"/>
      <c r="Y47" s="282" t="s">
        <v>55</v>
      </c>
      <c r="Z47" s="277"/>
      <c r="AA47" s="278"/>
      <c r="AB47" s="496" t="s">
        <v>636</v>
      </c>
      <c r="AC47" s="496"/>
      <c r="AD47" s="496"/>
      <c r="AE47" s="348" t="s">
        <v>638</v>
      </c>
      <c r="AF47" s="349"/>
      <c r="AG47" s="349"/>
      <c r="AH47" s="349"/>
      <c r="AI47" s="348" t="s">
        <v>634</v>
      </c>
      <c r="AJ47" s="349"/>
      <c r="AK47" s="349"/>
      <c r="AL47" s="349"/>
      <c r="AM47" s="348" t="s">
        <v>634</v>
      </c>
      <c r="AN47" s="349"/>
      <c r="AO47" s="349"/>
      <c r="AP47" s="349"/>
      <c r="AQ47" s="189" t="s">
        <v>641</v>
      </c>
      <c r="AR47" s="190"/>
      <c r="AS47" s="190"/>
      <c r="AT47" s="191"/>
      <c r="AU47" s="349">
        <v>5.5</v>
      </c>
      <c r="AV47" s="349"/>
      <c r="AW47" s="349"/>
      <c r="AX47" s="365"/>
    </row>
    <row r="48" spans="1:50" ht="41.25"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48" t="s">
        <v>639</v>
      </c>
      <c r="AF48" s="349"/>
      <c r="AG48" s="349"/>
      <c r="AH48" s="349"/>
      <c r="AI48" s="348" t="s">
        <v>638</v>
      </c>
      <c r="AJ48" s="349"/>
      <c r="AK48" s="349"/>
      <c r="AL48" s="349"/>
      <c r="AM48" s="348" t="s">
        <v>634</v>
      </c>
      <c r="AN48" s="349"/>
      <c r="AO48" s="349"/>
      <c r="AP48" s="349"/>
      <c r="AQ48" s="189" t="s">
        <v>640</v>
      </c>
      <c r="AR48" s="190"/>
      <c r="AS48" s="190"/>
      <c r="AT48" s="191"/>
      <c r="AU48" s="349" t="s">
        <v>640</v>
      </c>
      <c r="AV48" s="349"/>
      <c r="AW48" s="349"/>
      <c r="AX48" s="365"/>
    </row>
    <row r="49" spans="1:50" ht="23.25" customHeight="1" x14ac:dyDescent="0.15">
      <c r="A49" s="877" t="s">
        <v>532</v>
      </c>
      <c r="B49" s="878"/>
      <c r="C49" s="878"/>
      <c r="D49" s="878"/>
      <c r="E49" s="878"/>
      <c r="F49" s="879"/>
      <c r="G49" s="883" t="s">
        <v>646</v>
      </c>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8" t="s">
        <v>496</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7"/>
      <c r="Z51" s="458"/>
      <c r="AA51" s="459"/>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457"/>
      <c r="Z52" s="458"/>
      <c r="AA52" s="459"/>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15">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12"/>
      <c r="Y53" s="335" t="s">
        <v>13</v>
      </c>
      <c r="Z53" s="524"/>
      <c r="AA53" s="525"/>
      <c r="AB53" s="526"/>
      <c r="AC53" s="526"/>
      <c r="AD53" s="52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2"/>
      <c r="B54" s="543"/>
      <c r="C54" s="543"/>
      <c r="D54" s="543"/>
      <c r="E54" s="543"/>
      <c r="F54" s="544"/>
      <c r="G54" s="518"/>
      <c r="H54" s="519"/>
      <c r="I54" s="519"/>
      <c r="J54" s="519"/>
      <c r="K54" s="519"/>
      <c r="L54" s="519"/>
      <c r="M54" s="519"/>
      <c r="N54" s="519"/>
      <c r="O54" s="520"/>
      <c r="P54" s="214"/>
      <c r="Q54" s="214"/>
      <c r="R54" s="214"/>
      <c r="S54" s="214"/>
      <c r="T54" s="214"/>
      <c r="U54" s="214"/>
      <c r="V54" s="214"/>
      <c r="W54" s="214"/>
      <c r="X54" s="215"/>
      <c r="Y54" s="282" t="s">
        <v>55</v>
      </c>
      <c r="Z54" s="277"/>
      <c r="AA54" s="278"/>
      <c r="AB54" s="496"/>
      <c r="AC54" s="496"/>
      <c r="AD54" s="49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7" t="s">
        <v>532</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8" t="s">
        <v>496</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7"/>
      <c r="Z58" s="458"/>
      <c r="AA58" s="459"/>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457"/>
      <c r="Z59" s="458"/>
      <c r="AA59" s="459"/>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15">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12"/>
      <c r="Y60" s="335" t="s">
        <v>13</v>
      </c>
      <c r="Z60" s="524"/>
      <c r="AA60" s="525"/>
      <c r="AB60" s="526"/>
      <c r="AC60" s="526"/>
      <c r="AD60" s="52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2"/>
      <c r="B61" s="543"/>
      <c r="C61" s="543"/>
      <c r="D61" s="543"/>
      <c r="E61" s="543"/>
      <c r="F61" s="544"/>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7" t="s">
        <v>532</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497</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492</v>
      </c>
      <c r="X65" s="952"/>
      <c r="Y65" s="955"/>
      <c r="Z65" s="955"/>
      <c r="AA65" s="956"/>
      <c r="AB65" s="949" t="s">
        <v>12</v>
      </c>
      <c r="AC65" s="945"/>
      <c r="AD65" s="946"/>
      <c r="AE65" s="906" t="s">
        <v>357</v>
      </c>
      <c r="AF65" s="906"/>
      <c r="AG65" s="906"/>
      <c r="AH65" s="906"/>
      <c r="AI65" s="906" t="s">
        <v>358</v>
      </c>
      <c r="AJ65" s="906"/>
      <c r="AK65" s="906"/>
      <c r="AL65" s="906"/>
      <c r="AM65" s="906" t="s">
        <v>364</v>
      </c>
      <c r="AN65" s="906"/>
      <c r="AO65" s="906"/>
      <c r="AP65" s="949"/>
      <c r="AQ65" s="949" t="s">
        <v>355</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356</v>
      </c>
      <c r="AT66" s="948"/>
      <c r="AU66" s="265"/>
      <c r="AV66" s="265"/>
      <c r="AW66" s="947" t="s">
        <v>495</v>
      </c>
      <c r="AX66" s="962"/>
    </row>
    <row r="67" spans="1:50" ht="23.25" hidden="1" customHeight="1" x14ac:dyDescent="0.15">
      <c r="A67" s="940"/>
      <c r="B67" s="941"/>
      <c r="C67" s="941"/>
      <c r="D67" s="941"/>
      <c r="E67" s="941"/>
      <c r="F67" s="942"/>
      <c r="G67" s="963" t="s">
        <v>365</v>
      </c>
      <c r="H67" s="966"/>
      <c r="I67" s="967"/>
      <c r="J67" s="967"/>
      <c r="K67" s="967"/>
      <c r="L67" s="967"/>
      <c r="M67" s="967"/>
      <c r="N67" s="967"/>
      <c r="O67" s="968"/>
      <c r="P67" s="966"/>
      <c r="Q67" s="967"/>
      <c r="R67" s="967"/>
      <c r="S67" s="967"/>
      <c r="T67" s="967"/>
      <c r="U67" s="967"/>
      <c r="V67" s="968"/>
      <c r="W67" s="972"/>
      <c r="X67" s="973"/>
      <c r="Y67" s="978" t="s">
        <v>13</v>
      </c>
      <c r="Z67" s="978"/>
      <c r="AA67" s="979"/>
      <c r="AB67" s="980" t="s">
        <v>522</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522</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523</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5"/>
    </row>
    <row r="70" spans="1:50" ht="23.25" hidden="1" customHeight="1" x14ac:dyDescent="0.15">
      <c r="A70" s="940" t="s">
        <v>504</v>
      </c>
      <c r="B70" s="941"/>
      <c r="C70" s="941"/>
      <c r="D70" s="941"/>
      <c r="E70" s="941"/>
      <c r="F70" s="942"/>
      <c r="G70" s="964" t="s">
        <v>366</v>
      </c>
      <c r="H70" s="982"/>
      <c r="I70" s="982"/>
      <c r="J70" s="982"/>
      <c r="K70" s="982"/>
      <c r="L70" s="982"/>
      <c r="M70" s="982"/>
      <c r="N70" s="982"/>
      <c r="O70" s="982"/>
      <c r="P70" s="982"/>
      <c r="Q70" s="982"/>
      <c r="R70" s="982"/>
      <c r="S70" s="982"/>
      <c r="T70" s="982"/>
      <c r="U70" s="982"/>
      <c r="V70" s="982"/>
      <c r="W70" s="985" t="s">
        <v>521</v>
      </c>
      <c r="X70" s="986"/>
      <c r="Y70" s="978" t="s">
        <v>13</v>
      </c>
      <c r="Z70" s="978"/>
      <c r="AA70" s="979"/>
      <c r="AB70" s="980" t="s">
        <v>522</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522</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523</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5"/>
    </row>
    <row r="73" spans="1:50" ht="18.75" hidden="1" customHeight="1" x14ac:dyDescent="0.15">
      <c r="A73" s="829" t="s">
        <v>497</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32"/>
      <c r="B75" s="833"/>
      <c r="C75" s="833"/>
      <c r="D75" s="833"/>
      <c r="E75" s="833"/>
      <c r="F75" s="834"/>
      <c r="G75" s="77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1" t="s">
        <v>535</v>
      </c>
      <c r="B78" s="892"/>
      <c r="C78" s="892"/>
      <c r="D78" s="892"/>
      <c r="E78" s="889" t="s">
        <v>462</v>
      </c>
      <c r="F78" s="890"/>
      <c r="G78" s="58" t="s">
        <v>366</v>
      </c>
      <c r="H78" s="789"/>
      <c r="I78" s="228"/>
      <c r="J78" s="228"/>
      <c r="K78" s="228"/>
      <c r="L78" s="228"/>
      <c r="M78" s="228"/>
      <c r="N78" s="228"/>
      <c r="O78" s="790"/>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491</v>
      </c>
      <c r="AP79" s="109"/>
      <c r="AQ79" s="109"/>
      <c r="AR79" s="90" t="s">
        <v>489</v>
      </c>
      <c r="AS79" s="108"/>
      <c r="AT79" s="109"/>
      <c r="AU79" s="109"/>
      <c r="AV79" s="109"/>
      <c r="AW79" s="109"/>
      <c r="AX79" s="110"/>
    </row>
    <row r="80" spans="1:50" ht="18.75" hidden="1" customHeight="1" x14ac:dyDescent="0.15">
      <c r="A80" s="493" t="s">
        <v>267</v>
      </c>
      <c r="B80" s="837" t="s">
        <v>488</v>
      </c>
      <c r="C80" s="838"/>
      <c r="D80" s="838"/>
      <c r="E80" s="838"/>
      <c r="F80" s="839"/>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472</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7"/>
    </row>
    <row r="81" spans="1:60" ht="22.5" hidden="1" customHeight="1" x14ac:dyDescent="0.15">
      <c r="A81" s="494"/>
      <c r="B81" s="840"/>
      <c r="C81" s="527"/>
      <c r="D81" s="527"/>
      <c r="E81" s="527"/>
      <c r="F81" s="528"/>
      <c r="G81" s="368"/>
      <c r="H81" s="368"/>
      <c r="I81" s="368"/>
      <c r="J81" s="368"/>
      <c r="K81" s="368"/>
      <c r="L81" s="368"/>
      <c r="M81" s="368"/>
      <c r="N81" s="368"/>
      <c r="O81" s="368"/>
      <c r="P81" s="368"/>
      <c r="Q81" s="368"/>
      <c r="R81" s="368"/>
      <c r="S81" s="368"/>
      <c r="T81" s="368"/>
      <c r="U81" s="368"/>
      <c r="V81" s="368"/>
      <c r="W81" s="368"/>
      <c r="X81" s="368"/>
      <c r="Y81" s="368"/>
      <c r="Z81" s="368"/>
      <c r="AA81" s="549"/>
      <c r="AB81" s="56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4"/>
      <c r="B82" s="840"/>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0"/>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1"/>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94"/>
      <c r="B86" s="527"/>
      <c r="C86" s="527"/>
      <c r="D86" s="527"/>
      <c r="E86" s="527"/>
      <c r="F86" s="528"/>
      <c r="G86" s="548"/>
      <c r="H86" s="368"/>
      <c r="I86" s="368"/>
      <c r="J86" s="368"/>
      <c r="K86" s="368"/>
      <c r="L86" s="368"/>
      <c r="M86" s="368"/>
      <c r="N86" s="368"/>
      <c r="O86" s="549"/>
      <c r="P86" s="561"/>
      <c r="Q86" s="368"/>
      <c r="R86" s="368"/>
      <c r="S86" s="368"/>
      <c r="T86" s="368"/>
      <c r="U86" s="368"/>
      <c r="V86" s="368"/>
      <c r="W86" s="368"/>
      <c r="X86" s="549"/>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494"/>
      <c r="B87" s="527"/>
      <c r="C87" s="527"/>
      <c r="D87" s="527"/>
      <c r="E87" s="527"/>
      <c r="F87" s="528"/>
      <c r="G87" s="211"/>
      <c r="H87" s="121"/>
      <c r="I87" s="121"/>
      <c r="J87" s="121"/>
      <c r="K87" s="121"/>
      <c r="L87" s="121"/>
      <c r="M87" s="121"/>
      <c r="N87" s="121"/>
      <c r="O87" s="212"/>
      <c r="P87" s="121"/>
      <c r="Q87" s="804"/>
      <c r="R87" s="804"/>
      <c r="S87" s="804"/>
      <c r="T87" s="804"/>
      <c r="U87" s="804"/>
      <c r="V87" s="804"/>
      <c r="W87" s="804"/>
      <c r="X87" s="805"/>
      <c r="Y87" s="750" t="s">
        <v>63</v>
      </c>
      <c r="Z87" s="751"/>
      <c r="AA87" s="752"/>
      <c r="AB87" s="526"/>
      <c r="AC87" s="526"/>
      <c r="AD87" s="526"/>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4"/>
      <c r="B88" s="527"/>
      <c r="C88" s="527"/>
      <c r="D88" s="527"/>
      <c r="E88" s="527"/>
      <c r="F88" s="528"/>
      <c r="G88" s="213"/>
      <c r="H88" s="214"/>
      <c r="I88" s="214"/>
      <c r="J88" s="214"/>
      <c r="K88" s="214"/>
      <c r="L88" s="214"/>
      <c r="M88" s="214"/>
      <c r="N88" s="214"/>
      <c r="O88" s="215"/>
      <c r="P88" s="806"/>
      <c r="Q88" s="806"/>
      <c r="R88" s="806"/>
      <c r="S88" s="806"/>
      <c r="T88" s="806"/>
      <c r="U88" s="806"/>
      <c r="V88" s="806"/>
      <c r="W88" s="806"/>
      <c r="X88" s="807"/>
      <c r="Y88" s="721" t="s">
        <v>55</v>
      </c>
      <c r="Z88" s="722"/>
      <c r="AA88" s="723"/>
      <c r="AB88" s="496"/>
      <c r="AC88" s="496"/>
      <c r="AD88" s="496"/>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4"/>
      <c r="B89" s="529"/>
      <c r="C89" s="529"/>
      <c r="D89" s="529"/>
      <c r="E89" s="529"/>
      <c r="F89" s="530"/>
      <c r="G89" s="216"/>
      <c r="H89" s="124"/>
      <c r="I89" s="124"/>
      <c r="J89" s="124"/>
      <c r="K89" s="124"/>
      <c r="L89" s="124"/>
      <c r="M89" s="124"/>
      <c r="N89" s="124"/>
      <c r="O89" s="217"/>
      <c r="P89" s="283"/>
      <c r="Q89" s="283"/>
      <c r="R89" s="283"/>
      <c r="S89" s="283"/>
      <c r="T89" s="283"/>
      <c r="U89" s="283"/>
      <c r="V89" s="283"/>
      <c r="W89" s="283"/>
      <c r="X89" s="808"/>
      <c r="Y89" s="721" t="s">
        <v>14</v>
      </c>
      <c r="Z89" s="722"/>
      <c r="AA89" s="723"/>
      <c r="AB89" s="450" t="s">
        <v>15</v>
      </c>
      <c r="AC89" s="450"/>
      <c r="AD89" s="450"/>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94"/>
      <c r="B91" s="527"/>
      <c r="C91" s="527"/>
      <c r="D91" s="527"/>
      <c r="E91" s="527"/>
      <c r="F91" s="528"/>
      <c r="G91" s="548"/>
      <c r="H91" s="368"/>
      <c r="I91" s="368"/>
      <c r="J91" s="368"/>
      <c r="K91" s="368"/>
      <c r="L91" s="368"/>
      <c r="M91" s="368"/>
      <c r="N91" s="368"/>
      <c r="O91" s="549"/>
      <c r="P91" s="561"/>
      <c r="Q91" s="368"/>
      <c r="R91" s="368"/>
      <c r="S91" s="368"/>
      <c r="T91" s="368"/>
      <c r="U91" s="368"/>
      <c r="V91" s="368"/>
      <c r="W91" s="368"/>
      <c r="X91" s="549"/>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15">
      <c r="A92" s="494"/>
      <c r="B92" s="527"/>
      <c r="C92" s="527"/>
      <c r="D92" s="527"/>
      <c r="E92" s="527"/>
      <c r="F92" s="528"/>
      <c r="G92" s="211"/>
      <c r="H92" s="121"/>
      <c r="I92" s="121"/>
      <c r="J92" s="121"/>
      <c r="K92" s="121"/>
      <c r="L92" s="121"/>
      <c r="M92" s="121"/>
      <c r="N92" s="121"/>
      <c r="O92" s="212"/>
      <c r="P92" s="121"/>
      <c r="Q92" s="804"/>
      <c r="R92" s="804"/>
      <c r="S92" s="804"/>
      <c r="T92" s="804"/>
      <c r="U92" s="804"/>
      <c r="V92" s="804"/>
      <c r="W92" s="804"/>
      <c r="X92" s="805"/>
      <c r="Y92" s="750" t="s">
        <v>63</v>
      </c>
      <c r="Z92" s="751"/>
      <c r="AA92" s="752"/>
      <c r="AB92" s="526"/>
      <c r="AC92" s="526"/>
      <c r="AD92" s="526"/>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4"/>
      <c r="B93" s="527"/>
      <c r="C93" s="527"/>
      <c r="D93" s="527"/>
      <c r="E93" s="527"/>
      <c r="F93" s="528"/>
      <c r="G93" s="213"/>
      <c r="H93" s="214"/>
      <c r="I93" s="214"/>
      <c r="J93" s="214"/>
      <c r="K93" s="214"/>
      <c r="L93" s="214"/>
      <c r="M93" s="214"/>
      <c r="N93" s="214"/>
      <c r="O93" s="215"/>
      <c r="P93" s="806"/>
      <c r="Q93" s="806"/>
      <c r="R93" s="806"/>
      <c r="S93" s="806"/>
      <c r="T93" s="806"/>
      <c r="U93" s="806"/>
      <c r="V93" s="806"/>
      <c r="W93" s="806"/>
      <c r="X93" s="807"/>
      <c r="Y93" s="721" t="s">
        <v>55</v>
      </c>
      <c r="Z93" s="722"/>
      <c r="AA93" s="723"/>
      <c r="AB93" s="496"/>
      <c r="AC93" s="496"/>
      <c r="AD93" s="496"/>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4"/>
      <c r="B94" s="529"/>
      <c r="C94" s="529"/>
      <c r="D94" s="529"/>
      <c r="E94" s="529"/>
      <c r="F94" s="530"/>
      <c r="G94" s="216"/>
      <c r="H94" s="124"/>
      <c r="I94" s="124"/>
      <c r="J94" s="124"/>
      <c r="K94" s="124"/>
      <c r="L94" s="124"/>
      <c r="M94" s="124"/>
      <c r="N94" s="124"/>
      <c r="O94" s="217"/>
      <c r="P94" s="283"/>
      <c r="Q94" s="283"/>
      <c r="R94" s="283"/>
      <c r="S94" s="283"/>
      <c r="T94" s="283"/>
      <c r="U94" s="283"/>
      <c r="V94" s="283"/>
      <c r="W94" s="283"/>
      <c r="X94" s="808"/>
      <c r="Y94" s="721" t="s">
        <v>14</v>
      </c>
      <c r="Z94" s="722"/>
      <c r="AA94" s="723"/>
      <c r="AB94" s="450" t="s">
        <v>15</v>
      </c>
      <c r="AC94" s="450"/>
      <c r="AD94" s="450"/>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68"/>
      <c r="I96" s="368"/>
      <c r="J96" s="368"/>
      <c r="K96" s="368"/>
      <c r="L96" s="368"/>
      <c r="M96" s="368"/>
      <c r="N96" s="368"/>
      <c r="O96" s="549"/>
      <c r="P96" s="561"/>
      <c r="Q96" s="368"/>
      <c r="R96" s="368"/>
      <c r="S96" s="368"/>
      <c r="T96" s="368"/>
      <c r="U96" s="368"/>
      <c r="V96" s="368"/>
      <c r="W96" s="368"/>
      <c r="X96" s="549"/>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15">
      <c r="A97" s="494"/>
      <c r="B97" s="527"/>
      <c r="C97" s="527"/>
      <c r="D97" s="527"/>
      <c r="E97" s="527"/>
      <c r="F97" s="528"/>
      <c r="G97" s="211"/>
      <c r="H97" s="121"/>
      <c r="I97" s="121"/>
      <c r="J97" s="121"/>
      <c r="K97" s="121"/>
      <c r="L97" s="121"/>
      <c r="M97" s="121"/>
      <c r="N97" s="121"/>
      <c r="O97" s="212"/>
      <c r="P97" s="121"/>
      <c r="Q97" s="804"/>
      <c r="R97" s="804"/>
      <c r="S97" s="804"/>
      <c r="T97" s="804"/>
      <c r="U97" s="804"/>
      <c r="V97" s="804"/>
      <c r="W97" s="804"/>
      <c r="X97" s="805"/>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4"/>
      <c r="B98" s="527"/>
      <c r="C98" s="527"/>
      <c r="D98" s="527"/>
      <c r="E98" s="527"/>
      <c r="F98" s="528"/>
      <c r="G98" s="213"/>
      <c r="H98" s="214"/>
      <c r="I98" s="214"/>
      <c r="J98" s="214"/>
      <c r="K98" s="214"/>
      <c r="L98" s="214"/>
      <c r="M98" s="214"/>
      <c r="N98" s="214"/>
      <c r="O98" s="215"/>
      <c r="P98" s="806"/>
      <c r="Q98" s="806"/>
      <c r="R98" s="806"/>
      <c r="S98" s="806"/>
      <c r="T98" s="806"/>
      <c r="U98" s="806"/>
      <c r="V98" s="806"/>
      <c r="W98" s="806"/>
      <c r="X98" s="807"/>
      <c r="Y98" s="721" t="s">
        <v>55</v>
      </c>
      <c r="Z98" s="722"/>
      <c r="AA98" s="723"/>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5"/>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6" t="s">
        <v>14</v>
      </c>
      <c r="Z99" s="467"/>
      <c r="AA99" s="468"/>
      <c r="AB99" s="451" t="s">
        <v>15</v>
      </c>
      <c r="AC99" s="452"/>
      <c r="AD99" s="453"/>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498</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4"/>
      <c r="Z100" s="455"/>
      <c r="AA100" s="456"/>
      <c r="AB100" s="817" t="s">
        <v>12</v>
      </c>
      <c r="AC100" s="817"/>
      <c r="AD100" s="817"/>
      <c r="AE100" s="849" t="s">
        <v>357</v>
      </c>
      <c r="AF100" s="850"/>
      <c r="AG100" s="850"/>
      <c r="AH100" s="851"/>
      <c r="AI100" s="849" t="s">
        <v>358</v>
      </c>
      <c r="AJ100" s="850"/>
      <c r="AK100" s="850"/>
      <c r="AL100" s="851"/>
      <c r="AM100" s="849" t="s">
        <v>364</v>
      </c>
      <c r="AN100" s="850"/>
      <c r="AO100" s="850"/>
      <c r="AP100" s="851"/>
      <c r="AQ100" s="910" t="s">
        <v>499</v>
      </c>
      <c r="AR100" s="911"/>
      <c r="AS100" s="911"/>
      <c r="AT100" s="912"/>
      <c r="AU100" s="910" t="s">
        <v>500</v>
      </c>
      <c r="AV100" s="911"/>
      <c r="AW100" s="911"/>
      <c r="AX100" s="913"/>
    </row>
    <row r="101" spans="1:60" ht="30.75" customHeight="1" x14ac:dyDescent="0.15">
      <c r="A101" s="475"/>
      <c r="B101" s="476"/>
      <c r="C101" s="476"/>
      <c r="D101" s="476"/>
      <c r="E101" s="476"/>
      <c r="F101" s="477"/>
      <c r="G101" s="121" t="s">
        <v>660</v>
      </c>
      <c r="H101" s="121"/>
      <c r="I101" s="121"/>
      <c r="J101" s="121"/>
      <c r="K101" s="121"/>
      <c r="L101" s="121"/>
      <c r="M101" s="121"/>
      <c r="N101" s="121"/>
      <c r="O101" s="121"/>
      <c r="P101" s="121"/>
      <c r="Q101" s="121"/>
      <c r="R101" s="121"/>
      <c r="S101" s="121"/>
      <c r="T101" s="121"/>
      <c r="U101" s="121"/>
      <c r="V101" s="121"/>
      <c r="W101" s="121"/>
      <c r="X101" s="212"/>
      <c r="Y101" s="816" t="s">
        <v>56</v>
      </c>
      <c r="Z101" s="707"/>
      <c r="AA101" s="708"/>
      <c r="AB101" s="526" t="s">
        <v>560</v>
      </c>
      <c r="AC101" s="526"/>
      <c r="AD101" s="526"/>
      <c r="AE101" s="348">
        <v>22863</v>
      </c>
      <c r="AF101" s="349"/>
      <c r="AG101" s="349"/>
      <c r="AH101" s="350"/>
      <c r="AI101" s="348">
        <v>22248</v>
      </c>
      <c r="AJ101" s="349"/>
      <c r="AK101" s="349"/>
      <c r="AL101" s="350"/>
      <c r="AM101" s="348" t="s">
        <v>659</v>
      </c>
      <c r="AN101" s="349"/>
      <c r="AO101" s="349"/>
      <c r="AP101" s="350"/>
      <c r="AQ101" s="348" t="s">
        <v>659</v>
      </c>
      <c r="AR101" s="349"/>
      <c r="AS101" s="349"/>
      <c r="AT101" s="350"/>
      <c r="AU101" s="348" t="s">
        <v>661</v>
      </c>
      <c r="AV101" s="349"/>
      <c r="AW101" s="349"/>
      <c r="AX101" s="350"/>
    </row>
    <row r="102" spans="1:60" ht="30.7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6" t="s">
        <v>560</v>
      </c>
      <c r="AC102" s="526"/>
      <c r="AD102" s="526"/>
      <c r="AE102" s="325">
        <v>21951</v>
      </c>
      <c r="AF102" s="325"/>
      <c r="AG102" s="325"/>
      <c r="AH102" s="325"/>
      <c r="AI102" s="325">
        <v>22863</v>
      </c>
      <c r="AJ102" s="325"/>
      <c r="AK102" s="325"/>
      <c r="AL102" s="325"/>
      <c r="AM102" s="325">
        <v>22248</v>
      </c>
      <c r="AN102" s="325"/>
      <c r="AO102" s="325"/>
      <c r="AP102" s="325"/>
      <c r="AQ102" s="874">
        <v>22248</v>
      </c>
      <c r="AR102" s="875"/>
      <c r="AS102" s="875"/>
      <c r="AT102" s="876"/>
      <c r="AU102" s="874">
        <v>22248</v>
      </c>
      <c r="AV102" s="875"/>
      <c r="AW102" s="875"/>
      <c r="AX102" s="876"/>
    </row>
    <row r="103" spans="1:60" ht="31.5" customHeight="1" x14ac:dyDescent="0.15">
      <c r="A103" s="472" t="s">
        <v>498</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2" t="s">
        <v>12</v>
      </c>
      <c r="AC103" s="277"/>
      <c r="AD103" s="278"/>
      <c r="AE103" s="282" t="s">
        <v>357</v>
      </c>
      <c r="AF103" s="277"/>
      <c r="AG103" s="277"/>
      <c r="AH103" s="278"/>
      <c r="AI103" s="282" t="s">
        <v>358</v>
      </c>
      <c r="AJ103" s="277"/>
      <c r="AK103" s="277"/>
      <c r="AL103" s="278"/>
      <c r="AM103" s="282" t="s">
        <v>364</v>
      </c>
      <c r="AN103" s="277"/>
      <c r="AO103" s="277"/>
      <c r="AP103" s="278"/>
      <c r="AQ103" s="355" t="s">
        <v>499</v>
      </c>
      <c r="AR103" s="356"/>
      <c r="AS103" s="356"/>
      <c r="AT103" s="873"/>
      <c r="AU103" s="355" t="s">
        <v>500</v>
      </c>
      <c r="AV103" s="356"/>
      <c r="AW103" s="356"/>
      <c r="AX103" s="357"/>
    </row>
    <row r="104" spans="1:60" ht="30.75" customHeight="1" x14ac:dyDescent="0.15">
      <c r="A104" s="475"/>
      <c r="B104" s="476"/>
      <c r="C104" s="476"/>
      <c r="D104" s="476"/>
      <c r="E104" s="476"/>
      <c r="F104" s="477"/>
      <c r="G104" s="121" t="s">
        <v>553</v>
      </c>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460" t="s">
        <v>566</v>
      </c>
      <c r="AC104" s="461"/>
      <c r="AD104" s="462"/>
      <c r="AE104" s="325">
        <v>5936</v>
      </c>
      <c r="AF104" s="325"/>
      <c r="AG104" s="325"/>
      <c r="AH104" s="325"/>
      <c r="AI104" s="325">
        <v>6381</v>
      </c>
      <c r="AJ104" s="325"/>
      <c r="AK104" s="325"/>
      <c r="AL104" s="325"/>
      <c r="AM104" s="325">
        <v>6977</v>
      </c>
      <c r="AN104" s="325"/>
      <c r="AO104" s="325"/>
      <c r="AP104" s="325"/>
      <c r="AQ104" s="348" t="s">
        <v>659</v>
      </c>
      <c r="AR104" s="349"/>
      <c r="AS104" s="349"/>
      <c r="AT104" s="350"/>
      <c r="AU104" s="348" t="s">
        <v>659</v>
      </c>
      <c r="AV104" s="349"/>
      <c r="AW104" s="349"/>
      <c r="AX104" s="350"/>
    </row>
    <row r="105" spans="1:60" ht="30.7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566</v>
      </c>
      <c r="AC105" s="323"/>
      <c r="AD105" s="324"/>
      <c r="AE105" s="325">
        <v>5771</v>
      </c>
      <c r="AF105" s="325"/>
      <c r="AG105" s="325"/>
      <c r="AH105" s="325"/>
      <c r="AI105" s="325">
        <v>5936</v>
      </c>
      <c r="AJ105" s="325"/>
      <c r="AK105" s="325"/>
      <c r="AL105" s="325"/>
      <c r="AM105" s="325">
        <v>6381</v>
      </c>
      <c r="AN105" s="325"/>
      <c r="AO105" s="325"/>
      <c r="AP105" s="325"/>
      <c r="AQ105" s="348">
        <v>6977</v>
      </c>
      <c r="AR105" s="349"/>
      <c r="AS105" s="349"/>
      <c r="AT105" s="350"/>
      <c r="AU105" s="874">
        <v>6977</v>
      </c>
      <c r="AV105" s="875"/>
      <c r="AW105" s="875"/>
      <c r="AX105" s="876"/>
    </row>
    <row r="106" spans="1:60" ht="31.5" customHeight="1" x14ac:dyDescent="0.15">
      <c r="A106" s="472" t="s">
        <v>498</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2" t="s">
        <v>12</v>
      </c>
      <c r="AC106" s="277"/>
      <c r="AD106" s="278"/>
      <c r="AE106" s="282" t="s">
        <v>357</v>
      </c>
      <c r="AF106" s="277"/>
      <c r="AG106" s="277"/>
      <c r="AH106" s="278"/>
      <c r="AI106" s="282" t="s">
        <v>358</v>
      </c>
      <c r="AJ106" s="277"/>
      <c r="AK106" s="277"/>
      <c r="AL106" s="278"/>
      <c r="AM106" s="282" t="s">
        <v>364</v>
      </c>
      <c r="AN106" s="277"/>
      <c r="AO106" s="277"/>
      <c r="AP106" s="278"/>
      <c r="AQ106" s="355" t="s">
        <v>499</v>
      </c>
      <c r="AR106" s="356"/>
      <c r="AS106" s="356"/>
      <c r="AT106" s="873"/>
      <c r="AU106" s="355" t="s">
        <v>500</v>
      </c>
      <c r="AV106" s="356"/>
      <c r="AW106" s="356"/>
      <c r="AX106" s="357"/>
    </row>
    <row r="107" spans="1:60" ht="31.5" customHeight="1" x14ac:dyDescent="0.15">
      <c r="A107" s="475"/>
      <c r="B107" s="476"/>
      <c r="C107" s="476"/>
      <c r="D107" s="476"/>
      <c r="E107" s="476"/>
      <c r="F107" s="477"/>
      <c r="G107" s="121" t="s">
        <v>554</v>
      </c>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t="s">
        <v>560</v>
      </c>
      <c r="AC107" s="461"/>
      <c r="AD107" s="462"/>
      <c r="AE107" s="325">
        <v>63475</v>
      </c>
      <c r="AF107" s="325"/>
      <c r="AG107" s="325"/>
      <c r="AH107" s="325"/>
      <c r="AI107" s="325">
        <v>63628</v>
      </c>
      <c r="AJ107" s="325"/>
      <c r="AK107" s="325"/>
      <c r="AL107" s="325"/>
      <c r="AM107" s="325">
        <v>62931</v>
      </c>
      <c r="AN107" s="325"/>
      <c r="AO107" s="325"/>
      <c r="AP107" s="325"/>
      <c r="AQ107" s="348" t="s">
        <v>773</v>
      </c>
      <c r="AR107" s="349"/>
      <c r="AS107" s="349"/>
      <c r="AT107" s="350"/>
      <c r="AU107" s="348" t="s">
        <v>773</v>
      </c>
      <c r="AV107" s="349"/>
      <c r="AW107" s="349"/>
      <c r="AX107" s="350"/>
    </row>
    <row r="108" spans="1:60" ht="31.5"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560</v>
      </c>
      <c r="AC108" s="323"/>
      <c r="AD108" s="324"/>
      <c r="AE108" s="325">
        <v>58257</v>
      </c>
      <c r="AF108" s="325"/>
      <c r="AG108" s="325"/>
      <c r="AH108" s="325"/>
      <c r="AI108" s="325">
        <v>63475</v>
      </c>
      <c r="AJ108" s="325"/>
      <c r="AK108" s="325"/>
      <c r="AL108" s="325"/>
      <c r="AM108" s="325">
        <v>63628</v>
      </c>
      <c r="AN108" s="325"/>
      <c r="AO108" s="325"/>
      <c r="AP108" s="325"/>
      <c r="AQ108" s="348">
        <v>62931</v>
      </c>
      <c r="AR108" s="349"/>
      <c r="AS108" s="349"/>
      <c r="AT108" s="350"/>
      <c r="AU108" s="874">
        <v>62931</v>
      </c>
      <c r="AV108" s="875"/>
      <c r="AW108" s="875"/>
      <c r="AX108" s="876"/>
    </row>
    <row r="109" spans="1:60" ht="31.5" hidden="1" customHeight="1" x14ac:dyDescent="0.15">
      <c r="A109" s="472" t="s">
        <v>498</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2" t="s">
        <v>12</v>
      </c>
      <c r="AC109" s="277"/>
      <c r="AD109" s="278"/>
      <c r="AE109" s="282" t="s">
        <v>357</v>
      </c>
      <c r="AF109" s="277"/>
      <c r="AG109" s="277"/>
      <c r="AH109" s="278"/>
      <c r="AI109" s="282" t="s">
        <v>358</v>
      </c>
      <c r="AJ109" s="277"/>
      <c r="AK109" s="277"/>
      <c r="AL109" s="278"/>
      <c r="AM109" s="282" t="s">
        <v>364</v>
      </c>
      <c r="AN109" s="277"/>
      <c r="AO109" s="277"/>
      <c r="AP109" s="278"/>
      <c r="AQ109" s="355" t="s">
        <v>499</v>
      </c>
      <c r="AR109" s="356"/>
      <c r="AS109" s="356"/>
      <c r="AT109" s="873"/>
      <c r="AU109" s="355" t="s">
        <v>500</v>
      </c>
      <c r="AV109" s="356"/>
      <c r="AW109" s="356"/>
      <c r="AX109" s="357"/>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c r="AC110" s="461"/>
      <c r="AD110" s="462"/>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4"/>
      <c r="AV111" s="875"/>
      <c r="AW111" s="875"/>
      <c r="AX111" s="876"/>
    </row>
    <row r="112" spans="1:60" ht="31.5" hidden="1" customHeight="1" x14ac:dyDescent="0.15">
      <c r="A112" s="472" t="s">
        <v>498</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2" t="s">
        <v>12</v>
      </c>
      <c r="AC112" s="277"/>
      <c r="AD112" s="278"/>
      <c r="AE112" s="282" t="s">
        <v>357</v>
      </c>
      <c r="AF112" s="277"/>
      <c r="AG112" s="277"/>
      <c r="AH112" s="278"/>
      <c r="AI112" s="282" t="s">
        <v>358</v>
      </c>
      <c r="AJ112" s="277"/>
      <c r="AK112" s="277"/>
      <c r="AL112" s="278"/>
      <c r="AM112" s="282" t="s">
        <v>364</v>
      </c>
      <c r="AN112" s="277"/>
      <c r="AO112" s="277"/>
      <c r="AP112" s="278"/>
      <c r="AQ112" s="352" t="s">
        <v>499</v>
      </c>
      <c r="AR112" s="353"/>
      <c r="AS112" s="353"/>
      <c r="AT112" s="354"/>
      <c r="AU112" s="355" t="s">
        <v>500</v>
      </c>
      <c r="AV112" s="356"/>
      <c r="AW112" s="356"/>
      <c r="AX112" s="357"/>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c r="AC113" s="461"/>
      <c r="AD113" s="462"/>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357</v>
      </c>
      <c r="AF115" s="277"/>
      <c r="AG115" s="277"/>
      <c r="AH115" s="278"/>
      <c r="AI115" s="282" t="s">
        <v>358</v>
      </c>
      <c r="AJ115" s="277"/>
      <c r="AK115" s="277"/>
      <c r="AL115" s="278"/>
      <c r="AM115" s="282" t="s">
        <v>364</v>
      </c>
      <c r="AN115" s="277"/>
      <c r="AO115" s="277"/>
      <c r="AP115" s="278"/>
      <c r="AQ115" s="332" t="s">
        <v>473</v>
      </c>
      <c r="AR115" s="333"/>
      <c r="AS115" s="333"/>
      <c r="AT115" s="333"/>
      <c r="AU115" s="333"/>
      <c r="AV115" s="333"/>
      <c r="AW115" s="333"/>
      <c r="AX115" s="334"/>
    </row>
    <row r="116" spans="1:50" ht="23.25" customHeight="1" x14ac:dyDescent="0.15">
      <c r="A116" s="271"/>
      <c r="B116" s="272"/>
      <c r="C116" s="272"/>
      <c r="D116" s="272"/>
      <c r="E116" s="272"/>
      <c r="F116" s="273"/>
      <c r="G116" s="301" t="s">
        <v>555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5">
        <v>1</v>
      </c>
      <c r="AF116" s="325"/>
      <c r="AG116" s="325"/>
      <c r="AH116" s="325"/>
      <c r="AI116" s="325">
        <v>1</v>
      </c>
      <c r="AJ116" s="325"/>
      <c r="AK116" s="325"/>
      <c r="AL116" s="325"/>
      <c r="AM116" s="325">
        <v>1</v>
      </c>
      <c r="AN116" s="325"/>
      <c r="AO116" s="325"/>
      <c r="AP116" s="325"/>
      <c r="AQ116" s="348">
        <v>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568</v>
      </c>
      <c r="AC117" s="339"/>
      <c r="AD117" s="340"/>
      <c r="AE117" s="285" t="s">
        <v>569</v>
      </c>
      <c r="AF117" s="285"/>
      <c r="AG117" s="285"/>
      <c r="AH117" s="285"/>
      <c r="AI117" s="285" t="s">
        <v>570</v>
      </c>
      <c r="AJ117" s="285"/>
      <c r="AK117" s="285"/>
      <c r="AL117" s="285"/>
      <c r="AM117" s="285" t="s">
        <v>771</v>
      </c>
      <c r="AN117" s="285"/>
      <c r="AO117" s="285"/>
      <c r="AP117" s="285"/>
      <c r="AQ117" s="285" t="s">
        <v>788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357</v>
      </c>
      <c r="AF118" s="277"/>
      <c r="AG118" s="277"/>
      <c r="AH118" s="278"/>
      <c r="AI118" s="282" t="s">
        <v>358</v>
      </c>
      <c r="AJ118" s="277"/>
      <c r="AK118" s="277"/>
      <c r="AL118" s="278"/>
      <c r="AM118" s="282" t="s">
        <v>364</v>
      </c>
      <c r="AN118" s="277"/>
      <c r="AO118" s="277"/>
      <c r="AP118" s="278"/>
      <c r="AQ118" s="332" t="s">
        <v>473</v>
      </c>
      <c r="AR118" s="333"/>
      <c r="AS118" s="333"/>
      <c r="AT118" s="333"/>
      <c r="AU118" s="333"/>
      <c r="AV118" s="333"/>
      <c r="AW118" s="333"/>
      <c r="AX118" s="334"/>
    </row>
    <row r="119" spans="1:50" ht="23.25" hidden="1" customHeight="1" x14ac:dyDescent="0.15">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508</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357</v>
      </c>
      <c r="AF121" s="277"/>
      <c r="AG121" s="277"/>
      <c r="AH121" s="278"/>
      <c r="AI121" s="282" t="s">
        <v>358</v>
      </c>
      <c r="AJ121" s="277"/>
      <c r="AK121" s="277"/>
      <c r="AL121" s="278"/>
      <c r="AM121" s="282" t="s">
        <v>364</v>
      </c>
      <c r="AN121" s="277"/>
      <c r="AO121" s="277"/>
      <c r="AP121" s="278"/>
      <c r="AQ121" s="332" t="s">
        <v>473</v>
      </c>
      <c r="AR121" s="333"/>
      <c r="AS121" s="333"/>
      <c r="AT121" s="333"/>
      <c r="AU121" s="333"/>
      <c r="AV121" s="333"/>
      <c r="AW121" s="333"/>
      <c r="AX121" s="334"/>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511</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357</v>
      </c>
      <c r="AF124" s="277"/>
      <c r="AG124" s="277"/>
      <c r="AH124" s="278"/>
      <c r="AI124" s="282" t="s">
        <v>358</v>
      </c>
      <c r="AJ124" s="277"/>
      <c r="AK124" s="277"/>
      <c r="AL124" s="278"/>
      <c r="AM124" s="282" t="s">
        <v>364</v>
      </c>
      <c r="AN124" s="277"/>
      <c r="AO124" s="277"/>
      <c r="AP124" s="278"/>
      <c r="AQ124" s="332" t="s">
        <v>473</v>
      </c>
      <c r="AR124" s="333"/>
      <c r="AS124" s="333"/>
      <c r="AT124" s="333"/>
      <c r="AU124" s="333"/>
      <c r="AV124" s="333"/>
      <c r="AW124" s="333"/>
      <c r="AX124" s="334"/>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508</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473</v>
      </c>
      <c r="AR127" s="333"/>
      <c r="AS127" s="333"/>
      <c r="AT127" s="333"/>
      <c r="AU127" s="333"/>
      <c r="AV127" s="333"/>
      <c r="AW127" s="333"/>
      <c r="AX127" s="334"/>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508</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6" t="s">
        <v>370</v>
      </c>
      <c r="B130" s="1004"/>
      <c r="C130" s="1003" t="s">
        <v>367</v>
      </c>
      <c r="D130" s="1004"/>
      <c r="E130" s="287" t="s">
        <v>400</v>
      </c>
      <c r="F130" s="288"/>
      <c r="G130" s="289" t="s">
        <v>594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7"/>
      <c r="B131" s="236"/>
      <c r="C131" s="235"/>
      <c r="D131" s="236"/>
      <c r="E131" s="222" t="s">
        <v>399</v>
      </c>
      <c r="F131" s="223"/>
      <c r="G131" s="216" t="s">
        <v>571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7"/>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572</v>
      </c>
      <c r="AR133" s="265"/>
      <c r="AS133" s="132" t="s">
        <v>356</v>
      </c>
      <c r="AT133" s="133"/>
      <c r="AU133" s="198" t="s">
        <v>565</v>
      </c>
      <c r="AV133" s="198"/>
      <c r="AW133" s="132" t="s">
        <v>301</v>
      </c>
      <c r="AX133" s="210"/>
    </row>
    <row r="134" spans="1:50" ht="39.75" customHeight="1" x14ac:dyDescent="0.15">
      <c r="A134" s="1007"/>
      <c r="B134" s="236"/>
      <c r="C134" s="235"/>
      <c r="D134" s="236"/>
      <c r="E134" s="235"/>
      <c r="F134" s="297"/>
      <c r="G134" s="211" t="s">
        <v>736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560</v>
      </c>
      <c r="AC134" s="188"/>
      <c r="AD134" s="188"/>
      <c r="AE134" s="266">
        <v>166837</v>
      </c>
      <c r="AF134" s="190"/>
      <c r="AG134" s="190"/>
      <c r="AH134" s="190"/>
      <c r="AI134" s="266">
        <v>160869</v>
      </c>
      <c r="AJ134" s="190"/>
      <c r="AK134" s="190"/>
      <c r="AL134" s="190"/>
      <c r="AM134" s="266" t="s">
        <v>659</v>
      </c>
      <c r="AN134" s="190"/>
      <c r="AO134" s="190"/>
      <c r="AP134" s="190"/>
      <c r="AQ134" s="266" t="s">
        <v>561</v>
      </c>
      <c r="AR134" s="190"/>
      <c r="AS134" s="190"/>
      <c r="AT134" s="190"/>
      <c r="AU134" s="266" t="s">
        <v>561</v>
      </c>
      <c r="AV134" s="190"/>
      <c r="AW134" s="190"/>
      <c r="AX134" s="192"/>
    </row>
    <row r="135" spans="1:50" ht="39.75" customHeight="1" x14ac:dyDescent="0.15">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v>164430</v>
      </c>
      <c r="AF135" s="190"/>
      <c r="AG135" s="190"/>
      <c r="AH135" s="190"/>
      <c r="AI135" s="266">
        <v>166837</v>
      </c>
      <c r="AJ135" s="190"/>
      <c r="AK135" s="190"/>
      <c r="AL135" s="190"/>
      <c r="AM135" s="266">
        <v>160869</v>
      </c>
      <c r="AN135" s="190"/>
      <c r="AO135" s="190"/>
      <c r="AP135" s="190"/>
      <c r="AQ135" s="266" t="s">
        <v>561</v>
      </c>
      <c r="AR135" s="190"/>
      <c r="AS135" s="190"/>
      <c r="AT135" s="190"/>
      <c r="AU135" s="266" t="s">
        <v>561</v>
      </c>
      <c r="AV135" s="190"/>
      <c r="AW135" s="190"/>
      <c r="AX135" s="192"/>
    </row>
    <row r="136" spans="1:50" ht="18.75" customHeight="1" x14ac:dyDescent="0.15">
      <c r="A136" s="1007"/>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573</v>
      </c>
      <c r="AR137" s="265"/>
      <c r="AS137" s="132" t="s">
        <v>356</v>
      </c>
      <c r="AT137" s="133"/>
      <c r="AU137" s="198">
        <v>32</v>
      </c>
      <c r="AV137" s="198"/>
      <c r="AW137" s="132" t="s">
        <v>301</v>
      </c>
      <c r="AX137" s="210"/>
    </row>
    <row r="138" spans="1:50" ht="39.75" customHeight="1" x14ac:dyDescent="0.15">
      <c r="A138" s="1007"/>
      <c r="B138" s="236"/>
      <c r="C138" s="235"/>
      <c r="D138" s="236"/>
      <c r="E138" s="235"/>
      <c r="F138" s="297"/>
      <c r="G138" s="211" t="s">
        <v>648</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563</v>
      </c>
      <c r="AC138" s="188"/>
      <c r="AD138" s="188"/>
      <c r="AE138" s="266" t="s">
        <v>634</v>
      </c>
      <c r="AF138" s="190"/>
      <c r="AG138" s="190"/>
      <c r="AH138" s="190"/>
      <c r="AI138" s="266" t="s">
        <v>638</v>
      </c>
      <c r="AJ138" s="190"/>
      <c r="AK138" s="190"/>
      <c r="AL138" s="190"/>
      <c r="AM138" s="266">
        <v>5.6</v>
      </c>
      <c r="AN138" s="190"/>
      <c r="AO138" s="190"/>
      <c r="AP138" s="190"/>
      <c r="AQ138" s="266" t="s">
        <v>574</v>
      </c>
      <c r="AR138" s="190"/>
      <c r="AS138" s="190"/>
      <c r="AT138" s="190"/>
      <c r="AU138" s="266" t="s">
        <v>565</v>
      </c>
      <c r="AV138" s="190"/>
      <c r="AW138" s="190"/>
      <c r="AX138" s="192"/>
    </row>
    <row r="139" spans="1:50" ht="39.75" customHeight="1" x14ac:dyDescent="0.15">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563</v>
      </c>
      <c r="AC139" s="202"/>
      <c r="AD139" s="202"/>
      <c r="AE139" s="266" t="s">
        <v>575</v>
      </c>
      <c r="AF139" s="190"/>
      <c r="AG139" s="190"/>
      <c r="AH139" s="190"/>
      <c r="AI139" s="266" t="s">
        <v>576</v>
      </c>
      <c r="AJ139" s="190"/>
      <c r="AK139" s="190"/>
      <c r="AL139" s="190"/>
      <c r="AM139" s="266" t="s">
        <v>561</v>
      </c>
      <c r="AN139" s="190"/>
      <c r="AO139" s="190"/>
      <c r="AP139" s="190"/>
      <c r="AQ139" s="266" t="s">
        <v>561</v>
      </c>
      <c r="AR139" s="190"/>
      <c r="AS139" s="190"/>
      <c r="AT139" s="190"/>
      <c r="AU139" s="266">
        <v>5.5</v>
      </c>
      <c r="AV139" s="190"/>
      <c r="AW139" s="190"/>
      <c r="AX139" s="192"/>
    </row>
    <row r="140" spans="1:50" ht="18.75" customHeight="1" x14ac:dyDescent="0.15">
      <c r="A140" s="1007"/>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561</v>
      </c>
      <c r="AR141" s="265"/>
      <c r="AS141" s="132" t="s">
        <v>356</v>
      </c>
      <c r="AT141" s="133"/>
      <c r="AU141" s="198" t="s">
        <v>561</v>
      </c>
      <c r="AV141" s="198"/>
      <c r="AW141" s="132" t="s">
        <v>301</v>
      </c>
      <c r="AX141" s="210"/>
    </row>
    <row r="142" spans="1:50" ht="39.75" customHeight="1" x14ac:dyDescent="0.15">
      <c r="A142" s="1007"/>
      <c r="B142" s="236"/>
      <c r="C142" s="235"/>
      <c r="D142" s="236"/>
      <c r="E142" s="235"/>
      <c r="F142" s="297"/>
      <c r="G142" s="211" t="s">
        <v>556</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560</v>
      </c>
      <c r="AC142" s="188"/>
      <c r="AD142" s="188"/>
      <c r="AE142" s="266">
        <v>63475</v>
      </c>
      <c r="AF142" s="190"/>
      <c r="AG142" s="190"/>
      <c r="AH142" s="190"/>
      <c r="AI142" s="266">
        <v>63628</v>
      </c>
      <c r="AJ142" s="190"/>
      <c r="AK142" s="190"/>
      <c r="AL142" s="190"/>
      <c r="AM142" s="266">
        <v>62931</v>
      </c>
      <c r="AN142" s="190"/>
      <c r="AO142" s="190"/>
      <c r="AP142" s="190"/>
      <c r="AQ142" s="266" t="s">
        <v>561</v>
      </c>
      <c r="AR142" s="190"/>
      <c r="AS142" s="190"/>
      <c r="AT142" s="190"/>
      <c r="AU142" s="266" t="s">
        <v>565</v>
      </c>
      <c r="AV142" s="190"/>
      <c r="AW142" s="190"/>
      <c r="AX142" s="192"/>
    </row>
    <row r="143" spans="1:50" ht="39.75" customHeight="1" x14ac:dyDescent="0.15">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560</v>
      </c>
      <c r="AC143" s="202"/>
      <c r="AD143" s="202"/>
      <c r="AE143" s="266">
        <v>58257</v>
      </c>
      <c r="AF143" s="190"/>
      <c r="AG143" s="190"/>
      <c r="AH143" s="190"/>
      <c r="AI143" s="266">
        <v>63475</v>
      </c>
      <c r="AJ143" s="190"/>
      <c r="AK143" s="190"/>
      <c r="AL143" s="190"/>
      <c r="AM143" s="266">
        <v>63628</v>
      </c>
      <c r="AN143" s="190"/>
      <c r="AO143" s="190"/>
      <c r="AP143" s="190"/>
      <c r="AQ143" s="266" t="s">
        <v>561</v>
      </c>
      <c r="AR143" s="190"/>
      <c r="AS143" s="190"/>
      <c r="AT143" s="190"/>
      <c r="AU143" s="266" t="s">
        <v>561</v>
      </c>
      <c r="AV143" s="190"/>
      <c r="AW143" s="190"/>
      <c r="AX143" s="192"/>
    </row>
    <row r="144" spans="1:50" ht="18.75" customHeight="1" x14ac:dyDescent="0.15">
      <c r="A144" s="1007"/>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customHeight="1" x14ac:dyDescent="0.15">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634</v>
      </c>
      <c r="AR145" s="265"/>
      <c r="AS145" s="132" t="s">
        <v>356</v>
      </c>
      <c r="AT145" s="133"/>
      <c r="AU145" s="198" t="s">
        <v>651</v>
      </c>
      <c r="AV145" s="198"/>
      <c r="AW145" s="132" t="s">
        <v>301</v>
      </c>
      <c r="AX145" s="210"/>
    </row>
    <row r="146" spans="1:50" ht="39.75" customHeight="1" x14ac:dyDescent="0.15">
      <c r="A146" s="1007"/>
      <c r="B146" s="236"/>
      <c r="C146" s="235"/>
      <c r="D146" s="236"/>
      <c r="E146" s="235"/>
      <c r="F146" s="297"/>
      <c r="G146" s="211" t="s">
        <v>649</v>
      </c>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t="s">
        <v>650</v>
      </c>
      <c r="AC146" s="188"/>
      <c r="AD146" s="188"/>
      <c r="AE146" s="266">
        <v>26.9</v>
      </c>
      <c r="AF146" s="190"/>
      <c r="AG146" s="190"/>
      <c r="AH146" s="190"/>
      <c r="AI146" s="266">
        <v>26.5</v>
      </c>
      <c r="AJ146" s="190"/>
      <c r="AK146" s="190"/>
      <c r="AL146" s="190"/>
      <c r="AM146" s="266">
        <v>26.4</v>
      </c>
      <c r="AN146" s="190"/>
      <c r="AO146" s="190"/>
      <c r="AP146" s="190"/>
      <c r="AQ146" s="266" t="s">
        <v>634</v>
      </c>
      <c r="AR146" s="190"/>
      <c r="AS146" s="190"/>
      <c r="AT146" s="190"/>
      <c r="AU146" s="266" t="s">
        <v>652</v>
      </c>
      <c r="AV146" s="190"/>
      <c r="AW146" s="190"/>
      <c r="AX146" s="192"/>
    </row>
    <row r="147" spans="1:50" ht="39.75" customHeight="1" x14ac:dyDescent="0.15">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15</v>
      </c>
      <c r="AC147" s="202"/>
      <c r="AD147" s="202"/>
      <c r="AE147" s="266">
        <v>30</v>
      </c>
      <c r="AF147" s="190"/>
      <c r="AG147" s="190"/>
      <c r="AH147" s="190"/>
      <c r="AI147" s="266">
        <v>30</v>
      </c>
      <c r="AJ147" s="190"/>
      <c r="AK147" s="190"/>
      <c r="AL147" s="190"/>
      <c r="AM147" s="266">
        <v>30</v>
      </c>
      <c r="AN147" s="190"/>
      <c r="AO147" s="190"/>
      <c r="AP147" s="190"/>
      <c r="AQ147" s="266" t="s">
        <v>638</v>
      </c>
      <c r="AR147" s="190"/>
      <c r="AS147" s="190"/>
      <c r="AT147" s="190"/>
      <c r="AU147" s="266" t="s">
        <v>634</v>
      </c>
      <c r="AV147" s="190"/>
      <c r="AW147" s="190"/>
      <c r="AX147" s="192"/>
    </row>
    <row r="148" spans="1:50" ht="18.75" hidden="1" customHeight="1" x14ac:dyDescent="0.15">
      <c r="A148" s="1007"/>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7"/>
      <c r="B152" s="236"/>
      <c r="C152" s="235"/>
      <c r="D152" s="236"/>
      <c r="E152" s="235"/>
      <c r="F152" s="297"/>
      <c r="G152" s="255" t="s">
        <v>382</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7"/>
      <c r="B154" s="236"/>
      <c r="C154" s="235"/>
      <c r="D154" s="236"/>
      <c r="E154" s="235"/>
      <c r="F154" s="297"/>
      <c r="G154" s="211" t="s">
        <v>653</v>
      </c>
      <c r="H154" s="121"/>
      <c r="I154" s="121"/>
      <c r="J154" s="121"/>
      <c r="K154" s="121"/>
      <c r="L154" s="121"/>
      <c r="M154" s="121"/>
      <c r="N154" s="121"/>
      <c r="O154" s="121"/>
      <c r="P154" s="212"/>
      <c r="Q154" s="120" t="s">
        <v>654</v>
      </c>
      <c r="R154" s="121"/>
      <c r="S154" s="121"/>
      <c r="T154" s="121"/>
      <c r="U154" s="121"/>
      <c r="V154" s="121"/>
      <c r="W154" s="121"/>
      <c r="X154" s="121"/>
      <c r="Y154" s="121"/>
      <c r="Z154" s="121"/>
      <c r="AA154" s="1009"/>
      <c r="AB154" s="243" t="s">
        <v>557</v>
      </c>
      <c r="AC154" s="244"/>
      <c r="AD154" s="244"/>
      <c r="AE154" s="249" t="s">
        <v>577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7"/>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7"/>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0"/>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02.5" customHeight="1" x14ac:dyDescent="0.15">
      <c r="A157" s="1007"/>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0"/>
      <c r="AB157" s="245"/>
      <c r="AC157" s="246"/>
      <c r="AD157" s="246"/>
      <c r="AE157" s="120" t="s">
        <v>655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02.5" customHeight="1" x14ac:dyDescent="0.15">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7"/>
      <c r="G159" s="255" t="s">
        <v>382</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0"/>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7"/>
      <c r="G166" s="255" t="s">
        <v>382</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0"/>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7"/>
      <c r="G173" s="255" t="s">
        <v>382</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0"/>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7"/>
      <c r="G180" s="255" t="s">
        <v>382</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0"/>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3" customHeight="1" x14ac:dyDescent="0.15">
      <c r="A188" s="1007"/>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3" customHeight="1" x14ac:dyDescent="0.15">
      <c r="A189" s="1007"/>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7"/>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7"/>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7"/>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7"/>
      <c r="G212" s="255" t="s">
        <v>382</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7"/>
      <c r="G219" s="255" t="s">
        <v>382</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7"/>
      <c r="G226" s="255" t="s">
        <v>382</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7"/>
      <c r="G233" s="255" t="s">
        <v>382</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7"/>
      <c r="G240" s="255" t="s">
        <v>382</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7"/>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7"/>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7"/>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7"/>
      <c r="G272" s="255" t="s">
        <v>382</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7"/>
      <c r="G279" s="255" t="s">
        <v>382</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7"/>
      <c r="G286" s="255" t="s">
        <v>382</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7"/>
      <c r="G293" s="255" t="s">
        <v>382</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7"/>
      <c r="G300" s="255" t="s">
        <v>382</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7"/>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7"/>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7"/>
      <c r="G332" s="255" t="s">
        <v>382</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7"/>
      <c r="G339" s="255" t="s">
        <v>382</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7"/>
      <c r="G346" s="255" t="s">
        <v>382</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7"/>
      <c r="G353" s="255" t="s">
        <v>382</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7"/>
      <c r="G360" s="255" t="s">
        <v>382</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7"/>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7"/>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7"/>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7"/>
      <c r="G392" s="255" t="s">
        <v>382</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7"/>
      <c r="G399" s="255" t="s">
        <v>382</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7"/>
      <c r="G406" s="255" t="s">
        <v>382</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7"/>
      <c r="G413" s="255" t="s">
        <v>382</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7"/>
      <c r="G420" s="255" t="s">
        <v>382</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2.5" hidden="1" customHeight="1" x14ac:dyDescent="0.15">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6"/>
      <c r="C430" s="233" t="s">
        <v>369</v>
      </c>
      <c r="D430" s="234"/>
      <c r="E430" s="222" t="s">
        <v>389</v>
      </c>
      <c r="F430" s="223"/>
      <c r="G430" s="224" t="s">
        <v>385</v>
      </c>
      <c r="H430" s="118"/>
      <c r="I430" s="118"/>
      <c r="J430" s="225" t="s">
        <v>579</v>
      </c>
      <c r="K430" s="226"/>
      <c r="L430" s="226"/>
      <c r="M430" s="226"/>
      <c r="N430" s="226"/>
      <c r="O430" s="226"/>
      <c r="P430" s="226"/>
      <c r="Q430" s="226"/>
      <c r="R430" s="226"/>
      <c r="S430" s="226"/>
      <c r="T430" s="227"/>
      <c r="U430" s="228" t="s">
        <v>580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470</v>
      </c>
      <c r="AN431" s="142"/>
      <c r="AO431" s="142"/>
      <c r="AP431" s="137"/>
      <c r="AQ431" s="137" t="s">
        <v>355</v>
      </c>
      <c r="AR431" s="129"/>
      <c r="AS431" s="129"/>
      <c r="AT431" s="130"/>
      <c r="AU431" s="196" t="s">
        <v>254</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561</v>
      </c>
      <c r="AF432" s="198"/>
      <c r="AG432" s="132" t="s">
        <v>356</v>
      </c>
      <c r="AH432" s="133"/>
      <c r="AI432" s="143"/>
      <c r="AJ432" s="143"/>
      <c r="AK432" s="143"/>
      <c r="AL432" s="138"/>
      <c r="AM432" s="143"/>
      <c r="AN432" s="143"/>
      <c r="AO432" s="143"/>
      <c r="AP432" s="138"/>
      <c r="AQ432" s="209" t="s">
        <v>582</v>
      </c>
      <c r="AR432" s="198"/>
      <c r="AS432" s="132" t="s">
        <v>356</v>
      </c>
      <c r="AT432" s="133"/>
      <c r="AU432" s="198" t="s">
        <v>583</v>
      </c>
      <c r="AV432" s="198"/>
      <c r="AW432" s="132" t="s">
        <v>301</v>
      </c>
      <c r="AX432" s="210"/>
    </row>
    <row r="433" spans="1:50" ht="23.25" customHeight="1" x14ac:dyDescent="0.15">
      <c r="A433" s="1007"/>
      <c r="B433" s="236"/>
      <c r="C433" s="235"/>
      <c r="D433" s="236"/>
      <c r="E433" s="126"/>
      <c r="F433" s="127"/>
      <c r="G433" s="211" t="s">
        <v>589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581</v>
      </c>
      <c r="AC433" s="202"/>
      <c r="AD433" s="202"/>
      <c r="AE433" s="189" t="s">
        <v>561</v>
      </c>
      <c r="AF433" s="190"/>
      <c r="AG433" s="190"/>
      <c r="AH433" s="190"/>
      <c r="AI433" s="189" t="s">
        <v>561</v>
      </c>
      <c r="AJ433" s="190"/>
      <c r="AK433" s="190"/>
      <c r="AL433" s="190"/>
      <c r="AM433" s="189" t="s">
        <v>565</v>
      </c>
      <c r="AN433" s="190"/>
      <c r="AO433" s="190"/>
      <c r="AP433" s="191"/>
      <c r="AQ433" s="189" t="s">
        <v>561</v>
      </c>
      <c r="AR433" s="190"/>
      <c r="AS433" s="190"/>
      <c r="AT433" s="191"/>
      <c r="AU433" s="190" t="s">
        <v>584</v>
      </c>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463</v>
      </c>
      <c r="AC434" s="188"/>
      <c r="AD434" s="188"/>
      <c r="AE434" s="189" t="s">
        <v>565</v>
      </c>
      <c r="AF434" s="190"/>
      <c r="AG434" s="190"/>
      <c r="AH434" s="191"/>
      <c r="AI434" s="189" t="s">
        <v>565</v>
      </c>
      <c r="AJ434" s="190"/>
      <c r="AK434" s="190"/>
      <c r="AL434" s="190"/>
      <c r="AM434" s="189" t="s">
        <v>561</v>
      </c>
      <c r="AN434" s="190"/>
      <c r="AO434" s="190"/>
      <c r="AP434" s="191"/>
      <c r="AQ434" s="189" t="s">
        <v>583</v>
      </c>
      <c r="AR434" s="190"/>
      <c r="AS434" s="190"/>
      <c r="AT434" s="191"/>
      <c r="AU434" s="190" t="s">
        <v>583</v>
      </c>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561</v>
      </c>
      <c r="AF435" s="190"/>
      <c r="AG435" s="190"/>
      <c r="AH435" s="191"/>
      <c r="AI435" s="189" t="s">
        <v>565</v>
      </c>
      <c r="AJ435" s="190"/>
      <c r="AK435" s="190"/>
      <c r="AL435" s="190"/>
      <c r="AM435" s="189" t="s">
        <v>565</v>
      </c>
      <c r="AN435" s="190"/>
      <c r="AO435" s="190"/>
      <c r="AP435" s="191"/>
      <c r="AQ435" s="189" t="s">
        <v>561</v>
      </c>
      <c r="AR435" s="190"/>
      <c r="AS435" s="190"/>
      <c r="AT435" s="191"/>
      <c r="AU435" s="190" t="s">
        <v>561</v>
      </c>
      <c r="AV435" s="190"/>
      <c r="AW435" s="190"/>
      <c r="AX435" s="192"/>
    </row>
    <row r="436" spans="1:50" ht="18.75" hidden="1" customHeight="1" x14ac:dyDescent="0.15">
      <c r="A436" s="1007"/>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470</v>
      </c>
      <c r="AN436" s="142"/>
      <c r="AO436" s="142"/>
      <c r="AP436" s="137"/>
      <c r="AQ436" s="137" t="s">
        <v>355</v>
      </c>
      <c r="AR436" s="129"/>
      <c r="AS436" s="129"/>
      <c r="AT436" s="130"/>
      <c r="AU436" s="196" t="s">
        <v>254</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470</v>
      </c>
      <c r="AN441" s="142"/>
      <c r="AO441" s="142"/>
      <c r="AP441" s="137"/>
      <c r="AQ441" s="137" t="s">
        <v>355</v>
      </c>
      <c r="AR441" s="129"/>
      <c r="AS441" s="129"/>
      <c r="AT441" s="130"/>
      <c r="AU441" s="196" t="s">
        <v>254</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470</v>
      </c>
      <c r="AN446" s="142"/>
      <c r="AO446" s="142"/>
      <c r="AP446" s="137"/>
      <c r="AQ446" s="137" t="s">
        <v>355</v>
      </c>
      <c r="AR446" s="129"/>
      <c r="AS446" s="129"/>
      <c r="AT446" s="130"/>
      <c r="AU446" s="196" t="s">
        <v>254</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470</v>
      </c>
      <c r="AN451" s="142"/>
      <c r="AO451" s="142"/>
      <c r="AP451" s="137"/>
      <c r="AQ451" s="137" t="s">
        <v>355</v>
      </c>
      <c r="AR451" s="129"/>
      <c r="AS451" s="129"/>
      <c r="AT451" s="130"/>
      <c r="AU451" s="196" t="s">
        <v>254</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470</v>
      </c>
      <c r="AN456" s="142"/>
      <c r="AO456" s="142"/>
      <c r="AP456" s="137"/>
      <c r="AQ456" s="137" t="s">
        <v>355</v>
      </c>
      <c r="AR456" s="129"/>
      <c r="AS456" s="129"/>
      <c r="AT456" s="130"/>
      <c r="AU456" s="196" t="s">
        <v>254</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v>27</v>
      </c>
      <c r="AF457" s="198"/>
      <c r="AG457" s="132" t="s">
        <v>356</v>
      </c>
      <c r="AH457" s="133"/>
      <c r="AI457" s="143"/>
      <c r="AJ457" s="143"/>
      <c r="AK457" s="143"/>
      <c r="AL457" s="138"/>
      <c r="AM457" s="143"/>
      <c r="AN457" s="143"/>
      <c r="AO457" s="143"/>
      <c r="AP457" s="138"/>
      <c r="AQ457" s="209" t="s">
        <v>561</v>
      </c>
      <c r="AR457" s="198"/>
      <c r="AS457" s="132" t="s">
        <v>356</v>
      </c>
      <c r="AT457" s="133"/>
      <c r="AU457" s="198">
        <v>32</v>
      </c>
      <c r="AV457" s="198"/>
      <c r="AW457" s="132" t="s">
        <v>301</v>
      </c>
      <c r="AX457" s="210"/>
    </row>
    <row r="458" spans="1:50" ht="23.25" customHeight="1" x14ac:dyDescent="0.15">
      <c r="A458" s="1007"/>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15</v>
      </c>
      <c r="AC458" s="202"/>
      <c r="AD458" s="202"/>
      <c r="AE458" s="189" t="s">
        <v>565</v>
      </c>
      <c r="AF458" s="190"/>
      <c r="AG458" s="190"/>
      <c r="AH458" s="190"/>
      <c r="AI458" s="189" t="s">
        <v>565</v>
      </c>
      <c r="AJ458" s="190"/>
      <c r="AK458" s="190"/>
      <c r="AL458" s="190"/>
      <c r="AM458" s="189" t="s">
        <v>565</v>
      </c>
      <c r="AN458" s="190"/>
      <c r="AO458" s="190"/>
      <c r="AP458" s="191"/>
      <c r="AQ458" s="189" t="s">
        <v>584</v>
      </c>
      <c r="AR458" s="190"/>
      <c r="AS458" s="190"/>
      <c r="AT458" s="191"/>
      <c r="AU458" s="190" t="s">
        <v>561</v>
      </c>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15</v>
      </c>
      <c r="AC459" s="188"/>
      <c r="AD459" s="188"/>
      <c r="AE459" s="189" t="s">
        <v>561</v>
      </c>
      <c r="AF459" s="190"/>
      <c r="AG459" s="190"/>
      <c r="AH459" s="191"/>
      <c r="AI459" s="189" t="s">
        <v>583</v>
      </c>
      <c r="AJ459" s="190"/>
      <c r="AK459" s="190"/>
      <c r="AL459" s="190"/>
      <c r="AM459" s="189" t="s">
        <v>586</v>
      </c>
      <c r="AN459" s="190"/>
      <c r="AO459" s="190"/>
      <c r="AP459" s="191"/>
      <c r="AQ459" s="189" t="s">
        <v>587</v>
      </c>
      <c r="AR459" s="190"/>
      <c r="AS459" s="190"/>
      <c r="AT459" s="191"/>
      <c r="AU459" s="190">
        <v>10</v>
      </c>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585</v>
      </c>
      <c r="AF460" s="190"/>
      <c r="AG460" s="190"/>
      <c r="AH460" s="191"/>
      <c r="AI460" s="189" t="s">
        <v>565</v>
      </c>
      <c r="AJ460" s="190"/>
      <c r="AK460" s="190"/>
      <c r="AL460" s="190"/>
      <c r="AM460" s="189" t="s">
        <v>565</v>
      </c>
      <c r="AN460" s="190"/>
      <c r="AO460" s="190"/>
      <c r="AP460" s="191"/>
      <c r="AQ460" s="189" t="s">
        <v>561</v>
      </c>
      <c r="AR460" s="190"/>
      <c r="AS460" s="190"/>
      <c r="AT460" s="191"/>
      <c r="AU460" s="190" t="s">
        <v>561</v>
      </c>
      <c r="AV460" s="190"/>
      <c r="AW460" s="190"/>
      <c r="AX460" s="192"/>
    </row>
    <row r="461" spans="1:50" ht="18.75" hidden="1" customHeight="1" x14ac:dyDescent="0.15">
      <c r="A461" s="1007"/>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470</v>
      </c>
      <c r="AN461" s="142"/>
      <c r="AO461" s="142"/>
      <c r="AP461" s="137"/>
      <c r="AQ461" s="137" t="s">
        <v>355</v>
      </c>
      <c r="AR461" s="129"/>
      <c r="AS461" s="129"/>
      <c r="AT461" s="130"/>
      <c r="AU461" s="196" t="s">
        <v>254</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470</v>
      </c>
      <c r="AN466" s="142"/>
      <c r="AO466" s="142"/>
      <c r="AP466" s="137"/>
      <c r="AQ466" s="137" t="s">
        <v>355</v>
      </c>
      <c r="AR466" s="129"/>
      <c r="AS466" s="129"/>
      <c r="AT466" s="130"/>
      <c r="AU466" s="196" t="s">
        <v>254</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470</v>
      </c>
      <c r="AN471" s="142"/>
      <c r="AO471" s="142"/>
      <c r="AP471" s="137"/>
      <c r="AQ471" s="137" t="s">
        <v>355</v>
      </c>
      <c r="AR471" s="129"/>
      <c r="AS471" s="129"/>
      <c r="AT471" s="130"/>
      <c r="AU471" s="196" t="s">
        <v>254</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470</v>
      </c>
      <c r="AN476" s="142"/>
      <c r="AO476" s="142"/>
      <c r="AP476" s="137"/>
      <c r="AQ476" s="137" t="s">
        <v>355</v>
      </c>
      <c r="AR476" s="129"/>
      <c r="AS476" s="129"/>
      <c r="AT476" s="130"/>
      <c r="AU476" s="196" t="s">
        <v>254</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92.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9.25" customHeight="1" x14ac:dyDescent="0.15">
      <c r="A482" s="1007"/>
      <c r="B482" s="236"/>
      <c r="C482" s="235"/>
      <c r="D482" s="236"/>
      <c r="E482" s="120" t="s">
        <v>588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9.2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470</v>
      </c>
      <c r="AN485" s="142"/>
      <c r="AO485" s="142"/>
      <c r="AP485" s="137"/>
      <c r="AQ485" s="137" t="s">
        <v>355</v>
      </c>
      <c r="AR485" s="129"/>
      <c r="AS485" s="129"/>
      <c r="AT485" s="130"/>
      <c r="AU485" s="196" t="s">
        <v>254</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470</v>
      </c>
      <c r="AN490" s="142"/>
      <c r="AO490" s="142"/>
      <c r="AP490" s="137"/>
      <c r="AQ490" s="137" t="s">
        <v>355</v>
      </c>
      <c r="AR490" s="129"/>
      <c r="AS490" s="129"/>
      <c r="AT490" s="130"/>
      <c r="AU490" s="196" t="s">
        <v>254</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470</v>
      </c>
      <c r="AN495" s="142"/>
      <c r="AO495" s="142"/>
      <c r="AP495" s="137"/>
      <c r="AQ495" s="137" t="s">
        <v>355</v>
      </c>
      <c r="AR495" s="129"/>
      <c r="AS495" s="129"/>
      <c r="AT495" s="130"/>
      <c r="AU495" s="196" t="s">
        <v>254</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470</v>
      </c>
      <c r="AN500" s="142"/>
      <c r="AO500" s="142"/>
      <c r="AP500" s="137"/>
      <c r="AQ500" s="137" t="s">
        <v>355</v>
      </c>
      <c r="AR500" s="129"/>
      <c r="AS500" s="129"/>
      <c r="AT500" s="130"/>
      <c r="AU500" s="196" t="s">
        <v>254</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470</v>
      </c>
      <c r="AN505" s="142"/>
      <c r="AO505" s="142"/>
      <c r="AP505" s="137"/>
      <c r="AQ505" s="137" t="s">
        <v>355</v>
      </c>
      <c r="AR505" s="129"/>
      <c r="AS505" s="129"/>
      <c r="AT505" s="130"/>
      <c r="AU505" s="196" t="s">
        <v>254</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470</v>
      </c>
      <c r="AN510" s="142"/>
      <c r="AO510" s="142"/>
      <c r="AP510" s="137"/>
      <c r="AQ510" s="137" t="s">
        <v>355</v>
      </c>
      <c r="AR510" s="129"/>
      <c r="AS510" s="129"/>
      <c r="AT510" s="130"/>
      <c r="AU510" s="196" t="s">
        <v>254</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470</v>
      </c>
      <c r="AN515" s="142"/>
      <c r="AO515" s="142"/>
      <c r="AP515" s="137"/>
      <c r="AQ515" s="137" t="s">
        <v>355</v>
      </c>
      <c r="AR515" s="129"/>
      <c r="AS515" s="129"/>
      <c r="AT515" s="130"/>
      <c r="AU515" s="196" t="s">
        <v>254</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470</v>
      </c>
      <c r="AN520" s="142"/>
      <c r="AO520" s="142"/>
      <c r="AP520" s="137"/>
      <c r="AQ520" s="137" t="s">
        <v>355</v>
      </c>
      <c r="AR520" s="129"/>
      <c r="AS520" s="129"/>
      <c r="AT520" s="130"/>
      <c r="AU520" s="196" t="s">
        <v>254</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470</v>
      </c>
      <c r="AN525" s="142"/>
      <c r="AO525" s="142"/>
      <c r="AP525" s="137"/>
      <c r="AQ525" s="137" t="s">
        <v>355</v>
      </c>
      <c r="AR525" s="129"/>
      <c r="AS525" s="129"/>
      <c r="AT525" s="130"/>
      <c r="AU525" s="196" t="s">
        <v>254</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470</v>
      </c>
      <c r="AN530" s="142"/>
      <c r="AO530" s="142"/>
      <c r="AP530" s="137"/>
      <c r="AQ530" s="137" t="s">
        <v>355</v>
      </c>
      <c r="AR530" s="129"/>
      <c r="AS530" s="129"/>
      <c r="AT530" s="130"/>
      <c r="AU530" s="196" t="s">
        <v>254</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470</v>
      </c>
      <c r="AN539" s="142"/>
      <c r="AO539" s="142"/>
      <c r="AP539" s="137"/>
      <c r="AQ539" s="137" t="s">
        <v>355</v>
      </c>
      <c r="AR539" s="129"/>
      <c r="AS539" s="129"/>
      <c r="AT539" s="130"/>
      <c r="AU539" s="196" t="s">
        <v>254</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470</v>
      </c>
      <c r="AN544" s="142"/>
      <c r="AO544" s="142"/>
      <c r="AP544" s="137"/>
      <c r="AQ544" s="137" t="s">
        <v>355</v>
      </c>
      <c r="AR544" s="129"/>
      <c r="AS544" s="129"/>
      <c r="AT544" s="130"/>
      <c r="AU544" s="196" t="s">
        <v>254</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470</v>
      </c>
      <c r="AN549" s="142"/>
      <c r="AO549" s="142"/>
      <c r="AP549" s="137"/>
      <c r="AQ549" s="137" t="s">
        <v>355</v>
      </c>
      <c r="AR549" s="129"/>
      <c r="AS549" s="129"/>
      <c r="AT549" s="130"/>
      <c r="AU549" s="196" t="s">
        <v>254</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470</v>
      </c>
      <c r="AN554" s="142"/>
      <c r="AO554" s="142"/>
      <c r="AP554" s="137"/>
      <c r="AQ554" s="137" t="s">
        <v>355</v>
      </c>
      <c r="AR554" s="129"/>
      <c r="AS554" s="129"/>
      <c r="AT554" s="130"/>
      <c r="AU554" s="196" t="s">
        <v>254</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470</v>
      </c>
      <c r="AN559" s="142"/>
      <c r="AO559" s="142"/>
      <c r="AP559" s="137"/>
      <c r="AQ559" s="137" t="s">
        <v>355</v>
      </c>
      <c r="AR559" s="129"/>
      <c r="AS559" s="129"/>
      <c r="AT559" s="130"/>
      <c r="AU559" s="196" t="s">
        <v>254</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470</v>
      </c>
      <c r="AN564" s="142"/>
      <c r="AO564" s="142"/>
      <c r="AP564" s="137"/>
      <c r="AQ564" s="137" t="s">
        <v>355</v>
      </c>
      <c r="AR564" s="129"/>
      <c r="AS564" s="129"/>
      <c r="AT564" s="130"/>
      <c r="AU564" s="196" t="s">
        <v>254</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470</v>
      </c>
      <c r="AN569" s="142"/>
      <c r="AO569" s="142"/>
      <c r="AP569" s="137"/>
      <c r="AQ569" s="137" t="s">
        <v>355</v>
      </c>
      <c r="AR569" s="129"/>
      <c r="AS569" s="129"/>
      <c r="AT569" s="130"/>
      <c r="AU569" s="196" t="s">
        <v>254</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470</v>
      </c>
      <c r="AN574" s="142"/>
      <c r="AO574" s="142"/>
      <c r="AP574" s="137"/>
      <c r="AQ574" s="137" t="s">
        <v>355</v>
      </c>
      <c r="AR574" s="129"/>
      <c r="AS574" s="129"/>
      <c r="AT574" s="130"/>
      <c r="AU574" s="196" t="s">
        <v>254</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470</v>
      </c>
      <c r="AN579" s="142"/>
      <c r="AO579" s="142"/>
      <c r="AP579" s="137"/>
      <c r="AQ579" s="137" t="s">
        <v>355</v>
      </c>
      <c r="AR579" s="129"/>
      <c r="AS579" s="129"/>
      <c r="AT579" s="130"/>
      <c r="AU579" s="196" t="s">
        <v>254</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470</v>
      </c>
      <c r="AN584" s="142"/>
      <c r="AO584" s="142"/>
      <c r="AP584" s="137"/>
      <c r="AQ584" s="137" t="s">
        <v>355</v>
      </c>
      <c r="AR584" s="129"/>
      <c r="AS584" s="129"/>
      <c r="AT584" s="130"/>
      <c r="AU584" s="196" t="s">
        <v>254</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470</v>
      </c>
      <c r="AN593" s="142"/>
      <c r="AO593" s="142"/>
      <c r="AP593" s="137"/>
      <c r="AQ593" s="137" t="s">
        <v>355</v>
      </c>
      <c r="AR593" s="129"/>
      <c r="AS593" s="129"/>
      <c r="AT593" s="130"/>
      <c r="AU593" s="196" t="s">
        <v>254</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470</v>
      </c>
      <c r="AN598" s="142"/>
      <c r="AO598" s="142"/>
      <c r="AP598" s="137"/>
      <c r="AQ598" s="137" t="s">
        <v>355</v>
      </c>
      <c r="AR598" s="129"/>
      <c r="AS598" s="129"/>
      <c r="AT598" s="130"/>
      <c r="AU598" s="196" t="s">
        <v>254</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470</v>
      </c>
      <c r="AN603" s="142"/>
      <c r="AO603" s="142"/>
      <c r="AP603" s="137"/>
      <c r="AQ603" s="137" t="s">
        <v>355</v>
      </c>
      <c r="AR603" s="129"/>
      <c r="AS603" s="129"/>
      <c r="AT603" s="130"/>
      <c r="AU603" s="196" t="s">
        <v>254</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470</v>
      </c>
      <c r="AN608" s="142"/>
      <c r="AO608" s="142"/>
      <c r="AP608" s="137"/>
      <c r="AQ608" s="137" t="s">
        <v>355</v>
      </c>
      <c r="AR608" s="129"/>
      <c r="AS608" s="129"/>
      <c r="AT608" s="130"/>
      <c r="AU608" s="196" t="s">
        <v>254</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470</v>
      </c>
      <c r="AN613" s="142"/>
      <c r="AO613" s="142"/>
      <c r="AP613" s="137"/>
      <c r="AQ613" s="137" t="s">
        <v>355</v>
      </c>
      <c r="AR613" s="129"/>
      <c r="AS613" s="129"/>
      <c r="AT613" s="130"/>
      <c r="AU613" s="196" t="s">
        <v>254</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470</v>
      </c>
      <c r="AN618" s="142"/>
      <c r="AO618" s="142"/>
      <c r="AP618" s="137"/>
      <c r="AQ618" s="137" t="s">
        <v>355</v>
      </c>
      <c r="AR618" s="129"/>
      <c r="AS618" s="129"/>
      <c r="AT618" s="130"/>
      <c r="AU618" s="196" t="s">
        <v>254</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470</v>
      </c>
      <c r="AN623" s="142"/>
      <c r="AO623" s="142"/>
      <c r="AP623" s="137"/>
      <c r="AQ623" s="137" t="s">
        <v>355</v>
      </c>
      <c r="AR623" s="129"/>
      <c r="AS623" s="129"/>
      <c r="AT623" s="130"/>
      <c r="AU623" s="196" t="s">
        <v>254</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470</v>
      </c>
      <c r="AN628" s="142"/>
      <c r="AO628" s="142"/>
      <c r="AP628" s="137"/>
      <c r="AQ628" s="137" t="s">
        <v>355</v>
      </c>
      <c r="AR628" s="129"/>
      <c r="AS628" s="129"/>
      <c r="AT628" s="130"/>
      <c r="AU628" s="196" t="s">
        <v>254</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470</v>
      </c>
      <c r="AN633" s="142"/>
      <c r="AO633" s="142"/>
      <c r="AP633" s="137"/>
      <c r="AQ633" s="137" t="s">
        <v>355</v>
      </c>
      <c r="AR633" s="129"/>
      <c r="AS633" s="129"/>
      <c r="AT633" s="130"/>
      <c r="AU633" s="196" t="s">
        <v>254</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470</v>
      </c>
      <c r="AN638" s="142"/>
      <c r="AO638" s="142"/>
      <c r="AP638" s="137"/>
      <c r="AQ638" s="137" t="s">
        <v>355</v>
      </c>
      <c r="AR638" s="129"/>
      <c r="AS638" s="129"/>
      <c r="AT638" s="130"/>
      <c r="AU638" s="196" t="s">
        <v>254</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470</v>
      </c>
      <c r="AN647" s="142"/>
      <c r="AO647" s="142"/>
      <c r="AP647" s="137"/>
      <c r="AQ647" s="137" t="s">
        <v>355</v>
      </c>
      <c r="AR647" s="129"/>
      <c r="AS647" s="129"/>
      <c r="AT647" s="130"/>
      <c r="AU647" s="196" t="s">
        <v>254</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470</v>
      </c>
      <c r="AN652" s="142"/>
      <c r="AO652" s="142"/>
      <c r="AP652" s="137"/>
      <c r="AQ652" s="137" t="s">
        <v>355</v>
      </c>
      <c r="AR652" s="129"/>
      <c r="AS652" s="129"/>
      <c r="AT652" s="130"/>
      <c r="AU652" s="196" t="s">
        <v>254</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470</v>
      </c>
      <c r="AN657" s="142"/>
      <c r="AO657" s="142"/>
      <c r="AP657" s="137"/>
      <c r="AQ657" s="137" t="s">
        <v>355</v>
      </c>
      <c r="AR657" s="129"/>
      <c r="AS657" s="129"/>
      <c r="AT657" s="130"/>
      <c r="AU657" s="196" t="s">
        <v>254</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470</v>
      </c>
      <c r="AN662" s="142"/>
      <c r="AO662" s="142"/>
      <c r="AP662" s="137"/>
      <c r="AQ662" s="137" t="s">
        <v>355</v>
      </c>
      <c r="AR662" s="129"/>
      <c r="AS662" s="129"/>
      <c r="AT662" s="130"/>
      <c r="AU662" s="196" t="s">
        <v>254</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470</v>
      </c>
      <c r="AN667" s="142"/>
      <c r="AO667" s="142"/>
      <c r="AP667" s="137"/>
      <c r="AQ667" s="137" t="s">
        <v>355</v>
      </c>
      <c r="AR667" s="129"/>
      <c r="AS667" s="129"/>
      <c r="AT667" s="130"/>
      <c r="AU667" s="196" t="s">
        <v>254</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470</v>
      </c>
      <c r="AN672" s="142"/>
      <c r="AO672" s="142"/>
      <c r="AP672" s="137"/>
      <c r="AQ672" s="137" t="s">
        <v>355</v>
      </c>
      <c r="AR672" s="129"/>
      <c r="AS672" s="129"/>
      <c r="AT672" s="130"/>
      <c r="AU672" s="196" t="s">
        <v>254</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470</v>
      </c>
      <c r="AN677" s="142"/>
      <c r="AO677" s="142"/>
      <c r="AP677" s="137"/>
      <c r="AQ677" s="137" t="s">
        <v>355</v>
      </c>
      <c r="AR677" s="129"/>
      <c r="AS677" s="129"/>
      <c r="AT677" s="130"/>
      <c r="AU677" s="196" t="s">
        <v>254</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470</v>
      </c>
      <c r="AN682" s="142"/>
      <c r="AO682" s="142"/>
      <c r="AP682" s="137"/>
      <c r="AQ682" s="137" t="s">
        <v>355</v>
      </c>
      <c r="AR682" s="129"/>
      <c r="AS682" s="129"/>
      <c r="AT682" s="130"/>
      <c r="AU682" s="196" t="s">
        <v>254</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470</v>
      </c>
      <c r="AN687" s="142"/>
      <c r="AO687" s="142"/>
      <c r="AP687" s="137"/>
      <c r="AQ687" s="137" t="s">
        <v>355</v>
      </c>
      <c r="AR687" s="129"/>
      <c r="AS687" s="129"/>
      <c r="AT687" s="130"/>
      <c r="AU687" s="196" t="s">
        <v>254</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470</v>
      </c>
      <c r="AN692" s="142"/>
      <c r="AO692" s="142"/>
      <c r="AP692" s="137"/>
      <c r="AQ692" s="137" t="s">
        <v>355</v>
      </c>
      <c r="AR692" s="129"/>
      <c r="AS692" s="129"/>
      <c r="AT692" s="130"/>
      <c r="AU692" s="196" t="s">
        <v>254</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8"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9.7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544</v>
      </c>
      <c r="AE702" s="871"/>
      <c r="AF702" s="871"/>
      <c r="AG702" s="860" t="s">
        <v>590</v>
      </c>
      <c r="AH702" s="861"/>
      <c r="AI702" s="861"/>
      <c r="AJ702" s="861"/>
      <c r="AK702" s="861"/>
      <c r="AL702" s="861"/>
      <c r="AM702" s="861"/>
      <c r="AN702" s="861"/>
      <c r="AO702" s="861"/>
      <c r="AP702" s="861"/>
      <c r="AQ702" s="861"/>
      <c r="AR702" s="861"/>
      <c r="AS702" s="861"/>
      <c r="AT702" s="861"/>
      <c r="AU702" s="861"/>
      <c r="AV702" s="861"/>
      <c r="AW702" s="861"/>
      <c r="AX702" s="862"/>
    </row>
    <row r="703" spans="1:50" ht="151.5"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544</v>
      </c>
      <c r="AE703" s="115"/>
      <c r="AF703" s="115"/>
      <c r="AG703" s="661" t="s">
        <v>591</v>
      </c>
      <c r="AH703" s="662"/>
      <c r="AI703" s="662"/>
      <c r="AJ703" s="662"/>
      <c r="AK703" s="662"/>
      <c r="AL703" s="662"/>
      <c r="AM703" s="662"/>
      <c r="AN703" s="662"/>
      <c r="AO703" s="662"/>
      <c r="AP703" s="662"/>
      <c r="AQ703" s="662"/>
      <c r="AR703" s="662"/>
      <c r="AS703" s="662"/>
      <c r="AT703" s="662"/>
      <c r="AU703" s="662"/>
      <c r="AV703" s="662"/>
      <c r="AW703" s="662"/>
      <c r="AX703" s="663"/>
    </row>
    <row r="704" spans="1:50" ht="77.2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544</v>
      </c>
      <c r="AE704" s="573"/>
      <c r="AF704" s="573"/>
      <c r="AG704" s="427" t="s">
        <v>595</v>
      </c>
      <c r="AH704" s="214"/>
      <c r="AI704" s="214"/>
      <c r="AJ704" s="214"/>
      <c r="AK704" s="214"/>
      <c r="AL704" s="214"/>
      <c r="AM704" s="214"/>
      <c r="AN704" s="214"/>
      <c r="AO704" s="214"/>
      <c r="AP704" s="214"/>
      <c r="AQ704" s="214"/>
      <c r="AR704" s="214"/>
      <c r="AS704" s="214"/>
      <c r="AT704" s="214"/>
      <c r="AU704" s="214"/>
      <c r="AV704" s="214"/>
      <c r="AW704" s="214"/>
      <c r="AX704" s="428"/>
    </row>
    <row r="705" spans="1:50" ht="58.5"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544</v>
      </c>
      <c r="AE705" s="725"/>
      <c r="AF705" s="725"/>
      <c r="AG705" s="120" t="s">
        <v>593</v>
      </c>
      <c r="AH705" s="121"/>
      <c r="AI705" s="121"/>
      <c r="AJ705" s="121"/>
      <c r="AK705" s="121"/>
      <c r="AL705" s="121"/>
      <c r="AM705" s="121"/>
      <c r="AN705" s="121"/>
      <c r="AO705" s="121"/>
      <c r="AP705" s="121"/>
      <c r="AQ705" s="121"/>
      <c r="AR705" s="121"/>
      <c r="AS705" s="121"/>
      <c r="AT705" s="121"/>
      <c r="AU705" s="121"/>
      <c r="AV705" s="121"/>
      <c r="AW705" s="121"/>
      <c r="AX705" s="122"/>
    </row>
    <row r="706" spans="1:50" ht="58.5" customHeight="1" x14ac:dyDescent="0.15">
      <c r="A706" s="652"/>
      <c r="B706" s="768"/>
      <c r="C706" s="606"/>
      <c r="D706" s="607"/>
      <c r="E706" s="681" t="s">
        <v>533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592</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58.5" customHeight="1" x14ac:dyDescent="0.15">
      <c r="A707" s="652"/>
      <c r="B707" s="768"/>
      <c r="C707" s="608"/>
      <c r="D707" s="609"/>
      <c r="E707" s="684" t="s">
        <v>453</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592</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175.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544</v>
      </c>
      <c r="AE708" s="676"/>
      <c r="AF708" s="676"/>
      <c r="AG708" s="500" t="s">
        <v>596</v>
      </c>
      <c r="AH708" s="501"/>
      <c r="AI708" s="501"/>
      <c r="AJ708" s="501"/>
      <c r="AK708" s="501"/>
      <c r="AL708" s="501"/>
      <c r="AM708" s="501"/>
      <c r="AN708" s="501"/>
      <c r="AO708" s="501"/>
      <c r="AP708" s="501"/>
      <c r="AQ708" s="501"/>
      <c r="AR708" s="501"/>
      <c r="AS708" s="501"/>
      <c r="AT708" s="501"/>
      <c r="AU708" s="501"/>
      <c r="AV708" s="501"/>
      <c r="AW708" s="501"/>
      <c r="AX708" s="502"/>
    </row>
    <row r="709" spans="1:50" ht="68.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544</v>
      </c>
      <c r="AE709" s="115"/>
      <c r="AF709" s="115"/>
      <c r="AG709" s="661" t="s">
        <v>597</v>
      </c>
      <c r="AH709" s="662"/>
      <c r="AI709" s="662"/>
      <c r="AJ709" s="662"/>
      <c r="AK709" s="662"/>
      <c r="AL709" s="662"/>
      <c r="AM709" s="662"/>
      <c r="AN709" s="662"/>
      <c r="AO709" s="662"/>
      <c r="AP709" s="662"/>
      <c r="AQ709" s="662"/>
      <c r="AR709" s="662"/>
      <c r="AS709" s="662"/>
      <c r="AT709" s="662"/>
      <c r="AU709" s="662"/>
      <c r="AV709" s="662"/>
      <c r="AW709" s="662"/>
      <c r="AX709" s="663"/>
    </row>
    <row r="710" spans="1:50" ht="87"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544</v>
      </c>
      <c r="AE710" s="115"/>
      <c r="AF710" s="115"/>
      <c r="AG710" s="661" t="s">
        <v>598</v>
      </c>
      <c r="AH710" s="662"/>
      <c r="AI710" s="662"/>
      <c r="AJ710" s="662"/>
      <c r="AK710" s="662"/>
      <c r="AL710" s="662"/>
      <c r="AM710" s="662"/>
      <c r="AN710" s="662"/>
      <c r="AO710" s="662"/>
      <c r="AP710" s="662"/>
      <c r="AQ710" s="662"/>
      <c r="AR710" s="662"/>
      <c r="AS710" s="662"/>
      <c r="AT710" s="662"/>
      <c r="AU710" s="662"/>
      <c r="AV710" s="662"/>
      <c r="AW710" s="662"/>
      <c r="AX710" s="663"/>
    </row>
    <row r="711" spans="1:50" ht="93.7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544</v>
      </c>
      <c r="AE711" s="115"/>
      <c r="AF711" s="115"/>
      <c r="AG711" s="661" t="s">
        <v>599</v>
      </c>
      <c r="AH711" s="662"/>
      <c r="AI711" s="662"/>
      <c r="AJ711" s="662"/>
      <c r="AK711" s="662"/>
      <c r="AL711" s="662"/>
      <c r="AM711" s="662"/>
      <c r="AN711" s="662"/>
      <c r="AO711" s="662"/>
      <c r="AP711" s="662"/>
      <c r="AQ711" s="662"/>
      <c r="AR711" s="662"/>
      <c r="AS711" s="662"/>
      <c r="AT711" s="662"/>
      <c r="AU711" s="662"/>
      <c r="AV711" s="662"/>
      <c r="AW711" s="662"/>
      <c r="AX711" s="663"/>
    </row>
    <row r="712" spans="1:50" ht="18" customHeight="1" x14ac:dyDescent="0.15">
      <c r="A712" s="652"/>
      <c r="B712" s="653"/>
      <c r="C712" s="579" t="s">
        <v>493</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603</v>
      </c>
      <c r="AE712" s="573"/>
      <c r="AF712" s="573"/>
      <c r="AG712" s="585" t="s">
        <v>561</v>
      </c>
      <c r="AH712" s="586"/>
      <c r="AI712" s="586"/>
      <c r="AJ712" s="586"/>
      <c r="AK712" s="586"/>
      <c r="AL712" s="586"/>
      <c r="AM712" s="586"/>
      <c r="AN712" s="586"/>
      <c r="AO712" s="586"/>
      <c r="AP712" s="586"/>
      <c r="AQ712" s="586"/>
      <c r="AR712" s="586"/>
      <c r="AS712" s="586"/>
      <c r="AT712" s="586"/>
      <c r="AU712" s="586"/>
      <c r="AV712" s="586"/>
      <c r="AW712" s="586"/>
      <c r="AX712" s="587"/>
    </row>
    <row r="713" spans="1:50" ht="18" customHeight="1" x14ac:dyDescent="0.15">
      <c r="A713" s="652"/>
      <c r="B713" s="653"/>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603</v>
      </c>
      <c r="AE713" s="115"/>
      <c r="AF713" s="116"/>
      <c r="AG713" s="661" t="s">
        <v>600</v>
      </c>
      <c r="AH713" s="662"/>
      <c r="AI713" s="662"/>
      <c r="AJ713" s="662"/>
      <c r="AK713" s="662"/>
      <c r="AL713" s="662"/>
      <c r="AM713" s="662"/>
      <c r="AN713" s="662"/>
      <c r="AO713" s="662"/>
      <c r="AP713" s="662"/>
      <c r="AQ713" s="662"/>
      <c r="AR713" s="662"/>
      <c r="AS713" s="662"/>
      <c r="AT713" s="662"/>
      <c r="AU713" s="662"/>
      <c r="AV713" s="662"/>
      <c r="AW713" s="662"/>
      <c r="AX713" s="663"/>
    </row>
    <row r="714" spans="1:50" ht="114" customHeight="1" x14ac:dyDescent="0.15">
      <c r="A714" s="654"/>
      <c r="B714" s="655"/>
      <c r="C714" s="769" t="s">
        <v>458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544</v>
      </c>
      <c r="AE714" s="583"/>
      <c r="AF714" s="584"/>
      <c r="AG714" s="687" t="s">
        <v>794</v>
      </c>
      <c r="AH714" s="688"/>
      <c r="AI714" s="688"/>
      <c r="AJ714" s="688"/>
      <c r="AK714" s="688"/>
      <c r="AL714" s="688"/>
      <c r="AM714" s="688"/>
      <c r="AN714" s="688"/>
      <c r="AO714" s="688"/>
      <c r="AP714" s="688"/>
      <c r="AQ714" s="688"/>
      <c r="AR714" s="688"/>
      <c r="AS714" s="688"/>
      <c r="AT714" s="688"/>
      <c r="AU714" s="688"/>
      <c r="AV714" s="688"/>
      <c r="AW714" s="688"/>
      <c r="AX714" s="689"/>
    </row>
    <row r="715" spans="1:50" ht="79.5" customHeight="1" x14ac:dyDescent="0.15">
      <c r="A715" s="613" t="s">
        <v>41</v>
      </c>
      <c r="B715" s="651"/>
      <c r="C715" s="656" t="s">
        <v>459</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544</v>
      </c>
      <c r="AE715" s="676"/>
      <c r="AF715" s="677"/>
      <c r="AG715" s="500" t="s">
        <v>657</v>
      </c>
      <c r="AH715" s="501"/>
      <c r="AI715" s="501"/>
      <c r="AJ715" s="501"/>
      <c r="AK715" s="501"/>
      <c r="AL715" s="501"/>
      <c r="AM715" s="501"/>
      <c r="AN715" s="501"/>
      <c r="AO715" s="501"/>
      <c r="AP715" s="501"/>
      <c r="AQ715" s="501"/>
      <c r="AR715" s="501"/>
      <c r="AS715" s="501"/>
      <c r="AT715" s="501"/>
      <c r="AU715" s="501"/>
      <c r="AV715" s="501"/>
      <c r="AW715" s="501"/>
      <c r="AX715" s="502"/>
    </row>
    <row r="716" spans="1:50" ht="98.2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544</v>
      </c>
      <c r="AE716" s="757"/>
      <c r="AF716" s="757"/>
      <c r="AG716" s="661" t="s">
        <v>601</v>
      </c>
      <c r="AH716" s="662"/>
      <c r="AI716" s="662"/>
      <c r="AJ716" s="662"/>
      <c r="AK716" s="662"/>
      <c r="AL716" s="662"/>
      <c r="AM716" s="662"/>
      <c r="AN716" s="662"/>
      <c r="AO716" s="662"/>
      <c r="AP716" s="662"/>
      <c r="AQ716" s="662"/>
      <c r="AR716" s="662"/>
      <c r="AS716" s="662"/>
      <c r="AT716" s="662"/>
      <c r="AU716" s="662"/>
      <c r="AV716" s="662"/>
      <c r="AW716" s="662"/>
      <c r="AX716" s="663"/>
    </row>
    <row r="717" spans="1:50" ht="278.25" customHeight="1" x14ac:dyDescent="0.15">
      <c r="A717" s="652"/>
      <c r="B717" s="653"/>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544</v>
      </c>
      <c r="AE717" s="115"/>
      <c r="AF717" s="115"/>
      <c r="AG717" s="661" t="s">
        <v>658</v>
      </c>
      <c r="AH717" s="662"/>
      <c r="AI717" s="662"/>
      <c r="AJ717" s="662"/>
      <c r="AK717" s="662"/>
      <c r="AL717" s="662"/>
      <c r="AM717" s="662"/>
      <c r="AN717" s="662"/>
      <c r="AO717" s="662"/>
      <c r="AP717" s="662"/>
      <c r="AQ717" s="662"/>
      <c r="AR717" s="662"/>
      <c r="AS717" s="662"/>
      <c r="AT717" s="662"/>
      <c r="AU717" s="662"/>
      <c r="AV717" s="662"/>
      <c r="AW717" s="662"/>
      <c r="AX717" s="663"/>
    </row>
    <row r="718" spans="1:50" ht="63"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544</v>
      </c>
      <c r="AE718" s="115"/>
      <c r="AF718" s="115"/>
      <c r="AG718" s="123" t="s">
        <v>602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603</v>
      </c>
      <c r="AE719" s="676"/>
      <c r="AF719" s="676"/>
      <c r="AG719" s="120" t="s">
        <v>577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7" t="s">
        <v>485</v>
      </c>
      <c r="D720" s="915"/>
      <c r="E720" s="915"/>
      <c r="F720" s="918"/>
      <c r="G720" s="914" t="s">
        <v>486</v>
      </c>
      <c r="H720" s="915"/>
      <c r="I720" s="915"/>
      <c r="J720" s="915"/>
      <c r="K720" s="915"/>
      <c r="L720" s="915"/>
      <c r="M720" s="915"/>
      <c r="N720" s="914" t="s">
        <v>490</v>
      </c>
      <c r="O720" s="915"/>
      <c r="P720" s="915"/>
      <c r="Q720" s="915"/>
      <c r="R720" s="915"/>
      <c r="S720" s="915"/>
      <c r="T720" s="915"/>
      <c r="U720" s="915"/>
      <c r="V720" s="915"/>
      <c r="W720" s="915"/>
      <c r="X720" s="915"/>
      <c r="Y720" s="915"/>
      <c r="Z720" s="915"/>
      <c r="AA720" s="915"/>
      <c r="AB720" s="915"/>
      <c r="AC720" s="915"/>
      <c r="AD720" s="915"/>
      <c r="AE720" s="915"/>
      <c r="AF720" s="916"/>
      <c r="AG720" s="427"/>
      <c r="AH720" s="214"/>
      <c r="AI720" s="214"/>
      <c r="AJ720" s="214"/>
      <c r="AK720" s="214"/>
      <c r="AL720" s="214"/>
      <c r="AM720" s="214"/>
      <c r="AN720" s="214"/>
      <c r="AO720" s="214"/>
      <c r="AP720" s="214"/>
      <c r="AQ720" s="214"/>
      <c r="AR720" s="214"/>
      <c r="AS720" s="214"/>
      <c r="AT720" s="214"/>
      <c r="AU720" s="214"/>
      <c r="AV720" s="214"/>
      <c r="AW720" s="214"/>
      <c r="AX720" s="428"/>
    </row>
    <row r="721" spans="1:50" x14ac:dyDescent="0.15">
      <c r="A721" s="647"/>
      <c r="B721" s="648"/>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7"/>
      <c r="AH721" s="214"/>
      <c r="AI721" s="214"/>
      <c r="AJ721" s="214"/>
      <c r="AK721" s="214"/>
      <c r="AL721" s="214"/>
      <c r="AM721" s="214"/>
      <c r="AN721" s="214"/>
      <c r="AO721" s="214"/>
      <c r="AP721" s="214"/>
      <c r="AQ721" s="214"/>
      <c r="AR721" s="214"/>
      <c r="AS721" s="214"/>
      <c r="AT721" s="214"/>
      <c r="AU721" s="214"/>
      <c r="AV721" s="214"/>
      <c r="AW721" s="214"/>
      <c r="AX721" s="428"/>
    </row>
    <row r="722" spans="1:50" x14ac:dyDescent="0.15">
      <c r="A722" s="647"/>
      <c r="B722" s="648"/>
      <c r="C722" s="897"/>
      <c r="D722" s="898"/>
      <c r="E722" s="898"/>
      <c r="F722" s="899"/>
      <c r="G722" s="919"/>
      <c r="H722" s="920"/>
      <c r="I722" s="92" t="str">
        <f t="shared" ref="I722:I725" si="6">IF(OR(G722="　", G722=""), "", "-")</f>
        <v/>
      </c>
      <c r="J722" s="896"/>
      <c r="K722" s="896"/>
      <c r="L722" s="92" t="str">
        <f t="shared" ref="L722:L725" si="7">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7"/>
      <c r="AH722" s="214"/>
      <c r="AI722" s="214"/>
      <c r="AJ722" s="214"/>
      <c r="AK722" s="214"/>
      <c r="AL722" s="214"/>
      <c r="AM722" s="214"/>
      <c r="AN722" s="214"/>
      <c r="AO722" s="214"/>
      <c r="AP722" s="214"/>
      <c r="AQ722" s="214"/>
      <c r="AR722" s="214"/>
      <c r="AS722" s="214"/>
      <c r="AT722" s="214"/>
      <c r="AU722" s="214"/>
      <c r="AV722" s="214"/>
      <c r="AW722" s="214"/>
      <c r="AX722" s="428"/>
    </row>
    <row r="723" spans="1:50" x14ac:dyDescent="0.15">
      <c r="A723" s="647"/>
      <c r="B723" s="648"/>
      <c r="C723" s="897"/>
      <c r="D723" s="898"/>
      <c r="E723" s="898"/>
      <c r="F723" s="899"/>
      <c r="G723" s="919"/>
      <c r="H723" s="920"/>
      <c r="I723" s="92" t="str">
        <f t="shared" si="6"/>
        <v/>
      </c>
      <c r="J723" s="896"/>
      <c r="K723" s="896"/>
      <c r="L723" s="92" t="str">
        <f t="shared" si="7"/>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7"/>
      <c r="AH723" s="214"/>
      <c r="AI723" s="214"/>
      <c r="AJ723" s="214"/>
      <c r="AK723" s="214"/>
      <c r="AL723" s="214"/>
      <c r="AM723" s="214"/>
      <c r="AN723" s="214"/>
      <c r="AO723" s="214"/>
      <c r="AP723" s="214"/>
      <c r="AQ723" s="214"/>
      <c r="AR723" s="214"/>
      <c r="AS723" s="214"/>
      <c r="AT723" s="214"/>
      <c r="AU723" s="214"/>
      <c r="AV723" s="214"/>
      <c r="AW723" s="214"/>
      <c r="AX723" s="428"/>
    </row>
    <row r="724" spans="1:50" x14ac:dyDescent="0.15">
      <c r="A724" s="647"/>
      <c r="B724" s="648"/>
      <c r="C724" s="897"/>
      <c r="D724" s="898"/>
      <c r="E724" s="898"/>
      <c r="F724" s="899"/>
      <c r="G724" s="919"/>
      <c r="H724" s="920"/>
      <c r="I724" s="92" t="str">
        <f t="shared" si="6"/>
        <v/>
      </c>
      <c r="J724" s="896"/>
      <c r="K724" s="896"/>
      <c r="L724" s="92" t="str">
        <f t="shared" si="7"/>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7"/>
      <c r="AH724" s="214"/>
      <c r="AI724" s="214"/>
      <c r="AJ724" s="214"/>
      <c r="AK724" s="214"/>
      <c r="AL724" s="214"/>
      <c r="AM724" s="214"/>
      <c r="AN724" s="214"/>
      <c r="AO724" s="214"/>
      <c r="AP724" s="214"/>
      <c r="AQ724" s="214"/>
      <c r="AR724" s="214"/>
      <c r="AS724" s="214"/>
      <c r="AT724" s="214"/>
      <c r="AU724" s="214"/>
      <c r="AV724" s="214"/>
      <c r="AW724" s="214"/>
      <c r="AX724" s="428"/>
    </row>
    <row r="725" spans="1:50" x14ac:dyDescent="0.15">
      <c r="A725" s="649"/>
      <c r="B725" s="650"/>
      <c r="C725" s="900"/>
      <c r="D725" s="901"/>
      <c r="E725" s="901"/>
      <c r="F725" s="902"/>
      <c r="G725" s="934"/>
      <c r="H725" s="935"/>
      <c r="I725" s="94" t="str">
        <f t="shared" si="6"/>
        <v/>
      </c>
      <c r="J725" s="936"/>
      <c r="K725" s="936"/>
      <c r="L725" s="94" t="str">
        <f t="shared" si="7"/>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87.75" customHeight="1" x14ac:dyDescent="0.15">
      <c r="A726" s="613" t="s">
        <v>49</v>
      </c>
      <c r="B726" s="614"/>
      <c r="C726" s="432" t="s">
        <v>54</v>
      </c>
      <c r="D726" s="568"/>
      <c r="E726" s="568"/>
      <c r="F726" s="569"/>
      <c r="G726" s="799" t="s">
        <v>604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30.75" customHeight="1" thickBot="1" x14ac:dyDescent="0.2">
      <c r="A729" s="763" t="s">
        <v>787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114" customHeight="1" thickBot="1" x14ac:dyDescent="0.2">
      <c r="A731" s="610" t="s">
        <v>257</v>
      </c>
      <c r="B731" s="611"/>
      <c r="C731" s="611"/>
      <c r="D731" s="611"/>
      <c r="E731" s="612"/>
      <c r="F731" s="678" t="s">
        <v>790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70.5" customHeight="1" thickBot="1" x14ac:dyDescent="0.2">
      <c r="A733" s="743" t="s">
        <v>791</v>
      </c>
      <c r="B733" s="744"/>
      <c r="C733" s="744"/>
      <c r="D733" s="744"/>
      <c r="E733" s="745"/>
      <c r="F733" s="764" t="s">
        <v>792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70.25" customHeight="1" thickBot="1" x14ac:dyDescent="0.2">
      <c r="A735" s="603" t="s">
        <v>795</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432</v>
      </c>
      <c r="B737" s="618"/>
      <c r="C737" s="618"/>
      <c r="D737" s="618"/>
      <c r="E737" s="618"/>
      <c r="F737" s="618"/>
      <c r="G737" s="928">
        <v>233</v>
      </c>
      <c r="H737" s="929"/>
      <c r="I737" s="929"/>
      <c r="J737" s="929"/>
      <c r="K737" s="929"/>
      <c r="L737" s="929"/>
      <c r="M737" s="929"/>
      <c r="N737" s="929"/>
      <c r="O737" s="929"/>
      <c r="P737" s="930"/>
      <c r="Q737" s="618" t="s">
        <v>359</v>
      </c>
      <c r="R737" s="618"/>
      <c r="S737" s="618"/>
      <c r="T737" s="618"/>
      <c r="U737" s="618"/>
      <c r="V737" s="618"/>
      <c r="W737" s="928">
        <v>225</v>
      </c>
      <c r="X737" s="929"/>
      <c r="Y737" s="929"/>
      <c r="Z737" s="929"/>
      <c r="AA737" s="929"/>
      <c r="AB737" s="929"/>
      <c r="AC737" s="929"/>
      <c r="AD737" s="929"/>
      <c r="AE737" s="929"/>
      <c r="AF737" s="930"/>
      <c r="AG737" s="618" t="s">
        <v>360</v>
      </c>
      <c r="AH737" s="618"/>
      <c r="AI737" s="618"/>
      <c r="AJ737" s="618"/>
      <c r="AK737" s="618"/>
      <c r="AL737" s="618"/>
      <c r="AM737" s="928">
        <v>246</v>
      </c>
      <c r="AN737" s="929"/>
      <c r="AO737" s="929"/>
      <c r="AP737" s="929"/>
      <c r="AQ737" s="929"/>
      <c r="AR737" s="929"/>
      <c r="AS737" s="929"/>
      <c r="AT737" s="929"/>
      <c r="AU737" s="929"/>
      <c r="AV737" s="930"/>
      <c r="AW737" s="59"/>
      <c r="AX737" s="60"/>
    </row>
    <row r="738" spans="1:50" ht="24.75" customHeight="1" x14ac:dyDescent="0.15">
      <c r="A738" s="905" t="s">
        <v>361</v>
      </c>
      <c r="B738" s="906"/>
      <c r="C738" s="906"/>
      <c r="D738" s="906"/>
      <c r="E738" s="906"/>
      <c r="F738" s="906"/>
      <c r="G738" s="928">
        <v>222</v>
      </c>
      <c r="H738" s="929"/>
      <c r="I738" s="929"/>
      <c r="J738" s="929"/>
      <c r="K738" s="929"/>
      <c r="L738" s="929"/>
      <c r="M738" s="929"/>
      <c r="N738" s="929"/>
      <c r="O738" s="929"/>
      <c r="P738" s="929"/>
      <c r="Q738" s="618" t="s">
        <v>362</v>
      </c>
      <c r="R738" s="618"/>
      <c r="S738" s="618"/>
      <c r="T738" s="618"/>
      <c r="U738" s="618"/>
      <c r="V738" s="618"/>
      <c r="W738" s="928">
        <v>219</v>
      </c>
      <c r="X738" s="929"/>
      <c r="Y738" s="929"/>
      <c r="Z738" s="929"/>
      <c r="AA738" s="929"/>
      <c r="AB738" s="929"/>
      <c r="AC738" s="929"/>
      <c r="AD738" s="929"/>
      <c r="AE738" s="929"/>
      <c r="AF738" s="930"/>
      <c r="AG738" s="906" t="s">
        <v>363</v>
      </c>
      <c r="AH738" s="906"/>
      <c r="AI738" s="906"/>
      <c r="AJ738" s="906"/>
      <c r="AK738" s="906"/>
      <c r="AL738" s="906"/>
      <c r="AM738" s="928">
        <v>207</v>
      </c>
      <c r="AN738" s="929"/>
      <c r="AO738" s="929"/>
      <c r="AP738" s="929"/>
      <c r="AQ738" s="929"/>
      <c r="AR738" s="929"/>
      <c r="AS738" s="929"/>
      <c r="AT738" s="929"/>
      <c r="AU738" s="929"/>
      <c r="AV738" s="930"/>
      <c r="AW738" s="87"/>
      <c r="AX738" s="88"/>
    </row>
    <row r="739" spans="1:50" ht="24.75" customHeight="1" thickBot="1" x14ac:dyDescent="0.2">
      <c r="A739" s="741" t="s">
        <v>487</v>
      </c>
      <c r="B739" s="742"/>
      <c r="C739" s="742"/>
      <c r="D739" s="742"/>
      <c r="E739" s="742"/>
      <c r="F739" s="742"/>
      <c r="G739" s="931">
        <v>205</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536</v>
      </c>
      <c r="B740" s="779"/>
      <c r="C740" s="779"/>
      <c r="D740" s="779"/>
      <c r="E740" s="779"/>
      <c r="F740" s="780"/>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t="s">
        <v>606</v>
      </c>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538</v>
      </c>
      <c r="B779" s="759"/>
      <c r="C779" s="759"/>
      <c r="D779" s="759"/>
      <c r="E779" s="759"/>
      <c r="F779" s="760"/>
      <c r="G779" s="424" t="s">
        <v>607</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737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1"/>
      <c r="C781" s="761"/>
      <c r="D781" s="761"/>
      <c r="E781" s="761"/>
      <c r="F781" s="762"/>
      <c r="G781" s="439" t="s">
        <v>682</v>
      </c>
      <c r="H781" s="440"/>
      <c r="I781" s="440"/>
      <c r="J781" s="440"/>
      <c r="K781" s="441"/>
      <c r="L781" s="442" t="s">
        <v>683</v>
      </c>
      <c r="M781" s="443"/>
      <c r="N781" s="443"/>
      <c r="O781" s="443"/>
      <c r="P781" s="443"/>
      <c r="Q781" s="443"/>
      <c r="R781" s="443"/>
      <c r="S781" s="443"/>
      <c r="T781" s="443"/>
      <c r="U781" s="443"/>
      <c r="V781" s="443"/>
      <c r="W781" s="443"/>
      <c r="X781" s="444"/>
      <c r="Y781" s="469">
        <v>135609</v>
      </c>
      <c r="Z781" s="470"/>
      <c r="AA781" s="470"/>
      <c r="AB781" s="567"/>
      <c r="AC781" s="439" t="s">
        <v>676</v>
      </c>
      <c r="AD781" s="440"/>
      <c r="AE781" s="440"/>
      <c r="AF781" s="440"/>
      <c r="AG781" s="441"/>
      <c r="AH781" s="442" t="s">
        <v>750</v>
      </c>
      <c r="AI781" s="443"/>
      <c r="AJ781" s="443"/>
      <c r="AK781" s="443"/>
      <c r="AL781" s="443"/>
      <c r="AM781" s="443"/>
      <c r="AN781" s="443"/>
      <c r="AO781" s="443"/>
      <c r="AP781" s="443"/>
      <c r="AQ781" s="443"/>
      <c r="AR781" s="443"/>
      <c r="AS781" s="443"/>
      <c r="AT781" s="444"/>
      <c r="AU781" s="469">
        <v>314</v>
      </c>
      <c r="AV781" s="470"/>
      <c r="AW781" s="470"/>
      <c r="AX781" s="471"/>
    </row>
    <row r="782" spans="1:50" ht="24.75" customHeight="1" x14ac:dyDescent="0.15">
      <c r="A782" s="574"/>
      <c r="B782" s="761"/>
      <c r="C782" s="761"/>
      <c r="D782" s="761"/>
      <c r="E782" s="761"/>
      <c r="F782" s="762"/>
      <c r="G782" s="345" t="s">
        <v>684</v>
      </c>
      <c r="H782" s="346"/>
      <c r="I782" s="346"/>
      <c r="J782" s="346"/>
      <c r="K782" s="347"/>
      <c r="L782" s="390" t="s">
        <v>685</v>
      </c>
      <c r="M782" s="391"/>
      <c r="N782" s="391"/>
      <c r="O782" s="391"/>
      <c r="P782" s="391"/>
      <c r="Q782" s="391"/>
      <c r="R782" s="391"/>
      <c r="S782" s="391"/>
      <c r="T782" s="391"/>
      <c r="U782" s="391"/>
      <c r="V782" s="391"/>
      <c r="W782" s="391"/>
      <c r="X782" s="392"/>
      <c r="Y782" s="387">
        <v>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4"/>
      <c r="B783" s="761"/>
      <c r="C783" s="761"/>
      <c r="D783" s="761"/>
      <c r="E783" s="761"/>
      <c r="F783" s="762"/>
      <c r="G783" s="345" t="s">
        <v>686</v>
      </c>
      <c r="H783" s="346"/>
      <c r="I783" s="346"/>
      <c r="J783" s="346"/>
      <c r="K783" s="347"/>
      <c r="L783" s="390" t="s">
        <v>689</v>
      </c>
      <c r="M783" s="391"/>
      <c r="N783" s="391"/>
      <c r="O783" s="391"/>
      <c r="P783" s="391"/>
      <c r="Q783" s="391"/>
      <c r="R783" s="391"/>
      <c r="S783" s="391"/>
      <c r="T783" s="391"/>
      <c r="U783" s="391"/>
      <c r="V783" s="391"/>
      <c r="W783" s="391"/>
      <c r="X783" s="392"/>
      <c r="Y783" s="387">
        <v>65</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4"/>
      <c r="B784" s="761"/>
      <c r="C784" s="761"/>
      <c r="D784" s="761"/>
      <c r="E784" s="761"/>
      <c r="F784" s="762"/>
      <c r="G784" s="345" t="s">
        <v>688</v>
      </c>
      <c r="H784" s="346"/>
      <c r="I784" s="346"/>
      <c r="J784" s="346"/>
      <c r="K784" s="347"/>
      <c r="L784" s="390" t="s">
        <v>690</v>
      </c>
      <c r="M784" s="391"/>
      <c r="N784" s="391"/>
      <c r="O784" s="391"/>
      <c r="P784" s="391"/>
      <c r="Q784" s="391"/>
      <c r="R784" s="391"/>
      <c r="S784" s="391"/>
      <c r="T784" s="391"/>
      <c r="U784" s="391"/>
      <c r="V784" s="391"/>
      <c r="W784" s="391"/>
      <c r="X784" s="392"/>
      <c r="Y784" s="387">
        <v>410</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4"/>
      <c r="B785" s="761"/>
      <c r="C785" s="761"/>
      <c r="D785" s="761"/>
      <c r="E785" s="761"/>
      <c r="F785" s="762"/>
      <c r="G785" s="345" t="s">
        <v>687</v>
      </c>
      <c r="H785" s="346"/>
      <c r="I785" s="346"/>
      <c r="J785" s="346"/>
      <c r="K785" s="347"/>
      <c r="L785" s="390" t="s">
        <v>691</v>
      </c>
      <c r="M785" s="391"/>
      <c r="N785" s="391"/>
      <c r="O785" s="391"/>
      <c r="P785" s="391"/>
      <c r="Q785" s="391"/>
      <c r="R785" s="391"/>
      <c r="S785" s="391"/>
      <c r="T785" s="391"/>
      <c r="U785" s="391"/>
      <c r="V785" s="391"/>
      <c r="W785" s="391"/>
      <c r="X785" s="392"/>
      <c r="Y785" s="387">
        <v>1076</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4"/>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4"/>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4"/>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4"/>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4"/>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4"/>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137165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314</v>
      </c>
      <c r="AV791" s="401"/>
      <c r="AW791" s="401"/>
      <c r="AX791" s="403"/>
    </row>
    <row r="792" spans="1:50" ht="24.75" customHeight="1" x14ac:dyDescent="0.15">
      <c r="A792" s="574"/>
      <c r="B792" s="761"/>
      <c r="C792" s="761"/>
      <c r="D792" s="761"/>
      <c r="E792" s="761"/>
      <c r="F792" s="762"/>
      <c r="G792" s="424" t="s">
        <v>608</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609</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x14ac:dyDescent="0.15">
      <c r="A794" s="574"/>
      <c r="B794" s="761"/>
      <c r="C794" s="761"/>
      <c r="D794" s="761"/>
      <c r="E794" s="761"/>
      <c r="F794" s="762"/>
      <c r="G794" s="439" t="s">
        <v>684</v>
      </c>
      <c r="H794" s="440"/>
      <c r="I794" s="440"/>
      <c r="J794" s="440"/>
      <c r="K794" s="441"/>
      <c r="L794" s="442" t="s">
        <v>693</v>
      </c>
      <c r="M794" s="443"/>
      <c r="N794" s="443"/>
      <c r="O794" s="443"/>
      <c r="P794" s="443"/>
      <c r="Q794" s="443"/>
      <c r="R794" s="443"/>
      <c r="S794" s="443"/>
      <c r="T794" s="443"/>
      <c r="U794" s="443"/>
      <c r="V794" s="443"/>
      <c r="W794" s="443"/>
      <c r="X794" s="444"/>
      <c r="Y794" s="469">
        <v>150</v>
      </c>
      <c r="Z794" s="470"/>
      <c r="AA794" s="470"/>
      <c r="AB794" s="567"/>
      <c r="AC794" s="439" t="s">
        <v>682</v>
      </c>
      <c r="AD794" s="440"/>
      <c r="AE794" s="440"/>
      <c r="AF794" s="440"/>
      <c r="AG794" s="441"/>
      <c r="AH794" s="442" t="s">
        <v>698</v>
      </c>
      <c r="AI794" s="443"/>
      <c r="AJ794" s="443"/>
      <c r="AK794" s="443"/>
      <c r="AL794" s="443"/>
      <c r="AM794" s="443"/>
      <c r="AN794" s="443"/>
      <c r="AO794" s="443"/>
      <c r="AP794" s="443"/>
      <c r="AQ794" s="443"/>
      <c r="AR794" s="443"/>
      <c r="AS794" s="443"/>
      <c r="AT794" s="444"/>
      <c r="AU794" s="469">
        <v>88625</v>
      </c>
      <c r="AV794" s="470"/>
      <c r="AW794" s="470"/>
      <c r="AX794" s="471"/>
    </row>
    <row r="795" spans="1:50" ht="24.75" customHeight="1" x14ac:dyDescent="0.15">
      <c r="A795" s="574"/>
      <c r="B795" s="761"/>
      <c r="C795" s="761"/>
      <c r="D795" s="761"/>
      <c r="E795" s="761"/>
      <c r="F795" s="762"/>
      <c r="G795" s="345" t="s">
        <v>686</v>
      </c>
      <c r="H795" s="346"/>
      <c r="I795" s="346"/>
      <c r="J795" s="346"/>
      <c r="K795" s="347"/>
      <c r="L795" s="390" t="s">
        <v>694</v>
      </c>
      <c r="M795" s="391"/>
      <c r="N795" s="391"/>
      <c r="O795" s="391"/>
      <c r="P795" s="391"/>
      <c r="Q795" s="391"/>
      <c r="R795" s="391"/>
      <c r="S795" s="391"/>
      <c r="T795" s="391"/>
      <c r="U795" s="391"/>
      <c r="V795" s="391"/>
      <c r="W795" s="391"/>
      <c r="X795" s="392"/>
      <c r="Y795" s="387">
        <v>10</v>
      </c>
      <c r="Z795" s="388"/>
      <c r="AA795" s="388"/>
      <c r="AB795" s="394"/>
      <c r="AC795" s="345" t="s">
        <v>684</v>
      </c>
      <c r="AD795" s="346"/>
      <c r="AE795" s="346"/>
      <c r="AF795" s="346"/>
      <c r="AG795" s="347"/>
      <c r="AH795" s="390" t="s">
        <v>685</v>
      </c>
      <c r="AI795" s="391"/>
      <c r="AJ795" s="391"/>
      <c r="AK795" s="391"/>
      <c r="AL795" s="391"/>
      <c r="AM795" s="391"/>
      <c r="AN795" s="391"/>
      <c r="AO795" s="391"/>
      <c r="AP795" s="391"/>
      <c r="AQ795" s="391"/>
      <c r="AR795" s="391"/>
      <c r="AS795" s="391"/>
      <c r="AT795" s="392"/>
      <c r="AU795" s="387">
        <v>2</v>
      </c>
      <c r="AV795" s="388"/>
      <c r="AW795" s="388"/>
      <c r="AX795" s="389"/>
    </row>
    <row r="796" spans="1:50" ht="24.75" customHeight="1" x14ac:dyDescent="0.15">
      <c r="A796" s="574"/>
      <c r="B796" s="761"/>
      <c r="C796" s="761"/>
      <c r="D796" s="761"/>
      <c r="E796" s="761"/>
      <c r="F796" s="762"/>
      <c r="G796" s="345" t="s">
        <v>692</v>
      </c>
      <c r="H796" s="346"/>
      <c r="I796" s="346"/>
      <c r="J796" s="346"/>
      <c r="K796" s="347"/>
      <c r="L796" s="390" t="s">
        <v>695</v>
      </c>
      <c r="M796" s="391"/>
      <c r="N796" s="391"/>
      <c r="O796" s="391"/>
      <c r="P796" s="391"/>
      <c r="Q796" s="391"/>
      <c r="R796" s="391"/>
      <c r="S796" s="391"/>
      <c r="T796" s="391"/>
      <c r="U796" s="391"/>
      <c r="V796" s="391"/>
      <c r="W796" s="391"/>
      <c r="X796" s="392"/>
      <c r="Y796" s="387">
        <v>10</v>
      </c>
      <c r="Z796" s="388"/>
      <c r="AA796" s="388"/>
      <c r="AB796" s="394"/>
      <c r="AC796" s="345" t="s">
        <v>686</v>
      </c>
      <c r="AD796" s="346"/>
      <c r="AE796" s="346"/>
      <c r="AF796" s="346"/>
      <c r="AG796" s="347"/>
      <c r="AH796" s="390" t="s">
        <v>689</v>
      </c>
      <c r="AI796" s="391"/>
      <c r="AJ796" s="391"/>
      <c r="AK796" s="391"/>
      <c r="AL796" s="391"/>
      <c r="AM796" s="391"/>
      <c r="AN796" s="391"/>
      <c r="AO796" s="391"/>
      <c r="AP796" s="391"/>
      <c r="AQ796" s="391"/>
      <c r="AR796" s="391"/>
      <c r="AS796" s="391"/>
      <c r="AT796" s="392"/>
      <c r="AU796" s="387">
        <v>12</v>
      </c>
      <c r="AV796" s="388"/>
      <c r="AW796" s="388"/>
      <c r="AX796" s="389"/>
    </row>
    <row r="797" spans="1:50" ht="33" customHeight="1" x14ac:dyDescent="0.15">
      <c r="A797" s="574"/>
      <c r="B797" s="761"/>
      <c r="C797" s="761"/>
      <c r="D797" s="761"/>
      <c r="E797" s="761"/>
      <c r="F797" s="762"/>
      <c r="G797" s="345" t="s">
        <v>687</v>
      </c>
      <c r="H797" s="346"/>
      <c r="I797" s="346"/>
      <c r="J797" s="346"/>
      <c r="K797" s="347"/>
      <c r="L797" s="390" t="s">
        <v>696</v>
      </c>
      <c r="M797" s="391"/>
      <c r="N797" s="391"/>
      <c r="O797" s="391"/>
      <c r="P797" s="391"/>
      <c r="Q797" s="391"/>
      <c r="R797" s="391"/>
      <c r="S797" s="391"/>
      <c r="T797" s="391"/>
      <c r="U797" s="391"/>
      <c r="V797" s="391"/>
      <c r="W797" s="391"/>
      <c r="X797" s="392"/>
      <c r="Y797" s="387">
        <v>0.7</v>
      </c>
      <c r="Z797" s="388"/>
      <c r="AA797" s="388"/>
      <c r="AB797" s="394"/>
      <c r="AC797" s="345" t="s">
        <v>688</v>
      </c>
      <c r="AD797" s="346"/>
      <c r="AE797" s="346"/>
      <c r="AF797" s="346"/>
      <c r="AG797" s="347"/>
      <c r="AH797" s="390" t="s">
        <v>690</v>
      </c>
      <c r="AI797" s="391"/>
      <c r="AJ797" s="391"/>
      <c r="AK797" s="391"/>
      <c r="AL797" s="391"/>
      <c r="AM797" s="391"/>
      <c r="AN797" s="391"/>
      <c r="AO797" s="391"/>
      <c r="AP797" s="391"/>
      <c r="AQ797" s="391"/>
      <c r="AR797" s="391"/>
      <c r="AS797" s="391"/>
      <c r="AT797" s="392"/>
      <c r="AU797" s="387">
        <v>239</v>
      </c>
      <c r="AV797" s="388"/>
      <c r="AW797" s="388"/>
      <c r="AX797" s="389"/>
    </row>
    <row r="798" spans="1:50" ht="24.75" customHeight="1" x14ac:dyDescent="0.15">
      <c r="A798" s="574"/>
      <c r="B798" s="761"/>
      <c r="C798" s="761"/>
      <c r="D798" s="761"/>
      <c r="E798" s="761"/>
      <c r="F798" s="762"/>
      <c r="G798" s="345" t="s">
        <v>697</v>
      </c>
      <c r="H798" s="346"/>
      <c r="I798" s="346"/>
      <c r="J798" s="346"/>
      <c r="K798" s="347"/>
      <c r="L798" s="390"/>
      <c r="M798" s="391"/>
      <c r="N798" s="391"/>
      <c r="O798" s="391"/>
      <c r="P798" s="391"/>
      <c r="Q798" s="391"/>
      <c r="R798" s="391"/>
      <c r="S798" s="391"/>
      <c r="T798" s="391"/>
      <c r="U798" s="391"/>
      <c r="V798" s="391"/>
      <c r="W798" s="391"/>
      <c r="X798" s="392"/>
      <c r="Y798" s="387">
        <v>51.2</v>
      </c>
      <c r="Z798" s="388"/>
      <c r="AA798" s="388"/>
      <c r="AB798" s="394"/>
      <c r="AC798" s="345" t="s">
        <v>687</v>
      </c>
      <c r="AD798" s="346"/>
      <c r="AE798" s="346"/>
      <c r="AF798" s="346"/>
      <c r="AG798" s="347"/>
      <c r="AH798" s="390" t="s">
        <v>691</v>
      </c>
      <c r="AI798" s="391"/>
      <c r="AJ798" s="391"/>
      <c r="AK798" s="391"/>
      <c r="AL798" s="391"/>
      <c r="AM798" s="391"/>
      <c r="AN798" s="391"/>
      <c r="AO798" s="391"/>
      <c r="AP798" s="391"/>
      <c r="AQ798" s="391"/>
      <c r="AR798" s="391"/>
      <c r="AS798" s="391"/>
      <c r="AT798" s="392"/>
      <c r="AU798" s="387">
        <v>257</v>
      </c>
      <c r="AV798" s="388"/>
      <c r="AW798" s="388"/>
      <c r="AX798" s="389"/>
    </row>
    <row r="799" spans="1:50" ht="24.75" hidden="1" customHeight="1" x14ac:dyDescent="0.15">
      <c r="A799" s="574"/>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4"/>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4"/>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4"/>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4"/>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4"/>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221.89999999999998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89135</v>
      </c>
      <c r="AV804" s="401"/>
      <c r="AW804" s="401"/>
      <c r="AX804" s="403"/>
    </row>
    <row r="805" spans="1:50" ht="24.75" customHeight="1" x14ac:dyDescent="0.15">
      <c r="A805" s="574"/>
      <c r="B805" s="761"/>
      <c r="C805" s="761"/>
      <c r="D805" s="761"/>
      <c r="E805" s="761"/>
      <c r="F805" s="762"/>
      <c r="G805" s="424" t="s">
        <v>738</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610</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customHeight="1" x14ac:dyDescent="0.15">
      <c r="A807" s="574"/>
      <c r="B807" s="761"/>
      <c r="C807" s="761"/>
      <c r="D807" s="761"/>
      <c r="E807" s="761"/>
      <c r="F807" s="762"/>
      <c r="G807" s="439" t="s">
        <v>676</v>
      </c>
      <c r="H807" s="440"/>
      <c r="I807" s="440"/>
      <c r="J807" s="440"/>
      <c r="K807" s="441"/>
      <c r="L807" s="442" t="s">
        <v>770</v>
      </c>
      <c r="M807" s="443"/>
      <c r="N807" s="443"/>
      <c r="O807" s="443"/>
      <c r="P807" s="443"/>
      <c r="Q807" s="443"/>
      <c r="R807" s="443"/>
      <c r="S807" s="443"/>
      <c r="T807" s="443"/>
      <c r="U807" s="443"/>
      <c r="V807" s="443"/>
      <c r="W807" s="443"/>
      <c r="X807" s="444"/>
      <c r="Y807" s="469">
        <v>74</v>
      </c>
      <c r="Z807" s="470"/>
      <c r="AA807" s="470"/>
      <c r="AB807" s="567"/>
      <c r="AC807" s="439" t="s">
        <v>684</v>
      </c>
      <c r="AD807" s="440"/>
      <c r="AE807" s="440"/>
      <c r="AF807" s="440"/>
      <c r="AG807" s="441"/>
      <c r="AH807" s="442" t="s">
        <v>693</v>
      </c>
      <c r="AI807" s="443"/>
      <c r="AJ807" s="443"/>
      <c r="AK807" s="443"/>
      <c r="AL807" s="443"/>
      <c r="AM807" s="443"/>
      <c r="AN807" s="443"/>
      <c r="AO807" s="443"/>
      <c r="AP807" s="443"/>
      <c r="AQ807" s="443"/>
      <c r="AR807" s="443"/>
      <c r="AS807" s="443"/>
      <c r="AT807" s="444"/>
      <c r="AU807" s="469">
        <v>12.4</v>
      </c>
      <c r="AV807" s="470"/>
      <c r="AW807" s="470"/>
      <c r="AX807" s="471"/>
    </row>
    <row r="808" spans="1:50" ht="24.75" customHeight="1" x14ac:dyDescent="0.15">
      <c r="A808" s="574"/>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t="s">
        <v>686</v>
      </c>
      <c r="AD808" s="346"/>
      <c r="AE808" s="346"/>
      <c r="AF808" s="346"/>
      <c r="AG808" s="347"/>
      <c r="AH808" s="390" t="s">
        <v>694</v>
      </c>
      <c r="AI808" s="391"/>
      <c r="AJ808" s="391"/>
      <c r="AK808" s="391"/>
      <c r="AL808" s="391"/>
      <c r="AM808" s="391"/>
      <c r="AN808" s="391"/>
      <c r="AO808" s="391"/>
      <c r="AP808" s="391"/>
      <c r="AQ808" s="391"/>
      <c r="AR808" s="391"/>
      <c r="AS808" s="391"/>
      <c r="AT808" s="392"/>
      <c r="AU808" s="387">
        <v>0.4</v>
      </c>
      <c r="AV808" s="388"/>
      <c r="AW808" s="388"/>
      <c r="AX808" s="389"/>
    </row>
    <row r="809" spans="1:50" ht="24.75" customHeight="1" x14ac:dyDescent="0.15">
      <c r="A809" s="574"/>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t="s">
        <v>692</v>
      </c>
      <c r="AD809" s="346"/>
      <c r="AE809" s="346"/>
      <c r="AF809" s="346"/>
      <c r="AG809" s="347"/>
      <c r="AH809" s="390" t="s">
        <v>695</v>
      </c>
      <c r="AI809" s="391"/>
      <c r="AJ809" s="391"/>
      <c r="AK809" s="391"/>
      <c r="AL809" s="391"/>
      <c r="AM809" s="391"/>
      <c r="AN809" s="391"/>
      <c r="AO809" s="391"/>
      <c r="AP809" s="391"/>
      <c r="AQ809" s="391"/>
      <c r="AR809" s="391"/>
      <c r="AS809" s="391"/>
      <c r="AT809" s="392"/>
      <c r="AU809" s="387">
        <v>1</v>
      </c>
      <c r="AV809" s="388"/>
      <c r="AW809" s="388"/>
      <c r="AX809" s="389"/>
    </row>
    <row r="810" spans="1:50" ht="31.5" customHeight="1" x14ac:dyDescent="0.15">
      <c r="A810" s="574"/>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t="s">
        <v>687</v>
      </c>
      <c r="AD810" s="346"/>
      <c r="AE810" s="346"/>
      <c r="AF810" s="346"/>
      <c r="AG810" s="347"/>
      <c r="AH810" s="390" t="s">
        <v>696</v>
      </c>
      <c r="AI810" s="391"/>
      <c r="AJ810" s="391"/>
      <c r="AK810" s="391"/>
      <c r="AL810" s="391"/>
      <c r="AM810" s="391"/>
      <c r="AN810" s="391"/>
      <c r="AO810" s="391"/>
      <c r="AP810" s="391"/>
      <c r="AQ810" s="391"/>
      <c r="AR810" s="391"/>
      <c r="AS810" s="391"/>
      <c r="AT810" s="392"/>
      <c r="AU810" s="387">
        <v>0.3</v>
      </c>
      <c r="AV810" s="388"/>
      <c r="AW810" s="388"/>
      <c r="AX810" s="389"/>
    </row>
    <row r="811" spans="1:50" ht="24.75" customHeight="1" x14ac:dyDescent="0.15">
      <c r="A811" s="574"/>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t="s">
        <v>697</v>
      </c>
      <c r="AD811" s="346"/>
      <c r="AE811" s="346"/>
      <c r="AF811" s="346"/>
      <c r="AG811" s="347"/>
      <c r="AH811" s="390"/>
      <c r="AI811" s="391"/>
      <c r="AJ811" s="391"/>
      <c r="AK811" s="391"/>
      <c r="AL811" s="391"/>
      <c r="AM811" s="391"/>
      <c r="AN811" s="391"/>
      <c r="AO811" s="391"/>
      <c r="AP811" s="391"/>
      <c r="AQ811" s="391"/>
      <c r="AR811" s="391"/>
      <c r="AS811" s="391"/>
      <c r="AT811" s="392"/>
      <c r="AU811" s="387">
        <v>4.2</v>
      </c>
      <c r="AV811" s="388"/>
      <c r="AW811" s="388"/>
      <c r="AX811" s="389"/>
    </row>
    <row r="812" spans="1:50" ht="24.75" hidden="1" customHeight="1" x14ac:dyDescent="0.15">
      <c r="A812" s="574"/>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4"/>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4"/>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4"/>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4"/>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4"/>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74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18.3</v>
      </c>
      <c r="AV817" s="401"/>
      <c r="AW817" s="401"/>
      <c r="AX817" s="403"/>
    </row>
    <row r="818" spans="1:50" ht="24.75" hidden="1" customHeight="1" x14ac:dyDescent="0.15">
      <c r="A818" s="574"/>
      <c r="B818" s="761"/>
      <c r="C818" s="761"/>
      <c r="D818" s="761"/>
      <c r="E818" s="761"/>
      <c r="F818" s="762"/>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4"/>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4"/>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4"/>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4"/>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4"/>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4"/>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4"/>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4"/>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4"/>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4" t="s">
        <v>491</v>
      </c>
      <c r="AM831" s="925"/>
      <c r="AN831" s="925"/>
      <c r="AO831" s="91" t="s">
        <v>489</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484</v>
      </c>
      <c r="AD836" s="251"/>
      <c r="AE836" s="251"/>
      <c r="AF836" s="251"/>
      <c r="AG836" s="251"/>
      <c r="AH836" s="341" t="s">
        <v>519</v>
      </c>
      <c r="AI836" s="343"/>
      <c r="AJ836" s="343"/>
      <c r="AK836" s="343"/>
      <c r="AL836" s="343" t="s">
        <v>22</v>
      </c>
      <c r="AM836" s="343"/>
      <c r="AN836" s="343"/>
      <c r="AO836" s="417"/>
      <c r="AP836" s="418" t="s">
        <v>434</v>
      </c>
      <c r="AQ836" s="418"/>
      <c r="AR836" s="418"/>
      <c r="AS836" s="418"/>
      <c r="AT836" s="418"/>
      <c r="AU836" s="418"/>
      <c r="AV836" s="418"/>
      <c r="AW836" s="418"/>
      <c r="AX836" s="418"/>
    </row>
    <row r="837" spans="1:50" ht="37.5" customHeight="1" x14ac:dyDescent="0.15">
      <c r="A837" s="393">
        <v>1</v>
      </c>
      <c r="B837" s="393">
        <v>1</v>
      </c>
      <c r="C837" s="414" t="s">
        <v>611</v>
      </c>
      <c r="D837" s="404"/>
      <c r="E837" s="404"/>
      <c r="F837" s="404"/>
      <c r="G837" s="404"/>
      <c r="H837" s="404"/>
      <c r="I837" s="404"/>
      <c r="J837" s="405">
        <v>1010005006890</v>
      </c>
      <c r="K837" s="406"/>
      <c r="L837" s="406"/>
      <c r="M837" s="406"/>
      <c r="N837" s="406"/>
      <c r="O837" s="406"/>
      <c r="P837" s="415" t="s">
        <v>612</v>
      </c>
      <c r="Q837" s="308"/>
      <c r="R837" s="308"/>
      <c r="S837" s="308"/>
      <c r="T837" s="308"/>
      <c r="U837" s="308"/>
      <c r="V837" s="308"/>
      <c r="W837" s="308"/>
      <c r="X837" s="308"/>
      <c r="Y837" s="316">
        <v>137165</v>
      </c>
      <c r="Z837" s="317"/>
      <c r="AA837" s="317"/>
      <c r="AB837" s="318"/>
      <c r="AC837" s="407" t="s">
        <v>613</v>
      </c>
      <c r="AD837" s="413"/>
      <c r="AE837" s="413"/>
      <c r="AF837" s="413"/>
      <c r="AG837" s="413"/>
      <c r="AH837" s="408" t="s">
        <v>668</v>
      </c>
      <c r="AI837" s="409"/>
      <c r="AJ837" s="409"/>
      <c r="AK837" s="409"/>
      <c r="AL837" s="313" t="s">
        <v>659</v>
      </c>
      <c r="AM837" s="314"/>
      <c r="AN837" s="314"/>
      <c r="AO837" s="315"/>
      <c r="AP837" s="309" t="s">
        <v>669</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662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484</v>
      </c>
      <c r="AD869" s="251"/>
      <c r="AE869" s="251"/>
      <c r="AF869" s="251"/>
      <c r="AG869" s="251"/>
      <c r="AH869" s="341" t="s">
        <v>519</v>
      </c>
      <c r="AI869" s="343"/>
      <c r="AJ869" s="343"/>
      <c r="AK869" s="343"/>
      <c r="AL869" s="343" t="s">
        <v>22</v>
      </c>
      <c r="AM869" s="343"/>
      <c r="AN869" s="343"/>
      <c r="AO869" s="417"/>
      <c r="AP869" s="418" t="s">
        <v>434</v>
      </c>
      <c r="AQ869" s="418"/>
      <c r="AR869" s="418"/>
      <c r="AS869" s="418"/>
      <c r="AT869" s="418"/>
      <c r="AU869" s="418"/>
      <c r="AV869" s="418"/>
      <c r="AW869" s="418"/>
      <c r="AX869" s="418"/>
    </row>
    <row r="870" spans="1:50" ht="40.5" customHeight="1" x14ac:dyDescent="0.15">
      <c r="A870" s="393">
        <v>1</v>
      </c>
      <c r="B870" s="393">
        <v>1</v>
      </c>
      <c r="C870" s="419" t="s">
        <v>666</v>
      </c>
      <c r="D870" s="422"/>
      <c r="E870" s="422"/>
      <c r="F870" s="422"/>
      <c r="G870" s="422"/>
      <c r="H870" s="422"/>
      <c r="I870" s="423"/>
      <c r="J870" s="405">
        <v>7010401022924</v>
      </c>
      <c r="K870" s="406"/>
      <c r="L870" s="406"/>
      <c r="M870" s="406"/>
      <c r="N870" s="406"/>
      <c r="O870" s="406"/>
      <c r="P870" s="415" t="s">
        <v>670</v>
      </c>
      <c r="Q870" s="308"/>
      <c r="R870" s="308"/>
      <c r="S870" s="308"/>
      <c r="T870" s="308"/>
      <c r="U870" s="308"/>
      <c r="V870" s="308"/>
      <c r="W870" s="308"/>
      <c r="X870" s="308"/>
      <c r="Y870" s="316">
        <v>314</v>
      </c>
      <c r="Z870" s="317"/>
      <c r="AA870" s="317"/>
      <c r="AB870" s="318"/>
      <c r="AC870" s="407" t="s">
        <v>531</v>
      </c>
      <c r="AD870" s="413"/>
      <c r="AE870" s="413"/>
      <c r="AF870" s="413"/>
      <c r="AG870" s="413"/>
      <c r="AH870" s="408" t="s">
        <v>659</v>
      </c>
      <c r="AI870" s="409"/>
      <c r="AJ870" s="409"/>
      <c r="AK870" s="409"/>
      <c r="AL870" s="313" t="s">
        <v>659</v>
      </c>
      <c r="AM870" s="314"/>
      <c r="AN870" s="314"/>
      <c r="AO870" s="315"/>
      <c r="AP870" s="309" t="s">
        <v>772</v>
      </c>
      <c r="AQ870" s="309"/>
      <c r="AR870" s="309"/>
      <c r="AS870" s="309"/>
      <c r="AT870" s="309"/>
      <c r="AU870" s="309"/>
      <c r="AV870" s="309"/>
      <c r="AW870" s="309"/>
      <c r="AX870" s="309"/>
    </row>
    <row r="871" spans="1:50" ht="40.5" customHeight="1" x14ac:dyDescent="0.15">
      <c r="A871" s="393">
        <v>2</v>
      </c>
      <c r="B871" s="393">
        <v>1</v>
      </c>
      <c r="C871" s="419" t="s">
        <v>667</v>
      </c>
      <c r="D871" s="420"/>
      <c r="E871" s="420"/>
      <c r="F871" s="420"/>
      <c r="G871" s="420"/>
      <c r="H871" s="420"/>
      <c r="I871" s="421"/>
      <c r="J871" s="405">
        <v>9010001027685</v>
      </c>
      <c r="K871" s="406"/>
      <c r="L871" s="406"/>
      <c r="M871" s="406"/>
      <c r="N871" s="406"/>
      <c r="O871" s="406"/>
      <c r="P871" s="415" t="s">
        <v>760</v>
      </c>
      <c r="Q871" s="308"/>
      <c r="R871" s="308"/>
      <c r="S871" s="308"/>
      <c r="T871" s="308"/>
      <c r="U871" s="308"/>
      <c r="V871" s="308"/>
      <c r="W871" s="308"/>
      <c r="X871" s="308"/>
      <c r="Y871" s="316">
        <v>279</v>
      </c>
      <c r="Z871" s="317"/>
      <c r="AA871" s="317"/>
      <c r="AB871" s="318"/>
      <c r="AC871" s="407" t="s">
        <v>531</v>
      </c>
      <c r="AD871" s="407"/>
      <c r="AE871" s="407"/>
      <c r="AF871" s="407"/>
      <c r="AG871" s="407"/>
      <c r="AH871" s="408" t="s">
        <v>659</v>
      </c>
      <c r="AI871" s="409"/>
      <c r="AJ871" s="409"/>
      <c r="AK871" s="409"/>
      <c r="AL871" s="313" t="s">
        <v>577</v>
      </c>
      <c r="AM871" s="314"/>
      <c r="AN871" s="314"/>
      <c r="AO871" s="315"/>
      <c r="AP871" s="309" t="s">
        <v>778</v>
      </c>
      <c r="AQ871" s="309"/>
      <c r="AR871" s="309"/>
      <c r="AS871" s="309"/>
      <c r="AT871" s="309"/>
      <c r="AU871" s="309"/>
      <c r="AV871" s="309"/>
      <c r="AW871" s="309"/>
      <c r="AX871" s="309"/>
    </row>
    <row r="872" spans="1:50" ht="40.5" customHeight="1" x14ac:dyDescent="0.15">
      <c r="A872" s="393">
        <v>3</v>
      </c>
      <c r="B872" s="393">
        <v>1</v>
      </c>
      <c r="C872" s="419" t="s">
        <v>665</v>
      </c>
      <c r="D872" s="420"/>
      <c r="E872" s="420"/>
      <c r="F872" s="420"/>
      <c r="G872" s="420"/>
      <c r="H872" s="420"/>
      <c r="I872" s="421"/>
      <c r="J872" s="405">
        <v>7011001001599</v>
      </c>
      <c r="K872" s="406"/>
      <c r="L872" s="406"/>
      <c r="M872" s="406"/>
      <c r="N872" s="406"/>
      <c r="O872" s="406"/>
      <c r="P872" s="415" t="s">
        <v>762</v>
      </c>
      <c r="Q872" s="308"/>
      <c r="R872" s="308"/>
      <c r="S872" s="308"/>
      <c r="T872" s="308"/>
      <c r="U872" s="308"/>
      <c r="V872" s="308"/>
      <c r="W872" s="308"/>
      <c r="X872" s="308"/>
      <c r="Y872" s="316">
        <v>127</v>
      </c>
      <c r="Z872" s="317"/>
      <c r="AA872" s="317"/>
      <c r="AB872" s="318"/>
      <c r="AC872" s="407" t="s">
        <v>531</v>
      </c>
      <c r="AD872" s="407"/>
      <c r="AE872" s="407"/>
      <c r="AF872" s="407"/>
      <c r="AG872" s="407"/>
      <c r="AH872" s="311" t="s">
        <v>659</v>
      </c>
      <c r="AI872" s="312"/>
      <c r="AJ872" s="312"/>
      <c r="AK872" s="312"/>
      <c r="AL872" s="313" t="s">
        <v>659</v>
      </c>
      <c r="AM872" s="314"/>
      <c r="AN872" s="314"/>
      <c r="AO872" s="315"/>
      <c r="AP872" s="309" t="s">
        <v>773</v>
      </c>
      <c r="AQ872" s="309"/>
      <c r="AR872" s="309"/>
      <c r="AS872" s="309"/>
      <c r="AT872" s="309"/>
      <c r="AU872" s="309"/>
      <c r="AV872" s="309"/>
      <c r="AW872" s="309"/>
      <c r="AX872" s="309"/>
    </row>
    <row r="873" spans="1:50" ht="40.5" customHeight="1" x14ac:dyDescent="0.15">
      <c r="A873" s="393">
        <v>4</v>
      </c>
      <c r="B873" s="393">
        <v>1</v>
      </c>
      <c r="C873" s="419" t="s">
        <v>677</v>
      </c>
      <c r="D873" s="420"/>
      <c r="E873" s="420"/>
      <c r="F873" s="420"/>
      <c r="G873" s="420"/>
      <c r="H873" s="420"/>
      <c r="I873" s="421"/>
      <c r="J873" s="405">
        <v>4011101062271</v>
      </c>
      <c r="K873" s="406"/>
      <c r="L873" s="406"/>
      <c r="M873" s="406"/>
      <c r="N873" s="406"/>
      <c r="O873" s="406"/>
      <c r="P873" s="415" t="s">
        <v>671</v>
      </c>
      <c r="Q873" s="308"/>
      <c r="R873" s="308"/>
      <c r="S873" s="308"/>
      <c r="T873" s="308"/>
      <c r="U873" s="308"/>
      <c r="V873" s="308"/>
      <c r="W873" s="308"/>
      <c r="X873" s="308"/>
      <c r="Y873" s="316">
        <v>19</v>
      </c>
      <c r="Z873" s="317"/>
      <c r="AA873" s="317"/>
      <c r="AB873" s="318"/>
      <c r="AC873" s="407" t="s">
        <v>524</v>
      </c>
      <c r="AD873" s="407"/>
      <c r="AE873" s="407"/>
      <c r="AF873" s="407"/>
      <c r="AG873" s="407"/>
      <c r="AH873" s="311">
        <v>1</v>
      </c>
      <c r="AI873" s="312"/>
      <c r="AJ873" s="312"/>
      <c r="AK873" s="312"/>
      <c r="AL873" s="313">
        <v>88.4</v>
      </c>
      <c r="AM873" s="314"/>
      <c r="AN873" s="314"/>
      <c r="AO873" s="315"/>
      <c r="AP873" s="309" t="s">
        <v>772</v>
      </c>
      <c r="AQ873" s="309"/>
      <c r="AR873" s="309"/>
      <c r="AS873" s="309"/>
      <c r="AT873" s="309"/>
      <c r="AU873" s="309"/>
      <c r="AV873" s="309"/>
      <c r="AW873" s="309"/>
      <c r="AX873" s="309"/>
    </row>
    <row r="874" spans="1:50" ht="54.75" customHeight="1" x14ac:dyDescent="0.15">
      <c r="A874" s="393">
        <v>5</v>
      </c>
      <c r="B874" s="393">
        <v>1</v>
      </c>
      <c r="C874" s="419" t="s">
        <v>739</v>
      </c>
      <c r="D874" s="420"/>
      <c r="E874" s="420"/>
      <c r="F874" s="420"/>
      <c r="G874" s="420"/>
      <c r="H874" s="420"/>
      <c r="I874" s="421"/>
      <c r="J874" s="405">
        <v>8010401021784</v>
      </c>
      <c r="K874" s="406"/>
      <c r="L874" s="406"/>
      <c r="M874" s="406"/>
      <c r="N874" s="406"/>
      <c r="O874" s="406"/>
      <c r="P874" s="415" t="s">
        <v>745</v>
      </c>
      <c r="Q874" s="308"/>
      <c r="R874" s="308"/>
      <c r="S874" s="308"/>
      <c r="T874" s="308"/>
      <c r="U874" s="308"/>
      <c r="V874" s="308"/>
      <c r="W874" s="308"/>
      <c r="X874" s="308"/>
      <c r="Y874" s="316">
        <v>13</v>
      </c>
      <c r="Z874" s="317"/>
      <c r="AA874" s="317"/>
      <c r="AB874" s="318"/>
      <c r="AC874" s="310" t="s">
        <v>524</v>
      </c>
      <c r="AD874" s="310"/>
      <c r="AE874" s="310"/>
      <c r="AF874" s="310"/>
      <c r="AG874" s="310"/>
      <c r="AH874" s="311">
        <v>1</v>
      </c>
      <c r="AI874" s="312"/>
      <c r="AJ874" s="312"/>
      <c r="AK874" s="312"/>
      <c r="AL874" s="313">
        <v>87.66</v>
      </c>
      <c r="AM874" s="314"/>
      <c r="AN874" s="314"/>
      <c r="AO874" s="315"/>
      <c r="AP874" s="309" t="s">
        <v>772</v>
      </c>
      <c r="AQ874" s="309"/>
      <c r="AR874" s="309"/>
      <c r="AS874" s="309"/>
      <c r="AT874" s="309"/>
      <c r="AU874" s="309"/>
      <c r="AV874" s="309"/>
      <c r="AW874" s="309"/>
      <c r="AX874" s="309"/>
    </row>
    <row r="875" spans="1:50" ht="40.5" customHeight="1" x14ac:dyDescent="0.15">
      <c r="A875" s="393">
        <v>6</v>
      </c>
      <c r="B875" s="393">
        <v>1</v>
      </c>
      <c r="C875" s="419" t="s">
        <v>740</v>
      </c>
      <c r="D875" s="420"/>
      <c r="E875" s="420"/>
      <c r="F875" s="420"/>
      <c r="G875" s="420"/>
      <c r="H875" s="420"/>
      <c r="I875" s="421"/>
      <c r="J875" s="405">
        <v>9010601040880</v>
      </c>
      <c r="K875" s="406"/>
      <c r="L875" s="406"/>
      <c r="M875" s="406"/>
      <c r="N875" s="406"/>
      <c r="O875" s="406"/>
      <c r="P875" s="415" t="s">
        <v>746</v>
      </c>
      <c r="Q875" s="308"/>
      <c r="R875" s="308"/>
      <c r="S875" s="308"/>
      <c r="T875" s="308"/>
      <c r="U875" s="308"/>
      <c r="V875" s="308"/>
      <c r="W875" s="308"/>
      <c r="X875" s="308"/>
      <c r="Y875" s="316">
        <v>10</v>
      </c>
      <c r="Z875" s="317"/>
      <c r="AA875" s="317"/>
      <c r="AB875" s="318"/>
      <c r="AC875" s="310" t="s">
        <v>531</v>
      </c>
      <c r="AD875" s="310"/>
      <c r="AE875" s="310"/>
      <c r="AF875" s="310"/>
      <c r="AG875" s="310"/>
      <c r="AH875" s="311" t="s">
        <v>672</v>
      </c>
      <c r="AI875" s="312"/>
      <c r="AJ875" s="312"/>
      <c r="AK875" s="312"/>
      <c r="AL875" s="313" t="s">
        <v>674</v>
      </c>
      <c r="AM875" s="314"/>
      <c r="AN875" s="314"/>
      <c r="AO875" s="315"/>
      <c r="AP875" s="309" t="s">
        <v>773</v>
      </c>
      <c r="AQ875" s="309"/>
      <c r="AR875" s="309"/>
      <c r="AS875" s="309"/>
      <c r="AT875" s="309"/>
      <c r="AU875" s="309"/>
      <c r="AV875" s="309"/>
      <c r="AW875" s="309"/>
      <c r="AX875" s="309"/>
    </row>
    <row r="876" spans="1:50" ht="40.5" customHeight="1" x14ac:dyDescent="0.15">
      <c r="A876" s="393">
        <v>7</v>
      </c>
      <c r="B876" s="393">
        <v>1</v>
      </c>
      <c r="C876" s="419" t="s">
        <v>741</v>
      </c>
      <c r="D876" s="420"/>
      <c r="E876" s="420"/>
      <c r="F876" s="420"/>
      <c r="G876" s="420"/>
      <c r="H876" s="420"/>
      <c r="I876" s="421"/>
      <c r="J876" s="405">
        <v>7010401022924</v>
      </c>
      <c r="K876" s="406"/>
      <c r="L876" s="406"/>
      <c r="M876" s="406"/>
      <c r="N876" s="406"/>
      <c r="O876" s="406"/>
      <c r="P876" s="415" t="s">
        <v>747</v>
      </c>
      <c r="Q876" s="308"/>
      <c r="R876" s="308"/>
      <c r="S876" s="308"/>
      <c r="T876" s="308"/>
      <c r="U876" s="308"/>
      <c r="V876" s="308"/>
      <c r="W876" s="308"/>
      <c r="X876" s="308"/>
      <c r="Y876" s="316">
        <v>9</v>
      </c>
      <c r="Z876" s="317"/>
      <c r="AA876" s="317"/>
      <c r="AB876" s="318"/>
      <c r="AC876" s="310" t="s">
        <v>531</v>
      </c>
      <c r="AD876" s="310"/>
      <c r="AE876" s="310"/>
      <c r="AF876" s="310"/>
      <c r="AG876" s="310"/>
      <c r="AH876" s="311" t="s">
        <v>659</v>
      </c>
      <c r="AI876" s="312"/>
      <c r="AJ876" s="312"/>
      <c r="AK876" s="312"/>
      <c r="AL876" s="313" t="s">
        <v>659</v>
      </c>
      <c r="AM876" s="314"/>
      <c r="AN876" s="314"/>
      <c r="AO876" s="315"/>
      <c r="AP876" s="309" t="s">
        <v>779</v>
      </c>
      <c r="AQ876" s="309"/>
      <c r="AR876" s="309"/>
      <c r="AS876" s="309"/>
      <c r="AT876" s="309"/>
      <c r="AU876" s="309"/>
      <c r="AV876" s="309"/>
      <c r="AW876" s="309"/>
      <c r="AX876" s="309"/>
    </row>
    <row r="877" spans="1:50" ht="40.5" customHeight="1" x14ac:dyDescent="0.15">
      <c r="A877" s="393">
        <v>8</v>
      </c>
      <c r="B877" s="393">
        <v>1</v>
      </c>
      <c r="C877" s="419" t="s">
        <v>742</v>
      </c>
      <c r="D877" s="420"/>
      <c r="E877" s="420"/>
      <c r="F877" s="420"/>
      <c r="G877" s="420"/>
      <c r="H877" s="420"/>
      <c r="I877" s="421"/>
      <c r="J877" s="405">
        <v>5010401072079</v>
      </c>
      <c r="K877" s="406"/>
      <c r="L877" s="406"/>
      <c r="M877" s="406"/>
      <c r="N877" s="406"/>
      <c r="O877" s="406"/>
      <c r="P877" s="415" t="s">
        <v>748</v>
      </c>
      <c r="Q877" s="308"/>
      <c r="R877" s="308"/>
      <c r="S877" s="308"/>
      <c r="T877" s="308"/>
      <c r="U877" s="308"/>
      <c r="V877" s="308"/>
      <c r="W877" s="308"/>
      <c r="X877" s="308"/>
      <c r="Y877" s="316">
        <v>9</v>
      </c>
      <c r="Z877" s="317"/>
      <c r="AA877" s="317"/>
      <c r="AB877" s="318"/>
      <c r="AC877" s="310" t="s">
        <v>524</v>
      </c>
      <c r="AD877" s="310"/>
      <c r="AE877" s="310"/>
      <c r="AF877" s="310"/>
      <c r="AG877" s="310"/>
      <c r="AH877" s="311">
        <v>2</v>
      </c>
      <c r="AI877" s="312"/>
      <c r="AJ877" s="312"/>
      <c r="AK877" s="312"/>
      <c r="AL877" s="313">
        <v>65.819999999999993</v>
      </c>
      <c r="AM877" s="314"/>
      <c r="AN877" s="314"/>
      <c r="AO877" s="315"/>
      <c r="AP877" s="309" t="s">
        <v>773</v>
      </c>
      <c r="AQ877" s="309"/>
      <c r="AR877" s="309"/>
      <c r="AS877" s="309"/>
      <c r="AT877" s="309"/>
      <c r="AU877" s="309"/>
      <c r="AV877" s="309"/>
      <c r="AW877" s="309"/>
      <c r="AX877" s="309"/>
    </row>
    <row r="878" spans="1:50" ht="40.5" customHeight="1" x14ac:dyDescent="0.15">
      <c r="A878" s="393">
        <v>9</v>
      </c>
      <c r="B878" s="393">
        <v>1</v>
      </c>
      <c r="C878" s="419" t="s">
        <v>743</v>
      </c>
      <c r="D878" s="420"/>
      <c r="E878" s="420"/>
      <c r="F878" s="420"/>
      <c r="G878" s="420"/>
      <c r="H878" s="420"/>
      <c r="I878" s="421"/>
      <c r="J878" s="405">
        <v>4010001030396</v>
      </c>
      <c r="K878" s="406"/>
      <c r="L878" s="406"/>
      <c r="M878" s="406"/>
      <c r="N878" s="406"/>
      <c r="O878" s="406"/>
      <c r="P878" s="415" t="s">
        <v>749</v>
      </c>
      <c r="Q878" s="308"/>
      <c r="R878" s="308"/>
      <c r="S878" s="308"/>
      <c r="T878" s="308"/>
      <c r="U878" s="308"/>
      <c r="V878" s="308"/>
      <c r="W878" s="308"/>
      <c r="X878" s="308"/>
      <c r="Y878" s="316">
        <v>6</v>
      </c>
      <c r="Z878" s="317"/>
      <c r="AA878" s="317"/>
      <c r="AB878" s="318"/>
      <c r="AC878" s="310" t="s">
        <v>531</v>
      </c>
      <c r="AD878" s="310"/>
      <c r="AE878" s="310"/>
      <c r="AF878" s="310"/>
      <c r="AG878" s="310"/>
      <c r="AH878" s="311" t="s">
        <v>673</v>
      </c>
      <c r="AI878" s="312"/>
      <c r="AJ878" s="312"/>
      <c r="AK878" s="312"/>
      <c r="AL878" s="313" t="s">
        <v>659</v>
      </c>
      <c r="AM878" s="314"/>
      <c r="AN878" s="314"/>
      <c r="AO878" s="315"/>
      <c r="AP878" s="309" t="s">
        <v>773</v>
      </c>
      <c r="AQ878" s="309"/>
      <c r="AR878" s="309"/>
      <c r="AS878" s="309"/>
      <c r="AT878" s="309"/>
      <c r="AU878" s="309"/>
      <c r="AV878" s="309"/>
      <c r="AW878" s="309"/>
      <c r="AX878" s="309"/>
    </row>
    <row r="879" spans="1:50" ht="40.5" customHeight="1" x14ac:dyDescent="0.15">
      <c r="A879" s="393">
        <v>10</v>
      </c>
      <c r="B879" s="393">
        <v>1</v>
      </c>
      <c r="C879" s="419" t="s">
        <v>744</v>
      </c>
      <c r="D879" s="420"/>
      <c r="E879" s="420"/>
      <c r="F879" s="420"/>
      <c r="G879" s="420"/>
      <c r="H879" s="420"/>
      <c r="I879" s="421"/>
      <c r="J879" s="405">
        <v>1010001017933</v>
      </c>
      <c r="K879" s="406"/>
      <c r="L879" s="406"/>
      <c r="M879" s="406"/>
      <c r="N879" s="406"/>
      <c r="O879" s="406"/>
      <c r="P879" s="415" t="s">
        <v>671</v>
      </c>
      <c r="Q879" s="308"/>
      <c r="R879" s="308"/>
      <c r="S879" s="308"/>
      <c r="T879" s="308"/>
      <c r="U879" s="308"/>
      <c r="V879" s="308"/>
      <c r="W879" s="308"/>
      <c r="X879" s="308"/>
      <c r="Y879" s="316">
        <v>6</v>
      </c>
      <c r="Z879" s="317"/>
      <c r="AA879" s="317"/>
      <c r="AB879" s="318"/>
      <c r="AC879" s="310" t="s">
        <v>524</v>
      </c>
      <c r="AD879" s="310"/>
      <c r="AE879" s="310"/>
      <c r="AF879" s="310"/>
      <c r="AG879" s="310"/>
      <c r="AH879" s="311">
        <v>3</v>
      </c>
      <c r="AI879" s="312"/>
      <c r="AJ879" s="312"/>
      <c r="AK879" s="312"/>
      <c r="AL879" s="313">
        <v>100</v>
      </c>
      <c r="AM879" s="314"/>
      <c r="AN879" s="314"/>
      <c r="AO879" s="315"/>
      <c r="AP879" s="309" t="s">
        <v>780</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484</v>
      </c>
      <c r="AD902" s="251"/>
      <c r="AE902" s="251"/>
      <c r="AF902" s="251"/>
      <c r="AG902" s="251"/>
      <c r="AH902" s="341" t="s">
        <v>519</v>
      </c>
      <c r="AI902" s="343"/>
      <c r="AJ902" s="343"/>
      <c r="AK902" s="343"/>
      <c r="AL902" s="343" t="s">
        <v>22</v>
      </c>
      <c r="AM902" s="343"/>
      <c r="AN902" s="343"/>
      <c r="AO902" s="417"/>
      <c r="AP902" s="418" t="s">
        <v>434</v>
      </c>
      <c r="AQ902" s="418"/>
      <c r="AR902" s="418"/>
      <c r="AS902" s="418"/>
      <c r="AT902" s="418"/>
      <c r="AU902" s="418"/>
      <c r="AV902" s="418"/>
      <c r="AW902" s="418"/>
      <c r="AX902" s="418"/>
    </row>
    <row r="903" spans="1:50" ht="57" customHeight="1" x14ac:dyDescent="0.15">
      <c r="A903" s="393">
        <v>1</v>
      </c>
      <c r="B903" s="393">
        <v>1</v>
      </c>
      <c r="C903" s="404" t="s">
        <v>614</v>
      </c>
      <c r="D903" s="404"/>
      <c r="E903" s="404"/>
      <c r="F903" s="404"/>
      <c r="G903" s="404"/>
      <c r="H903" s="404"/>
      <c r="I903" s="404"/>
      <c r="J903" s="405" t="s">
        <v>699</v>
      </c>
      <c r="K903" s="406"/>
      <c r="L903" s="406"/>
      <c r="M903" s="406"/>
      <c r="N903" s="406"/>
      <c r="O903" s="406"/>
      <c r="P903" s="415" t="s">
        <v>705</v>
      </c>
      <c r="Q903" s="308"/>
      <c r="R903" s="308"/>
      <c r="S903" s="308"/>
      <c r="T903" s="308"/>
      <c r="U903" s="308"/>
      <c r="V903" s="308"/>
      <c r="W903" s="308"/>
      <c r="X903" s="308"/>
      <c r="Y903" s="316">
        <v>222</v>
      </c>
      <c r="Z903" s="317"/>
      <c r="AA903" s="317"/>
      <c r="AB903" s="318"/>
      <c r="AC903" s="407" t="s">
        <v>613</v>
      </c>
      <c r="AD903" s="413"/>
      <c r="AE903" s="413"/>
      <c r="AF903" s="413"/>
      <c r="AG903" s="413"/>
      <c r="AH903" s="408" t="s">
        <v>678</v>
      </c>
      <c r="AI903" s="409"/>
      <c r="AJ903" s="409"/>
      <c r="AK903" s="409"/>
      <c r="AL903" s="313" t="s">
        <v>678</v>
      </c>
      <c r="AM903" s="314"/>
      <c r="AN903" s="314"/>
      <c r="AO903" s="315"/>
      <c r="AP903" s="309" t="s">
        <v>773</v>
      </c>
      <c r="AQ903" s="309"/>
      <c r="AR903" s="309"/>
      <c r="AS903" s="309"/>
      <c r="AT903" s="309"/>
      <c r="AU903" s="309"/>
      <c r="AV903" s="309"/>
      <c r="AW903" s="309"/>
      <c r="AX903" s="309"/>
    </row>
    <row r="904" spans="1:50" ht="57" customHeight="1" x14ac:dyDescent="0.15">
      <c r="A904" s="393">
        <v>2</v>
      </c>
      <c r="B904" s="393">
        <v>1</v>
      </c>
      <c r="C904" s="404" t="s">
        <v>615</v>
      </c>
      <c r="D904" s="404"/>
      <c r="E904" s="404"/>
      <c r="F904" s="404"/>
      <c r="G904" s="404"/>
      <c r="H904" s="404"/>
      <c r="I904" s="404"/>
      <c r="J904" s="405" t="s">
        <v>678</v>
      </c>
      <c r="K904" s="406"/>
      <c r="L904" s="406"/>
      <c r="M904" s="406"/>
      <c r="N904" s="406"/>
      <c r="O904" s="406"/>
      <c r="P904" s="415" t="s">
        <v>706</v>
      </c>
      <c r="Q904" s="308"/>
      <c r="R904" s="308"/>
      <c r="S904" s="308"/>
      <c r="T904" s="308"/>
      <c r="U904" s="308"/>
      <c r="V904" s="308"/>
      <c r="W904" s="308"/>
      <c r="X904" s="308"/>
      <c r="Y904" s="316">
        <v>213</v>
      </c>
      <c r="Z904" s="317"/>
      <c r="AA904" s="317"/>
      <c r="AB904" s="318"/>
      <c r="AC904" s="407" t="s">
        <v>613</v>
      </c>
      <c r="AD904" s="407"/>
      <c r="AE904" s="407"/>
      <c r="AF904" s="407"/>
      <c r="AG904" s="407"/>
      <c r="AH904" s="408" t="s">
        <v>678</v>
      </c>
      <c r="AI904" s="409"/>
      <c r="AJ904" s="409"/>
      <c r="AK904" s="409"/>
      <c r="AL904" s="313" t="s">
        <v>577</v>
      </c>
      <c r="AM904" s="314"/>
      <c r="AN904" s="314"/>
      <c r="AO904" s="315"/>
      <c r="AP904" s="309" t="s">
        <v>777</v>
      </c>
      <c r="AQ904" s="309"/>
      <c r="AR904" s="309"/>
      <c r="AS904" s="309"/>
      <c r="AT904" s="309"/>
      <c r="AU904" s="309"/>
      <c r="AV904" s="309"/>
      <c r="AW904" s="309"/>
      <c r="AX904" s="309"/>
    </row>
    <row r="905" spans="1:50" ht="57" customHeight="1" x14ac:dyDescent="0.15">
      <c r="A905" s="393">
        <v>3</v>
      </c>
      <c r="B905" s="393">
        <v>1</v>
      </c>
      <c r="C905" s="414" t="s">
        <v>616</v>
      </c>
      <c r="D905" s="404"/>
      <c r="E905" s="404"/>
      <c r="F905" s="404"/>
      <c r="G905" s="404"/>
      <c r="H905" s="404"/>
      <c r="I905" s="404"/>
      <c r="J905" s="405" t="s">
        <v>678</v>
      </c>
      <c r="K905" s="406"/>
      <c r="L905" s="406"/>
      <c r="M905" s="406"/>
      <c r="N905" s="406"/>
      <c r="O905" s="406"/>
      <c r="P905" s="415" t="s">
        <v>707</v>
      </c>
      <c r="Q905" s="308"/>
      <c r="R905" s="308"/>
      <c r="S905" s="308"/>
      <c r="T905" s="308"/>
      <c r="U905" s="308"/>
      <c r="V905" s="308"/>
      <c r="W905" s="308"/>
      <c r="X905" s="308"/>
      <c r="Y905" s="316">
        <v>205</v>
      </c>
      <c r="Z905" s="317"/>
      <c r="AA905" s="317"/>
      <c r="AB905" s="318"/>
      <c r="AC905" s="407" t="s">
        <v>613</v>
      </c>
      <c r="AD905" s="407"/>
      <c r="AE905" s="407"/>
      <c r="AF905" s="407"/>
      <c r="AG905" s="407"/>
      <c r="AH905" s="311" t="s">
        <v>678</v>
      </c>
      <c r="AI905" s="312"/>
      <c r="AJ905" s="312"/>
      <c r="AK905" s="312"/>
      <c r="AL905" s="313" t="s">
        <v>678</v>
      </c>
      <c r="AM905" s="314"/>
      <c r="AN905" s="314"/>
      <c r="AO905" s="315"/>
      <c r="AP905" s="309" t="s">
        <v>781</v>
      </c>
      <c r="AQ905" s="309"/>
      <c r="AR905" s="309"/>
      <c r="AS905" s="309"/>
      <c r="AT905" s="309"/>
      <c r="AU905" s="309"/>
      <c r="AV905" s="309"/>
      <c r="AW905" s="309"/>
      <c r="AX905" s="309"/>
    </row>
    <row r="906" spans="1:50" ht="45" customHeight="1" x14ac:dyDescent="0.15">
      <c r="A906" s="393">
        <v>4</v>
      </c>
      <c r="B906" s="393">
        <v>1</v>
      </c>
      <c r="C906" s="414" t="s">
        <v>617</v>
      </c>
      <c r="D906" s="404"/>
      <c r="E906" s="404"/>
      <c r="F906" s="404"/>
      <c r="G906" s="404"/>
      <c r="H906" s="404"/>
      <c r="I906" s="404"/>
      <c r="J906" s="405" t="s">
        <v>700</v>
      </c>
      <c r="K906" s="406"/>
      <c r="L906" s="406"/>
      <c r="M906" s="406"/>
      <c r="N906" s="406"/>
      <c r="O906" s="406"/>
      <c r="P906" s="415" t="s">
        <v>708</v>
      </c>
      <c r="Q906" s="308"/>
      <c r="R906" s="308"/>
      <c r="S906" s="308"/>
      <c r="T906" s="308"/>
      <c r="U906" s="308"/>
      <c r="V906" s="308"/>
      <c r="W906" s="308"/>
      <c r="X906" s="308"/>
      <c r="Y906" s="316">
        <v>184</v>
      </c>
      <c r="Z906" s="317"/>
      <c r="AA906" s="317"/>
      <c r="AB906" s="318"/>
      <c r="AC906" s="407" t="s">
        <v>613</v>
      </c>
      <c r="AD906" s="407"/>
      <c r="AE906" s="407"/>
      <c r="AF906" s="407"/>
      <c r="AG906" s="407"/>
      <c r="AH906" s="311" t="s">
        <v>678</v>
      </c>
      <c r="AI906" s="312"/>
      <c r="AJ906" s="312"/>
      <c r="AK906" s="312"/>
      <c r="AL906" s="313" t="s">
        <v>717</v>
      </c>
      <c r="AM906" s="314"/>
      <c r="AN906" s="314"/>
      <c r="AO906" s="315"/>
      <c r="AP906" s="309" t="s">
        <v>772</v>
      </c>
      <c r="AQ906" s="309"/>
      <c r="AR906" s="309"/>
      <c r="AS906" s="309"/>
      <c r="AT906" s="309"/>
      <c r="AU906" s="309"/>
      <c r="AV906" s="309"/>
      <c r="AW906" s="309"/>
      <c r="AX906" s="309"/>
    </row>
    <row r="907" spans="1:50" ht="45" customHeight="1" x14ac:dyDescent="0.15">
      <c r="A907" s="393">
        <v>5</v>
      </c>
      <c r="B907" s="393">
        <v>1</v>
      </c>
      <c r="C907" s="404" t="s">
        <v>618</v>
      </c>
      <c r="D907" s="404"/>
      <c r="E907" s="404"/>
      <c r="F907" s="404"/>
      <c r="G907" s="404"/>
      <c r="H907" s="404"/>
      <c r="I907" s="404"/>
      <c r="J907" s="405" t="s">
        <v>701</v>
      </c>
      <c r="K907" s="406"/>
      <c r="L907" s="406"/>
      <c r="M907" s="406"/>
      <c r="N907" s="406"/>
      <c r="O907" s="406"/>
      <c r="P907" s="415" t="s">
        <v>709</v>
      </c>
      <c r="Q907" s="308"/>
      <c r="R907" s="308"/>
      <c r="S907" s="308"/>
      <c r="T907" s="308"/>
      <c r="U907" s="308"/>
      <c r="V907" s="308"/>
      <c r="W907" s="308"/>
      <c r="X907" s="308"/>
      <c r="Y907" s="316">
        <v>173</v>
      </c>
      <c r="Z907" s="317"/>
      <c r="AA907" s="317"/>
      <c r="AB907" s="318"/>
      <c r="AC907" s="310" t="s">
        <v>613</v>
      </c>
      <c r="AD907" s="310"/>
      <c r="AE907" s="310"/>
      <c r="AF907" s="310"/>
      <c r="AG907" s="310"/>
      <c r="AH907" s="311" t="s">
        <v>678</v>
      </c>
      <c r="AI907" s="312"/>
      <c r="AJ907" s="312"/>
      <c r="AK907" s="312"/>
      <c r="AL907" s="313" t="s">
        <v>678</v>
      </c>
      <c r="AM907" s="314"/>
      <c r="AN907" s="314"/>
      <c r="AO907" s="315"/>
      <c r="AP907" s="309" t="s">
        <v>782</v>
      </c>
      <c r="AQ907" s="309"/>
      <c r="AR907" s="309"/>
      <c r="AS907" s="309"/>
      <c r="AT907" s="309"/>
      <c r="AU907" s="309"/>
      <c r="AV907" s="309"/>
      <c r="AW907" s="309"/>
      <c r="AX907" s="309"/>
    </row>
    <row r="908" spans="1:50" ht="45" customHeight="1" x14ac:dyDescent="0.15">
      <c r="A908" s="393">
        <v>6</v>
      </c>
      <c r="B908" s="393">
        <v>1</v>
      </c>
      <c r="C908" s="404" t="s">
        <v>619</v>
      </c>
      <c r="D908" s="404"/>
      <c r="E908" s="404"/>
      <c r="F908" s="404"/>
      <c r="G908" s="404"/>
      <c r="H908" s="404"/>
      <c r="I908" s="404"/>
      <c r="J908" s="405" t="s">
        <v>700</v>
      </c>
      <c r="K908" s="406"/>
      <c r="L908" s="406"/>
      <c r="M908" s="406"/>
      <c r="N908" s="406"/>
      <c r="O908" s="406"/>
      <c r="P908" s="415" t="s">
        <v>710</v>
      </c>
      <c r="Q908" s="308"/>
      <c r="R908" s="308"/>
      <c r="S908" s="308"/>
      <c r="T908" s="308"/>
      <c r="U908" s="308"/>
      <c r="V908" s="308"/>
      <c r="W908" s="308"/>
      <c r="X908" s="308"/>
      <c r="Y908" s="316">
        <v>151</v>
      </c>
      <c r="Z908" s="317"/>
      <c r="AA908" s="317"/>
      <c r="AB908" s="318"/>
      <c r="AC908" s="310" t="s">
        <v>613</v>
      </c>
      <c r="AD908" s="310"/>
      <c r="AE908" s="310"/>
      <c r="AF908" s="310"/>
      <c r="AG908" s="310"/>
      <c r="AH908" s="311" t="s">
        <v>699</v>
      </c>
      <c r="AI908" s="312"/>
      <c r="AJ908" s="312"/>
      <c r="AK908" s="312"/>
      <c r="AL908" s="313" t="s">
        <v>678</v>
      </c>
      <c r="AM908" s="314"/>
      <c r="AN908" s="314"/>
      <c r="AO908" s="315"/>
      <c r="AP908" s="309" t="s">
        <v>772</v>
      </c>
      <c r="AQ908" s="309"/>
      <c r="AR908" s="309"/>
      <c r="AS908" s="309"/>
      <c r="AT908" s="309"/>
      <c r="AU908" s="309"/>
      <c r="AV908" s="309"/>
      <c r="AW908" s="309"/>
      <c r="AX908" s="309"/>
    </row>
    <row r="909" spans="1:50" ht="45" customHeight="1" x14ac:dyDescent="0.15">
      <c r="A909" s="393">
        <v>7</v>
      </c>
      <c r="B909" s="393">
        <v>1</v>
      </c>
      <c r="C909" s="404" t="s">
        <v>620</v>
      </c>
      <c r="D909" s="404"/>
      <c r="E909" s="404"/>
      <c r="F909" s="404"/>
      <c r="G909" s="404"/>
      <c r="H909" s="404"/>
      <c r="I909" s="404"/>
      <c r="J909" s="405" t="s">
        <v>700</v>
      </c>
      <c r="K909" s="406"/>
      <c r="L909" s="406"/>
      <c r="M909" s="406"/>
      <c r="N909" s="406"/>
      <c r="O909" s="406"/>
      <c r="P909" s="415" t="s">
        <v>711</v>
      </c>
      <c r="Q909" s="308"/>
      <c r="R909" s="308"/>
      <c r="S909" s="308"/>
      <c r="T909" s="308"/>
      <c r="U909" s="308"/>
      <c r="V909" s="308"/>
      <c r="W909" s="308"/>
      <c r="X909" s="308"/>
      <c r="Y909" s="316">
        <v>140</v>
      </c>
      <c r="Z909" s="317"/>
      <c r="AA909" s="317"/>
      <c r="AB909" s="318"/>
      <c r="AC909" s="310" t="s">
        <v>613</v>
      </c>
      <c r="AD909" s="310"/>
      <c r="AE909" s="310"/>
      <c r="AF909" s="310"/>
      <c r="AG909" s="310"/>
      <c r="AH909" s="311" t="s">
        <v>715</v>
      </c>
      <c r="AI909" s="312"/>
      <c r="AJ909" s="312"/>
      <c r="AK909" s="312"/>
      <c r="AL909" s="313" t="s">
        <v>678</v>
      </c>
      <c r="AM909" s="314"/>
      <c r="AN909" s="314"/>
      <c r="AO909" s="315"/>
      <c r="AP909" s="309" t="s">
        <v>772</v>
      </c>
      <c r="AQ909" s="309"/>
      <c r="AR909" s="309"/>
      <c r="AS909" s="309"/>
      <c r="AT909" s="309"/>
      <c r="AU909" s="309"/>
      <c r="AV909" s="309"/>
      <c r="AW909" s="309"/>
      <c r="AX909" s="309"/>
    </row>
    <row r="910" spans="1:50" ht="45" customHeight="1" x14ac:dyDescent="0.15">
      <c r="A910" s="393">
        <v>8</v>
      </c>
      <c r="B910" s="393">
        <v>1</v>
      </c>
      <c r="C910" s="404" t="s">
        <v>621</v>
      </c>
      <c r="D910" s="404"/>
      <c r="E910" s="404"/>
      <c r="F910" s="404"/>
      <c r="G910" s="404"/>
      <c r="H910" s="404"/>
      <c r="I910" s="404"/>
      <c r="J910" s="405" t="s">
        <v>702</v>
      </c>
      <c r="K910" s="406"/>
      <c r="L910" s="406"/>
      <c r="M910" s="406"/>
      <c r="N910" s="406"/>
      <c r="O910" s="406"/>
      <c r="P910" s="415" t="s">
        <v>712</v>
      </c>
      <c r="Q910" s="308"/>
      <c r="R910" s="308"/>
      <c r="S910" s="308"/>
      <c r="T910" s="308"/>
      <c r="U910" s="308"/>
      <c r="V910" s="308"/>
      <c r="W910" s="308"/>
      <c r="X910" s="308"/>
      <c r="Y910" s="316">
        <v>137</v>
      </c>
      <c r="Z910" s="317"/>
      <c r="AA910" s="317"/>
      <c r="AB910" s="318"/>
      <c r="AC910" s="310" t="s">
        <v>613</v>
      </c>
      <c r="AD910" s="310"/>
      <c r="AE910" s="310"/>
      <c r="AF910" s="310"/>
      <c r="AG910" s="310"/>
      <c r="AH910" s="311" t="s">
        <v>678</v>
      </c>
      <c r="AI910" s="312"/>
      <c r="AJ910" s="312"/>
      <c r="AK910" s="312"/>
      <c r="AL910" s="313" t="s">
        <v>678</v>
      </c>
      <c r="AM910" s="314"/>
      <c r="AN910" s="314"/>
      <c r="AO910" s="315"/>
      <c r="AP910" s="309" t="s">
        <v>773</v>
      </c>
      <c r="AQ910" s="309"/>
      <c r="AR910" s="309"/>
      <c r="AS910" s="309"/>
      <c r="AT910" s="309"/>
      <c r="AU910" s="309"/>
      <c r="AV910" s="309"/>
      <c r="AW910" s="309"/>
      <c r="AX910" s="309"/>
    </row>
    <row r="911" spans="1:50" ht="45" customHeight="1" x14ac:dyDescent="0.15">
      <c r="A911" s="393">
        <v>9</v>
      </c>
      <c r="B911" s="393">
        <v>1</v>
      </c>
      <c r="C911" s="404" t="s">
        <v>622</v>
      </c>
      <c r="D911" s="404"/>
      <c r="E911" s="404"/>
      <c r="F911" s="404"/>
      <c r="G911" s="404"/>
      <c r="H911" s="404"/>
      <c r="I911" s="404"/>
      <c r="J911" s="405" t="s">
        <v>703</v>
      </c>
      <c r="K911" s="406"/>
      <c r="L911" s="406"/>
      <c r="M911" s="406"/>
      <c r="N911" s="406"/>
      <c r="O911" s="406"/>
      <c r="P911" s="415" t="s">
        <v>713</v>
      </c>
      <c r="Q911" s="308"/>
      <c r="R911" s="308"/>
      <c r="S911" s="308"/>
      <c r="T911" s="308"/>
      <c r="U911" s="308"/>
      <c r="V911" s="308"/>
      <c r="W911" s="308"/>
      <c r="X911" s="308"/>
      <c r="Y911" s="316">
        <v>124</v>
      </c>
      <c r="Z911" s="317"/>
      <c r="AA911" s="317"/>
      <c r="AB911" s="318"/>
      <c r="AC911" s="310" t="s">
        <v>613</v>
      </c>
      <c r="AD911" s="310"/>
      <c r="AE911" s="310"/>
      <c r="AF911" s="310"/>
      <c r="AG911" s="310"/>
      <c r="AH911" s="311" t="s">
        <v>716</v>
      </c>
      <c r="AI911" s="312"/>
      <c r="AJ911" s="312"/>
      <c r="AK911" s="312"/>
      <c r="AL911" s="313" t="s">
        <v>718</v>
      </c>
      <c r="AM911" s="314"/>
      <c r="AN911" s="314"/>
      <c r="AO911" s="315"/>
      <c r="AP911" s="309" t="s">
        <v>773</v>
      </c>
      <c r="AQ911" s="309"/>
      <c r="AR911" s="309"/>
      <c r="AS911" s="309"/>
      <c r="AT911" s="309"/>
      <c r="AU911" s="309"/>
      <c r="AV911" s="309"/>
      <c r="AW911" s="309"/>
      <c r="AX911" s="309"/>
    </row>
    <row r="912" spans="1:50" ht="45" customHeight="1" x14ac:dyDescent="0.15">
      <c r="A912" s="393">
        <v>10</v>
      </c>
      <c r="B912" s="393">
        <v>1</v>
      </c>
      <c r="C912" s="404" t="s">
        <v>623</v>
      </c>
      <c r="D912" s="404"/>
      <c r="E912" s="404"/>
      <c r="F912" s="404"/>
      <c r="G912" s="404"/>
      <c r="H912" s="404"/>
      <c r="I912" s="404"/>
      <c r="J912" s="405" t="s">
        <v>704</v>
      </c>
      <c r="K912" s="406"/>
      <c r="L912" s="406"/>
      <c r="M912" s="406"/>
      <c r="N912" s="406"/>
      <c r="O912" s="406"/>
      <c r="P912" s="415" t="s">
        <v>714</v>
      </c>
      <c r="Q912" s="308"/>
      <c r="R912" s="308"/>
      <c r="S912" s="308"/>
      <c r="T912" s="308"/>
      <c r="U912" s="308"/>
      <c r="V912" s="308"/>
      <c r="W912" s="308"/>
      <c r="X912" s="308"/>
      <c r="Y912" s="316">
        <v>117</v>
      </c>
      <c r="Z912" s="317"/>
      <c r="AA912" s="317"/>
      <c r="AB912" s="318"/>
      <c r="AC912" s="310" t="s">
        <v>613</v>
      </c>
      <c r="AD912" s="310"/>
      <c r="AE912" s="310"/>
      <c r="AF912" s="310"/>
      <c r="AG912" s="310"/>
      <c r="AH912" s="311" t="s">
        <v>678</v>
      </c>
      <c r="AI912" s="312"/>
      <c r="AJ912" s="312"/>
      <c r="AK912" s="312"/>
      <c r="AL912" s="313" t="s">
        <v>703</v>
      </c>
      <c r="AM912" s="314"/>
      <c r="AN912" s="314"/>
      <c r="AO912" s="315"/>
      <c r="AP912" s="309" t="s">
        <v>772</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t="s">
        <v>699</v>
      </c>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484</v>
      </c>
      <c r="AD935" s="251"/>
      <c r="AE935" s="251"/>
      <c r="AF935" s="251"/>
      <c r="AG935" s="251"/>
      <c r="AH935" s="341" t="s">
        <v>519</v>
      </c>
      <c r="AI935" s="343"/>
      <c r="AJ935" s="343"/>
      <c r="AK935" s="343"/>
      <c r="AL935" s="343" t="s">
        <v>22</v>
      </c>
      <c r="AM935" s="343"/>
      <c r="AN935" s="343"/>
      <c r="AO935" s="417"/>
      <c r="AP935" s="418" t="s">
        <v>434</v>
      </c>
      <c r="AQ935" s="418"/>
      <c r="AR935" s="418"/>
      <c r="AS935" s="418"/>
      <c r="AT935" s="418"/>
      <c r="AU935" s="418"/>
      <c r="AV935" s="418"/>
      <c r="AW935" s="418"/>
      <c r="AX935" s="418"/>
    </row>
    <row r="936" spans="1:50" ht="45.75" customHeight="1" x14ac:dyDescent="0.15">
      <c r="A936" s="393">
        <v>1</v>
      </c>
      <c r="B936" s="393">
        <v>1</v>
      </c>
      <c r="C936" s="414" t="s">
        <v>611</v>
      </c>
      <c r="D936" s="404"/>
      <c r="E936" s="404"/>
      <c r="F936" s="404"/>
      <c r="G936" s="404"/>
      <c r="H936" s="404"/>
      <c r="I936" s="404"/>
      <c r="J936" s="405">
        <v>1010005006890</v>
      </c>
      <c r="K936" s="406"/>
      <c r="L936" s="406"/>
      <c r="M936" s="406"/>
      <c r="N936" s="406"/>
      <c r="O936" s="406"/>
      <c r="P936" s="415" t="s">
        <v>612</v>
      </c>
      <c r="Q936" s="308"/>
      <c r="R936" s="308"/>
      <c r="S936" s="308"/>
      <c r="T936" s="308"/>
      <c r="U936" s="308"/>
      <c r="V936" s="308"/>
      <c r="W936" s="308"/>
      <c r="X936" s="308"/>
      <c r="Y936" s="316">
        <v>89134</v>
      </c>
      <c r="Z936" s="317"/>
      <c r="AA936" s="317"/>
      <c r="AB936" s="318"/>
      <c r="AC936" s="407" t="s">
        <v>613</v>
      </c>
      <c r="AD936" s="413"/>
      <c r="AE936" s="413"/>
      <c r="AF936" s="413"/>
      <c r="AG936" s="413"/>
      <c r="AH936" s="408" t="s">
        <v>659</v>
      </c>
      <c r="AI936" s="409"/>
      <c r="AJ936" s="409"/>
      <c r="AK936" s="409"/>
      <c r="AL936" s="313" t="s">
        <v>659</v>
      </c>
      <c r="AM936" s="314"/>
      <c r="AN936" s="314"/>
      <c r="AO936" s="315"/>
      <c r="AP936" s="309" t="s">
        <v>773</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484</v>
      </c>
      <c r="AD968" s="251"/>
      <c r="AE968" s="251"/>
      <c r="AF968" s="251"/>
      <c r="AG968" s="251"/>
      <c r="AH968" s="341" t="s">
        <v>519</v>
      </c>
      <c r="AI968" s="343"/>
      <c r="AJ968" s="343"/>
      <c r="AK968" s="343"/>
      <c r="AL968" s="343" t="s">
        <v>22</v>
      </c>
      <c r="AM968" s="343"/>
      <c r="AN968" s="343"/>
      <c r="AO968" s="417"/>
      <c r="AP968" s="418" t="s">
        <v>434</v>
      </c>
      <c r="AQ968" s="418"/>
      <c r="AR968" s="418"/>
      <c r="AS968" s="418"/>
      <c r="AT968" s="418"/>
      <c r="AU968" s="418"/>
      <c r="AV968" s="418"/>
      <c r="AW968" s="418"/>
      <c r="AX968" s="418"/>
    </row>
    <row r="969" spans="1:50" ht="39.75" customHeight="1" x14ac:dyDescent="0.15">
      <c r="A969" s="393">
        <v>1</v>
      </c>
      <c r="B969" s="393">
        <v>1</v>
      </c>
      <c r="C969" s="419" t="s">
        <v>751</v>
      </c>
      <c r="D969" s="420"/>
      <c r="E969" s="420"/>
      <c r="F969" s="420"/>
      <c r="G969" s="420"/>
      <c r="H969" s="420"/>
      <c r="I969" s="421"/>
      <c r="J969" s="405">
        <v>7010401022924</v>
      </c>
      <c r="K969" s="406"/>
      <c r="L969" s="406"/>
      <c r="M969" s="406"/>
      <c r="N969" s="406"/>
      <c r="O969" s="406"/>
      <c r="P969" s="415" t="s">
        <v>759</v>
      </c>
      <c r="Q969" s="308"/>
      <c r="R969" s="308"/>
      <c r="S969" s="308"/>
      <c r="T969" s="308"/>
      <c r="U969" s="308"/>
      <c r="V969" s="308"/>
      <c r="W969" s="308"/>
      <c r="X969" s="308"/>
      <c r="Y969" s="316">
        <v>74</v>
      </c>
      <c r="Z969" s="317"/>
      <c r="AA969" s="317"/>
      <c r="AB969" s="318"/>
      <c r="AC969" s="407" t="s">
        <v>531</v>
      </c>
      <c r="AD969" s="413"/>
      <c r="AE969" s="413"/>
      <c r="AF969" s="413"/>
      <c r="AG969" s="413"/>
      <c r="AH969" s="408" t="s">
        <v>659</v>
      </c>
      <c r="AI969" s="409"/>
      <c r="AJ969" s="409"/>
      <c r="AK969" s="409"/>
      <c r="AL969" s="313" t="s">
        <v>673</v>
      </c>
      <c r="AM969" s="314"/>
      <c r="AN969" s="314"/>
      <c r="AO969" s="315"/>
      <c r="AP969" s="309" t="s">
        <v>780</v>
      </c>
      <c r="AQ969" s="309"/>
      <c r="AR969" s="309"/>
      <c r="AS969" s="309"/>
      <c r="AT969" s="309"/>
      <c r="AU969" s="309"/>
      <c r="AV969" s="309"/>
      <c r="AW969" s="309"/>
      <c r="AX969" s="309"/>
    </row>
    <row r="970" spans="1:50" ht="39.75" customHeight="1" x14ac:dyDescent="0.15">
      <c r="A970" s="393">
        <v>2</v>
      </c>
      <c r="B970" s="393">
        <v>1</v>
      </c>
      <c r="C970" s="419" t="s">
        <v>664</v>
      </c>
      <c r="D970" s="420"/>
      <c r="E970" s="420"/>
      <c r="F970" s="420"/>
      <c r="G970" s="420"/>
      <c r="H970" s="420"/>
      <c r="I970" s="421"/>
      <c r="J970" s="405">
        <v>9010001027685</v>
      </c>
      <c r="K970" s="406"/>
      <c r="L970" s="406"/>
      <c r="M970" s="406"/>
      <c r="N970" s="406"/>
      <c r="O970" s="406"/>
      <c r="P970" s="415" t="s">
        <v>761</v>
      </c>
      <c r="Q970" s="308"/>
      <c r="R970" s="308"/>
      <c r="S970" s="308"/>
      <c r="T970" s="308"/>
      <c r="U970" s="308"/>
      <c r="V970" s="308"/>
      <c r="W970" s="308"/>
      <c r="X970" s="308"/>
      <c r="Y970" s="316">
        <v>58</v>
      </c>
      <c r="Z970" s="317"/>
      <c r="AA970" s="317"/>
      <c r="AB970" s="318"/>
      <c r="AC970" s="407" t="s">
        <v>531</v>
      </c>
      <c r="AD970" s="407"/>
      <c r="AE970" s="407"/>
      <c r="AF970" s="407"/>
      <c r="AG970" s="407"/>
      <c r="AH970" s="408" t="s">
        <v>675</v>
      </c>
      <c r="AI970" s="409"/>
      <c r="AJ970" s="409"/>
      <c r="AK970" s="409"/>
      <c r="AL970" s="313" t="s">
        <v>668</v>
      </c>
      <c r="AM970" s="314"/>
      <c r="AN970" s="314"/>
      <c r="AO970" s="315"/>
      <c r="AP970" s="309" t="s">
        <v>781</v>
      </c>
      <c r="AQ970" s="309"/>
      <c r="AR970" s="309"/>
      <c r="AS970" s="309"/>
      <c r="AT970" s="309"/>
      <c r="AU970" s="309"/>
      <c r="AV970" s="309"/>
      <c r="AW970" s="309"/>
      <c r="AX970" s="309"/>
    </row>
    <row r="971" spans="1:50" ht="39.75" customHeight="1" x14ac:dyDescent="0.15">
      <c r="A971" s="393">
        <v>3</v>
      </c>
      <c r="B971" s="393">
        <v>1</v>
      </c>
      <c r="C971" s="419" t="s">
        <v>752</v>
      </c>
      <c r="D971" s="422"/>
      <c r="E971" s="422"/>
      <c r="F971" s="422"/>
      <c r="G971" s="422"/>
      <c r="H971" s="422"/>
      <c r="I971" s="423"/>
      <c r="J971" s="405">
        <v>7011001001599</v>
      </c>
      <c r="K971" s="406"/>
      <c r="L971" s="406"/>
      <c r="M971" s="406"/>
      <c r="N971" s="406"/>
      <c r="O971" s="406"/>
      <c r="P971" s="415" t="s">
        <v>763</v>
      </c>
      <c r="Q971" s="308"/>
      <c r="R971" s="308"/>
      <c r="S971" s="308"/>
      <c r="T971" s="308"/>
      <c r="U971" s="308"/>
      <c r="V971" s="308"/>
      <c r="W971" s="308"/>
      <c r="X971" s="308"/>
      <c r="Y971" s="316">
        <v>45</v>
      </c>
      <c r="Z971" s="317"/>
      <c r="AA971" s="317"/>
      <c r="AB971" s="318"/>
      <c r="AC971" s="407" t="s">
        <v>531</v>
      </c>
      <c r="AD971" s="407"/>
      <c r="AE971" s="407"/>
      <c r="AF971" s="407"/>
      <c r="AG971" s="407"/>
      <c r="AH971" s="311" t="s">
        <v>659</v>
      </c>
      <c r="AI971" s="312"/>
      <c r="AJ971" s="312"/>
      <c r="AK971" s="312"/>
      <c r="AL971" s="313" t="s">
        <v>668</v>
      </c>
      <c r="AM971" s="314"/>
      <c r="AN971" s="314"/>
      <c r="AO971" s="315"/>
      <c r="AP971" s="309" t="s">
        <v>772</v>
      </c>
      <c r="AQ971" s="309"/>
      <c r="AR971" s="309"/>
      <c r="AS971" s="309"/>
      <c r="AT971" s="309"/>
      <c r="AU971" s="309"/>
      <c r="AV971" s="309"/>
      <c r="AW971" s="309"/>
      <c r="AX971" s="309"/>
    </row>
    <row r="972" spans="1:50" ht="39.75" customHeight="1" x14ac:dyDescent="0.15">
      <c r="A972" s="393">
        <v>4</v>
      </c>
      <c r="B972" s="393">
        <v>1</v>
      </c>
      <c r="C972" s="419" t="s">
        <v>753</v>
      </c>
      <c r="D972" s="422"/>
      <c r="E972" s="422"/>
      <c r="F972" s="422"/>
      <c r="G972" s="422"/>
      <c r="H972" s="422"/>
      <c r="I972" s="423"/>
      <c r="J972" s="405">
        <v>1011401013200</v>
      </c>
      <c r="K972" s="406"/>
      <c r="L972" s="406"/>
      <c r="M972" s="406"/>
      <c r="N972" s="406"/>
      <c r="O972" s="406"/>
      <c r="P972" s="415" t="s">
        <v>764</v>
      </c>
      <c r="Q972" s="308"/>
      <c r="R972" s="308"/>
      <c r="S972" s="308"/>
      <c r="T972" s="308"/>
      <c r="U972" s="308"/>
      <c r="V972" s="308"/>
      <c r="W972" s="308"/>
      <c r="X972" s="308"/>
      <c r="Y972" s="316">
        <v>3</v>
      </c>
      <c r="Z972" s="317"/>
      <c r="AA972" s="317"/>
      <c r="AB972" s="318"/>
      <c r="AC972" s="407" t="s">
        <v>525</v>
      </c>
      <c r="AD972" s="407"/>
      <c r="AE972" s="407"/>
      <c r="AF972" s="407"/>
      <c r="AG972" s="407"/>
      <c r="AH972" s="311">
        <v>6</v>
      </c>
      <c r="AI972" s="312"/>
      <c r="AJ972" s="312"/>
      <c r="AK972" s="312"/>
      <c r="AL972" s="313">
        <v>100</v>
      </c>
      <c r="AM972" s="314"/>
      <c r="AN972" s="314"/>
      <c r="AO972" s="315"/>
      <c r="AP972" s="309" t="s">
        <v>773</v>
      </c>
      <c r="AQ972" s="309"/>
      <c r="AR972" s="309"/>
      <c r="AS972" s="309"/>
      <c r="AT972" s="309"/>
      <c r="AU972" s="309"/>
      <c r="AV972" s="309"/>
      <c r="AW972" s="309"/>
      <c r="AX972" s="309"/>
    </row>
    <row r="973" spans="1:50" ht="39.75" customHeight="1" x14ac:dyDescent="0.15">
      <c r="A973" s="393">
        <v>5</v>
      </c>
      <c r="B973" s="393">
        <v>1</v>
      </c>
      <c r="C973" s="419" t="s">
        <v>754</v>
      </c>
      <c r="D973" s="422"/>
      <c r="E973" s="422"/>
      <c r="F973" s="422"/>
      <c r="G973" s="422"/>
      <c r="H973" s="422"/>
      <c r="I973" s="423"/>
      <c r="J973" s="405">
        <v>5010405001703</v>
      </c>
      <c r="K973" s="406"/>
      <c r="L973" s="406"/>
      <c r="M973" s="406"/>
      <c r="N973" s="406"/>
      <c r="O973" s="406"/>
      <c r="P973" s="415" t="s">
        <v>765</v>
      </c>
      <c r="Q973" s="308"/>
      <c r="R973" s="308"/>
      <c r="S973" s="308"/>
      <c r="T973" s="308"/>
      <c r="U973" s="308"/>
      <c r="V973" s="308"/>
      <c r="W973" s="308"/>
      <c r="X973" s="308"/>
      <c r="Y973" s="316">
        <v>3</v>
      </c>
      <c r="Z973" s="317"/>
      <c r="AA973" s="317"/>
      <c r="AB973" s="318"/>
      <c r="AC973" s="310" t="s">
        <v>528</v>
      </c>
      <c r="AD973" s="310"/>
      <c r="AE973" s="310"/>
      <c r="AF973" s="310"/>
      <c r="AG973" s="310"/>
      <c r="AH973" s="311">
        <v>2</v>
      </c>
      <c r="AI973" s="312"/>
      <c r="AJ973" s="312"/>
      <c r="AK973" s="312"/>
      <c r="AL973" s="313">
        <v>100</v>
      </c>
      <c r="AM973" s="314"/>
      <c r="AN973" s="314"/>
      <c r="AO973" s="315"/>
      <c r="AP973" s="309" t="s">
        <v>781</v>
      </c>
      <c r="AQ973" s="309"/>
      <c r="AR973" s="309"/>
      <c r="AS973" s="309"/>
      <c r="AT973" s="309"/>
      <c r="AU973" s="309"/>
      <c r="AV973" s="309"/>
      <c r="AW973" s="309"/>
      <c r="AX973" s="309"/>
    </row>
    <row r="974" spans="1:50" ht="39.75" customHeight="1" x14ac:dyDescent="0.15">
      <c r="A974" s="393">
        <v>6</v>
      </c>
      <c r="B974" s="393">
        <v>1</v>
      </c>
      <c r="C974" s="419" t="s">
        <v>741</v>
      </c>
      <c r="D974" s="422"/>
      <c r="E974" s="422"/>
      <c r="F974" s="422"/>
      <c r="G974" s="422"/>
      <c r="H974" s="422"/>
      <c r="I974" s="423"/>
      <c r="J974" s="405">
        <v>7010401022924</v>
      </c>
      <c r="K974" s="406"/>
      <c r="L974" s="406"/>
      <c r="M974" s="406"/>
      <c r="N974" s="406"/>
      <c r="O974" s="406"/>
      <c r="P974" s="415" t="s">
        <v>766</v>
      </c>
      <c r="Q974" s="308"/>
      <c r="R974" s="308"/>
      <c r="S974" s="308"/>
      <c r="T974" s="308"/>
      <c r="U974" s="308"/>
      <c r="V974" s="308"/>
      <c r="W974" s="308"/>
      <c r="X974" s="308"/>
      <c r="Y974" s="316">
        <v>1</v>
      </c>
      <c r="Z974" s="317"/>
      <c r="AA974" s="317"/>
      <c r="AB974" s="318"/>
      <c r="AC974" s="310" t="s">
        <v>531</v>
      </c>
      <c r="AD974" s="310"/>
      <c r="AE974" s="310"/>
      <c r="AF974" s="310"/>
      <c r="AG974" s="310"/>
      <c r="AH974" s="311" t="s">
        <v>659</v>
      </c>
      <c r="AI974" s="312"/>
      <c r="AJ974" s="312"/>
      <c r="AK974" s="312"/>
      <c r="AL974" s="313" t="s">
        <v>659</v>
      </c>
      <c r="AM974" s="314"/>
      <c r="AN974" s="314"/>
      <c r="AO974" s="315"/>
      <c r="AP974" s="309" t="s">
        <v>783</v>
      </c>
      <c r="AQ974" s="309"/>
      <c r="AR974" s="309"/>
      <c r="AS974" s="309"/>
      <c r="AT974" s="309"/>
      <c r="AU974" s="309"/>
      <c r="AV974" s="309"/>
      <c r="AW974" s="309"/>
      <c r="AX974" s="309"/>
    </row>
    <row r="975" spans="1:50" ht="39.75" customHeight="1" x14ac:dyDescent="0.15">
      <c r="A975" s="393">
        <v>7</v>
      </c>
      <c r="B975" s="393">
        <v>1</v>
      </c>
      <c r="C975" s="419" t="s">
        <v>755</v>
      </c>
      <c r="D975" s="420"/>
      <c r="E975" s="420"/>
      <c r="F975" s="420"/>
      <c r="G975" s="420"/>
      <c r="H975" s="420"/>
      <c r="I975" s="421"/>
      <c r="J975" s="405">
        <v>2011401007325</v>
      </c>
      <c r="K975" s="406"/>
      <c r="L975" s="406"/>
      <c r="M975" s="406"/>
      <c r="N975" s="406"/>
      <c r="O975" s="406"/>
      <c r="P975" s="415" t="s">
        <v>767</v>
      </c>
      <c r="Q975" s="308"/>
      <c r="R975" s="308"/>
      <c r="S975" s="308"/>
      <c r="T975" s="308"/>
      <c r="U975" s="308"/>
      <c r="V975" s="308"/>
      <c r="W975" s="308"/>
      <c r="X975" s="308"/>
      <c r="Y975" s="316">
        <v>1</v>
      </c>
      <c r="Z975" s="317"/>
      <c r="AA975" s="317"/>
      <c r="AB975" s="318"/>
      <c r="AC975" s="310" t="s">
        <v>524</v>
      </c>
      <c r="AD975" s="310"/>
      <c r="AE975" s="310"/>
      <c r="AF975" s="310"/>
      <c r="AG975" s="310"/>
      <c r="AH975" s="311">
        <v>2</v>
      </c>
      <c r="AI975" s="312"/>
      <c r="AJ975" s="312"/>
      <c r="AK975" s="312"/>
      <c r="AL975" s="313">
        <v>44.6</v>
      </c>
      <c r="AM975" s="314"/>
      <c r="AN975" s="314"/>
      <c r="AO975" s="315"/>
      <c r="AP975" s="309" t="s">
        <v>781</v>
      </c>
      <c r="AQ975" s="309"/>
      <c r="AR975" s="309"/>
      <c r="AS975" s="309"/>
      <c r="AT975" s="309"/>
      <c r="AU975" s="309"/>
      <c r="AV975" s="309"/>
      <c r="AW975" s="309"/>
      <c r="AX975" s="309"/>
    </row>
    <row r="976" spans="1:50" ht="39.75" customHeight="1" x14ac:dyDescent="0.15">
      <c r="A976" s="393">
        <v>8</v>
      </c>
      <c r="B976" s="393">
        <v>1</v>
      </c>
      <c r="C976" s="419" t="s">
        <v>756</v>
      </c>
      <c r="D976" s="420"/>
      <c r="E976" s="420"/>
      <c r="F976" s="420"/>
      <c r="G976" s="420"/>
      <c r="H976" s="420"/>
      <c r="I976" s="421"/>
      <c r="J976" s="405">
        <v>1010001034053</v>
      </c>
      <c r="K976" s="406"/>
      <c r="L976" s="406"/>
      <c r="M976" s="406"/>
      <c r="N976" s="406"/>
      <c r="O976" s="406"/>
      <c r="P976" s="415" t="s">
        <v>768</v>
      </c>
      <c r="Q976" s="308"/>
      <c r="R976" s="308"/>
      <c r="S976" s="308"/>
      <c r="T976" s="308"/>
      <c r="U976" s="308"/>
      <c r="V976" s="308"/>
      <c r="W976" s="308"/>
      <c r="X976" s="308"/>
      <c r="Y976" s="316">
        <v>0.8</v>
      </c>
      <c r="Z976" s="317"/>
      <c r="AA976" s="317"/>
      <c r="AB976" s="318"/>
      <c r="AC976" s="310" t="s">
        <v>531</v>
      </c>
      <c r="AD976" s="310"/>
      <c r="AE976" s="310"/>
      <c r="AF976" s="310"/>
      <c r="AG976" s="310"/>
      <c r="AH976" s="311" t="s">
        <v>659</v>
      </c>
      <c r="AI976" s="312"/>
      <c r="AJ976" s="312"/>
      <c r="AK976" s="312"/>
      <c r="AL976" s="313" t="s">
        <v>659</v>
      </c>
      <c r="AM976" s="314"/>
      <c r="AN976" s="314"/>
      <c r="AO976" s="315"/>
      <c r="AP976" s="309" t="s">
        <v>772</v>
      </c>
      <c r="AQ976" s="309"/>
      <c r="AR976" s="309"/>
      <c r="AS976" s="309"/>
      <c r="AT976" s="309"/>
      <c r="AU976" s="309"/>
      <c r="AV976" s="309"/>
      <c r="AW976" s="309"/>
      <c r="AX976" s="309"/>
    </row>
    <row r="977" spans="1:50" ht="39.75" customHeight="1" x14ac:dyDescent="0.15">
      <c r="A977" s="393">
        <v>9</v>
      </c>
      <c r="B977" s="393">
        <v>1</v>
      </c>
      <c r="C977" s="419" t="s">
        <v>757</v>
      </c>
      <c r="D977" s="420"/>
      <c r="E977" s="420"/>
      <c r="F977" s="420"/>
      <c r="G977" s="420"/>
      <c r="H977" s="420"/>
      <c r="I977" s="421"/>
      <c r="J977" s="405">
        <v>4010001030396</v>
      </c>
      <c r="K977" s="406"/>
      <c r="L977" s="406"/>
      <c r="M977" s="406"/>
      <c r="N977" s="406"/>
      <c r="O977" s="406"/>
      <c r="P977" s="415" t="s">
        <v>749</v>
      </c>
      <c r="Q977" s="308"/>
      <c r="R977" s="308"/>
      <c r="S977" s="308"/>
      <c r="T977" s="308"/>
      <c r="U977" s="308"/>
      <c r="V977" s="308"/>
      <c r="W977" s="308"/>
      <c r="X977" s="308"/>
      <c r="Y977" s="316">
        <v>0.5</v>
      </c>
      <c r="Z977" s="317"/>
      <c r="AA977" s="317"/>
      <c r="AB977" s="318"/>
      <c r="AC977" s="310" t="s">
        <v>531</v>
      </c>
      <c r="AD977" s="310"/>
      <c r="AE977" s="310"/>
      <c r="AF977" s="310"/>
      <c r="AG977" s="310"/>
      <c r="AH977" s="311" t="s">
        <v>659</v>
      </c>
      <c r="AI977" s="312"/>
      <c r="AJ977" s="312"/>
      <c r="AK977" s="312"/>
      <c r="AL977" s="313" t="s">
        <v>659</v>
      </c>
      <c r="AM977" s="314"/>
      <c r="AN977" s="314"/>
      <c r="AO977" s="315"/>
      <c r="AP977" s="309" t="s">
        <v>783</v>
      </c>
      <c r="AQ977" s="309"/>
      <c r="AR977" s="309"/>
      <c r="AS977" s="309"/>
      <c r="AT977" s="309"/>
      <c r="AU977" s="309"/>
      <c r="AV977" s="309"/>
      <c r="AW977" s="309"/>
      <c r="AX977" s="309"/>
    </row>
    <row r="978" spans="1:50" ht="39.75" customHeight="1" x14ac:dyDescent="0.15">
      <c r="A978" s="393">
        <v>10</v>
      </c>
      <c r="B978" s="393">
        <v>1</v>
      </c>
      <c r="C978" s="419" t="s">
        <v>758</v>
      </c>
      <c r="D978" s="422"/>
      <c r="E978" s="422"/>
      <c r="F978" s="422"/>
      <c r="G978" s="422"/>
      <c r="H978" s="422"/>
      <c r="I978" s="423"/>
      <c r="J978" s="405">
        <v>6010401015920</v>
      </c>
      <c r="K978" s="406"/>
      <c r="L978" s="406"/>
      <c r="M978" s="406"/>
      <c r="N978" s="406"/>
      <c r="O978" s="406"/>
      <c r="P978" s="415" t="s">
        <v>769</v>
      </c>
      <c r="Q978" s="308"/>
      <c r="R978" s="308"/>
      <c r="S978" s="308"/>
      <c r="T978" s="308"/>
      <c r="U978" s="308"/>
      <c r="V978" s="308"/>
      <c r="W978" s="308"/>
      <c r="X978" s="308"/>
      <c r="Y978" s="316">
        <v>0.4</v>
      </c>
      <c r="Z978" s="317"/>
      <c r="AA978" s="317"/>
      <c r="AB978" s="318"/>
      <c r="AC978" s="310" t="s">
        <v>531</v>
      </c>
      <c r="AD978" s="310"/>
      <c r="AE978" s="310"/>
      <c r="AF978" s="310"/>
      <c r="AG978" s="310"/>
      <c r="AH978" s="311" t="s">
        <v>674</v>
      </c>
      <c r="AI978" s="312"/>
      <c r="AJ978" s="312"/>
      <c r="AK978" s="312"/>
      <c r="AL978" s="313" t="s">
        <v>659</v>
      </c>
      <c r="AM978" s="314"/>
      <c r="AN978" s="314"/>
      <c r="AO978" s="315"/>
      <c r="AP978" s="309" t="s">
        <v>784</v>
      </c>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484</v>
      </c>
      <c r="AD1001" s="251"/>
      <c r="AE1001" s="251"/>
      <c r="AF1001" s="251"/>
      <c r="AG1001" s="251"/>
      <c r="AH1001" s="341" t="s">
        <v>519</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60" customHeight="1" x14ac:dyDescent="0.15">
      <c r="A1002" s="393">
        <v>1</v>
      </c>
      <c r="B1002" s="393">
        <v>1</v>
      </c>
      <c r="C1002" s="404" t="s">
        <v>624</v>
      </c>
      <c r="D1002" s="404"/>
      <c r="E1002" s="404"/>
      <c r="F1002" s="404"/>
      <c r="G1002" s="404"/>
      <c r="H1002" s="404"/>
      <c r="I1002" s="404"/>
      <c r="J1002" s="405" t="s">
        <v>700</v>
      </c>
      <c r="K1002" s="406"/>
      <c r="L1002" s="406"/>
      <c r="M1002" s="406"/>
      <c r="N1002" s="406"/>
      <c r="O1002" s="406"/>
      <c r="P1002" s="415" t="s">
        <v>721</v>
      </c>
      <c r="Q1002" s="308"/>
      <c r="R1002" s="308"/>
      <c r="S1002" s="308"/>
      <c r="T1002" s="308"/>
      <c r="U1002" s="308"/>
      <c r="V1002" s="308"/>
      <c r="W1002" s="308"/>
      <c r="X1002" s="308"/>
      <c r="Y1002" s="316">
        <v>18</v>
      </c>
      <c r="Z1002" s="317"/>
      <c r="AA1002" s="317"/>
      <c r="AB1002" s="318"/>
      <c r="AC1002" s="407" t="s">
        <v>613</v>
      </c>
      <c r="AD1002" s="413"/>
      <c r="AE1002" s="413"/>
      <c r="AF1002" s="413"/>
      <c r="AG1002" s="413"/>
      <c r="AH1002" s="408" t="s">
        <v>680</v>
      </c>
      <c r="AI1002" s="409"/>
      <c r="AJ1002" s="409"/>
      <c r="AK1002" s="409"/>
      <c r="AL1002" s="313" t="s">
        <v>678</v>
      </c>
      <c r="AM1002" s="314"/>
      <c r="AN1002" s="314"/>
      <c r="AO1002" s="315"/>
      <c r="AP1002" s="309" t="s">
        <v>772</v>
      </c>
      <c r="AQ1002" s="309"/>
      <c r="AR1002" s="309"/>
      <c r="AS1002" s="309"/>
      <c r="AT1002" s="309"/>
      <c r="AU1002" s="309"/>
      <c r="AV1002" s="309"/>
      <c r="AW1002" s="309"/>
      <c r="AX1002" s="309"/>
    </row>
    <row r="1003" spans="1:50" ht="60" customHeight="1" x14ac:dyDescent="0.15">
      <c r="A1003" s="393">
        <v>2</v>
      </c>
      <c r="B1003" s="393">
        <v>1</v>
      </c>
      <c r="C1003" s="404" t="s">
        <v>625</v>
      </c>
      <c r="D1003" s="404"/>
      <c r="E1003" s="404"/>
      <c r="F1003" s="404"/>
      <c r="G1003" s="404"/>
      <c r="H1003" s="404"/>
      <c r="I1003" s="404"/>
      <c r="J1003" s="405" t="s">
        <v>700</v>
      </c>
      <c r="K1003" s="406"/>
      <c r="L1003" s="406"/>
      <c r="M1003" s="406"/>
      <c r="N1003" s="406"/>
      <c r="O1003" s="406"/>
      <c r="P1003" s="415" t="s">
        <v>722</v>
      </c>
      <c r="Q1003" s="308"/>
      <c r="R1003" s="308"/>
      <c r="S1003" s="308"/>
      <c r="T1003" s="308"/>
      <c r="U1003" s="308"/>
      <c r="V1003" s="308"/>
      <c r="W1003" s="308"/>
      <c r="X1003" s="308"/>
      <c r="Y1003" s="316">
        <v>17</v>
      </c>
      <c r="Z1003" s="317"/>
      <c r="AA1003" s="317"/>
      <c r="AB1003" s="318"/>
      <c r="AC1003" s="407" t="s">
        <v>613</v>
      </c>
      <c r="AD1003" s="407"/>
      <c r="AE1003" s="407"/>
      <c r="AF1003" s="407"/>
      <c r="AG1003" s="407"/>
      <c r="AH1003" s="408" t="s">
        <v>701</v>
      </c>
      <c r="AI1003" s="409"/>
      <c r="AJ1003" s="409"/>
      <c r="AK1003" s="409"/>
      <c r="AL1003" s="313" t="s">
        <v>668</v>
      </c>
      <c r="AM1003" s="314"/>
      <c r="AN1003" s="314"/>
      <c r="AO1003" s="315"/>
      <c r="AP1003" s="309" t="s">
        <v>773</v>
      </c>
      <c r="AQ1003" s="309"/>
      <c r="AR1003" s="309"/>
      <c r="AS1003" s="309"/>
      <c r="AT1003" s="309"/>
      <c r="AU1003" s="309"/>
      <c r="AV1003" s="309"/>
      <c r="AW1003" s="309"/>
      <c r="AX1003" s="309"/>
    </row>
    <row r="1004" spans="1:50" ht="60" customHeight="1" x14ac:dyDescent="0.15">
      <c r="A1004" s="393">
        <v>3</v>
      </c>
      <c r="B1004" s="393">
        <v>1</v>
      </c>
      <c r="C1004" s="414" t="s">
        <v>626</v>
      </c>
      <c r="D1004" s="404"/>
      <c r="E1004" s="404"/>
      <c r="F1004" s="404"/>
      <c r="G1004" s="404"/>
      <c r="H1004" s="404"/>
      <c r="I1004" s="404"/>
      <c r="J1004" s="405" t="s">
        <v>678</v>
      </c>
      <c r="K1004" s="406"/>
      <c r="L1004" s="406"/>
      <c r="M1004" s="406"/>
      <c r="N1004" s="406"/>
      <c r="O1004" s="406"/>
      <c r="P1004" s="415" t="s">
        <v>723</v>
      </c>
      <c r="Q1004" s="308"/>
      <c r="R1004" s="308"/>
      <c r="S1004" s="308"/>
      <c r="T1004" s="308"/>
      <c r="U1004" s="308"/>
      <c r="V1004" s="308"/>
      <c r="W1004" s="308"/>
      <c r="X1004" s="308"/>
      <c r="Y1004" s="316">
        <v>17</v>
      </c>
      <c r="Z1004" s="317"/>
      <c r="AA1004" s="317"/>
      <c r="AB1004" s="318"/>
      <c r="AC1004" s="407" t="s">
        <v>613</v>
      </c>
      <c r="AD1004" s="407"/>
      <c r="AE1004" s="407"/>
      <c r="AF1004" s="407"/>
      <c r="AG1004" s="407"/>
      <c r="AH1004" s="311" t="s">
        <v>701</v>
      </c>
      <c r="AI1004" s="312"/>
      <c r="AJ1004" s="312"/>
      <c r="AK1004" s="312"/>
      <c r="AL1004" s="313" t="s">
        <v>678</v>
      </c>
      <c r="AM1004" s="314"/>
      <c r="AN1004" s="314"/>
      <c r="AO1004" s="315"/>
      <c r="AP1004" s="309" t="s">
        <v>773</v>
      </c>
      <c r="AQ1004" s="309"/>
      <c r="AR1004" s="309"/>
      <c r="AS1004" s="309"/>
      <c r="AT1004" s="309"/>
      <c r="AU1004" s="309"/>
      <c r="AV1004" s="309"/>
      <c r="AW1004" s="309"/>
      <c r="AX1004" s="309"/>
    </row>
    <row r="1005" spans="1:50" ht="60" customHeight="1" x14ac:dyDescent="0.15">
      <c r="A1005" s="393">
        <v>4</v>
      </c>
      <c r="B1005" s="393">
        <v>1</v>
      </c>
      <c r="C1005" s="414" t="s">
        <v>627</v>
      </c>
      <c r="D1005" s="404"/>
      <c r="E1005" s="404"/>
      <c r="F1005" s="404"/>
      <c r="G1005" s="404"/>
      <c r="H1005" s="404"/>
      <c r="I1005" s="404"/>
      <c r="J1005" s="405" t="s">
        <v>680</v>
      </c>
      <c r="K1005" s="406"/>
      <c r="L1005" s="406"/>
      <c r="M1005" s="406"/>
      <c r="N1005" s="406"/>
      <c r="O1005" s="406"/>
      <c r="P1005" s="415" t="s">
        <v>724</v>
      </c>
      <c r="Q1005" s="308"/>
      <c r="R1005" s="308"/>
      <c r="S1005" s="308"/>
      <c r="T1005" s="308"/>
      <c r="U1005" s="308"/>
      <c r="V1005" s="308"/>
      <c r="W1005" s="308"/>
      <c r="X1005" s="308"/>
      <c r="Y1005" s="316">
        <v>15</v>
      </c>
      <c r="Z1005" s="317"/>
      <c r="AA1005" s="317"/>
      <c r="AB1005" s="318"/>
      <c r="AC1005" s="407" t="s">
        <v>613</v>
      </c>
      <c r="AD1005" s="407"/>
      <c r="AE1005" s="407"/>
      <c r="AF1005" s="407"/>
      <c r="AG1005" s="407"/>
      <c r="AH1005" s="311" t="s">
        <v>680</v>
      </c>
      <c r="AI1005" s="312"/>
      <c r="AJ1005" s="312"/>
      <c r="AK1005" s="312"/>
      <c r="AL1005" s="313" t="s">
        <v>734</v>
      </c>
      <c r="AM1005" s="314"/>
      <c r="AN1005" s="314"/>
      <c r="AO1005" s="315"/>
      <c r="AP1005" s="309" t="s">
        <v>772</v>
      </c>
      <c r="AQ1005" s="309"/>
      <c r="AR1005" s="309"/>
      <c r="AS1005" s="309"/>
      <c r="AT1005" s="309"/>
      <c r="AU1005" s="309"/>
      <c r="AV1005" s="309"/>
      <c r="AW1005" s="309"/>
      <c r="AX1005" s="309"/>
    </row>
    <row r="1006" spans="1:50" ht="60" customHeight="1" x14ac:dyDescent="0.15">
      <c r="A1006" s="393">
        <v>5</v>
      </c>
      <c r="B1006" s="393">
        <v>1</v>
      </c>
      <c r="C1006" s="404" t="s">
        <v>628</v>
      </c>
      <c r="D1006" s="404"/>
      <c r="E1006" s="404"/>
      <c r="F1006" s="404"/>
      <c r="G1006" s="404"/>
      <c r="H1006" s="404"/>
      <c r="I1006" s="404"/>
      <c r="J1006" s="405" t="s">
        <v>719</v>
      </c>
      <c r="K1006" s="406"/>
      <c r="L1006" s="406"/>
      <c r="M1006" s="406"/>
      <c r="N1006" s="406"/>
      <c r="O1006" s="406"/>
      <c r="P1006" s="415" t="s">
        <v>725</v>
      </c>
      <c r="Q1006" s="308"/>
      <c r="R1006" s="308"/>
      <c r="S1006" s="308"/>
      <c r="T1006" s="308"/>
      <c r="U1006" s="308"/>
      <c r="V1006" s="308"/>
      <c r="W1006" s="308"/>
      <c r="X1006" s="308"/>
      <c r="Y1006" s="316">
        <v>14</v>
      </c>
      <c r="Z1006" s="317"/>
      <c r="AA1006" s="317"/>
      <c r="AB1006" s="318"/>
      <c r="AC1006" s="310" t="s">
        <v>613</v>
      </c>
      <c r="AD1006" s="310"/>
      <c r="AE1006" s="310"/>
      <c r="AF1006" s="310"/>
      <c r="AG1006" s="310"/>
      <c r="AH1006" s="311" t="s">
        <v>731</v>
      </c>
      <c r="AI1006" s="312"/>
      <c r="AJ1006" s="312"/>
      <c r="AK1006" s="312"/>
      <c r="AL1006" s="313" t="s">
        <v>678</v>
      </c>
      <c r="AM1006" s="314"/>
      <c r="AN1006" s="314"/>
      <c r="AO1006" s="315"/>
      <c r="AP1006" s="309" t="s">
        <v>773</v>
      </c>
      <c r="AQ1006" s="309"/>
      <c r="AR1006" s="309"/>
      <c r="AS1006" s="309"/>
      <c r="AT1006" s="309"/>
      <c r="AU1006" s="309"/>
      <c r="AV1006" s="309"/>
      <c r="AW1006" s="309"/>
      <c r="AX1006" s="309"/>
    </row>
    <row r="1007" spans="1:50" ht="60" customHeight="1" x14ac:dyDescent="0.15">
      <c r="A1007" s="393">
        <v>6</v>
      </c>
      <c r="B1007" s="393">
        <v>1</v>
      </c>
      <c r="C1007" s="404" t="s">
        <v>629</v>
      </c>
      <c r="D1007" s="404"/>
      <c r="E1007" s="404"/>
      <c r="F1007" s="404"/>
      <c r="G1007" s="404"/>
      <c r="H1007" s="404"/>
      <c r="I1007" s="404"/>
      <c r="J1007" s="405" t="s">
        <v>678</v>
      </c>
      <c r="K1007" s="406"/>
      <c r="L1007" s="406"/>
      <c r="M1007" s="406"/>
      <c r="N1007" s="406"/>
      <c r="O1007" s="406"/>
      <c r="P1007" s="415" t="s">
        <v>726</v>
      </c>
      <c r="Q1007" s="308"/>
      <c r="R1007" s="308"/>
      <c r="S1007" s="308"/>
      <c r="T1007" s="308"/>
      <c r="U1007" s="308"/>
      <c r="V1007" s="308"/>
      <c r="W1007" s="308"/>
      <c r="X1007" s="308"/>
      <c r="Y1007" s="316">
        <v>14</v>
      </c>
      <c r="Z1007" s="317"/>
      <c r="AA1007" s="317"/>
      <c r="AB1007" s="318"/>
      <c r="AC1007" s="310" t="s">
        <v>613</v>
      </c>
      <c r="AD1007" s="310"/>
      <c r="AE1007" s="310"/>
      <c r="AF1007" s="310"/>
      <c r="AG1007" s="310"/>
      <c r="AH1007" s="311" t="s">
        <v>678</v>
      </c>
      <c r="AI1007" s="312"/>
      <c r="AJ1007" s="312"/>
      <c r="AK1007" s="312"/>
      <c r="AL1007" s="313" t="s">
        <v>678</v>
      </c>
      <c r="AM1007" s="314"/>
      <c r="AN1007" s="314"/>
      <c r="AO1007" s="315"/>
      <c r="AP1007" s="309" t="s">
        <v>780</v>
      </c>
      <c r="AQ1007" s="309"/>
      <c r="AR1007" s="309"/>
      <c r="AS1007" s="309"/>
      <c r="AT1007" s="309"/>
      <c r="AU1007" s="309"/>
      <c r="AV1007" s="309"/>
      <c r="AW1007" s="309"/>
      <c r="AX1007" s="309"/>
    </row>
    <row r="1008" spans="1:50" ht="60" customHeight="1" x14ac:dyDescent="0.15">
      <c r="A1008" s="393">
        <v>7</v>
      </c>
      <c r="B1008" s="393">
        <v>1</v>
      </c>
      <c r="C1008" s="404" t="s">
        <v>630</v>
      </c>
      <c r="D1008" s="404"/>
      <c r="E1008" s="404"/>
      <c r="F1008" s="404"/>
      <c r="G1008" s="404"/>
      <c r="H1008" s="404"/>
      <c r="I1008" s="404"/>
      <c r="J1008" s="405" t="s">
        <v>720</v>
      </c>
      <c r="K1008" s="406"/>
      <c r="L1008" s="406"/>
      <c r="M1008" s="406"/>
      <c r="N1008" s="406"/>
      <c r="O1008" s="406"/>
      <c r="P1008" s="415" t="s">
        <v>727</v>
      </c>
      <c r="Q1008" s="308"/>
      <c r="R1008" s="308"/>
      <c r="S1008" s="308"/>
      <c r="T1008" s="308"/>
      <c r="U1008" s="308"/>
      <c r="V1008" s="308"/>
      <c r="W1008" s="308"/>
      <c r="X1008" s="308"/>
      <c r="Y1008" s="316">
        <v>14</v>
      </c>
      <c r="Z1008" s="317"/>
      <c r="AA1008" s="317"/>
      <c r="AB1008" s="318"/>
      <c r="AC1008" s="310" t="s">
        <v>613</v>
      </c>
      <c r="AD1008" s="310"/>
      <c r="AE1008" s="310"/>
      <c r="AF1008" s="310"/>
      <c r="AG1008" s="310"/>
      <c r="AH1008" s="311" t="s">
        <v>732</v>
      </c>
      <c r="AI1008" s="312"/>
      <c r="AJ1008" s="312"/>
      <c r="AK1008" s="312"/>
      <c r="AL1008" s="313" t="s">
        <v>732</v>
      </c>
      <c r="AM1008" s="314"/>
      <c r="AN1008" s="314"/>
      <c r="AO1008" s="315"/>
      <c r="AP1008" s="309" t="s">
        <v>785</v>
      </c>
      <c r="AQ1008" s="309"/>
      <c r="AR1008" s="309"/>
      <c r="AS1008" s="309"/>
      <c r="AT1008" s="309"/>
      <c r="AU1008" s="309"/>
      <c r="AV1008" s="309"/>
      <c r="AW1008" s="309"/>
      <c r="AX1008" s="309"/>
    </row>
    <row r="1009" spans="1:50" ht="60" customHeight="1" x14ac:dyDescent="0.15">
      <c r="A1009" s="393">
        <v>8</v>
      </c>
      <c r="B1009" s="393">
        <v>1</v>
      </c>
      <c r="C1009" s="404" t="s">
        <v>631</v>
      </c>
      <c r="D1009" s="404"/>
      <c r="E1009" s="404"/>
      <c r="F1009" s="404"/>
      <c r="G1009" s="404"/>
      <c r="H1009" s="404"/>
      <c r="I1009" s="404"/>
      <c r="J1009" s="405" t="s">
        <v>678</v>
      </c>
      <c r="K1009" s="406"/>
      <c r="L1009" s="406"/>
      <c r="M1009" s="406"/>
      <c r="N1009" s="406"/>
      <c r="O1009" s="406"/>
      <c r="P1009" s="415" t="s">
        <v>728</v>
      </c>
      <c r="Q1009" s="308"/>
      <c r="R1009" s="308"/>
      <c r="S1009" s="308"/>
      <c r="T1009" s="308"/>
      <c r="U1009" s="308"/>
      <c r="V1009" s="308"/>
      <c r="W1009" s="308"/>
      <c r="X1009" s="308"/>
      <c r="Y1009" s="316">
        <v>14</v>
      </c>
      <c r="Z1009" s="317"/>
      <c r="AA1009" s="317"/>
      <c r="AB1009" s="318"/>
      <c r="AC1009" s="310" t="s">
        <v>613</v>
      </c>
      <c r="AD1009" s="310"/>
      <c r="AE1009" s="310"/>
      <c r="AF1009" s="310"/>
      <c r="AG1009" s="310"/>
      <c r="AH1009" s="311" t="s">
        <v>733</v>
      </c>
      <c r="AI1009" s="312"/>
      <c r="AJ1009" s="312"/>
      <c r="AK1009" s="312"/>
      <c r="AL1009" s="313" t="s">
        <v>681</v>
      </c>
      <c r="AM1009" s="314"/>
      <c r="AN1009" s="314"/>
      <c r="AO1009" s="315"/>
      <c r="AP1009" s="309" t="s">
        <v>773</v>
      </c>
      <c r="AQ1009" s="309"/>
      <c r="AR1009" s="309"/>
      <c r="AS1009" s="309"/>
      <c r="AT1009" s="309"/>
      <c r="AU1009" s="309"/>
      <c r="AV1009" s="309"/>
      <c r="AW1009" s="309"/>
      <c r="AX1009" s="309"/>
    </row>
    <row r="1010" spans="1:50" ht="60" customHeight="1" x14ac:dyDescent="0.15">
      <c r="A1010" s="393">
        <v>9</v>
      </c>
      <c r="B1010" s="393">
        <v>1</v>
      </c>
      <c r="C1010" s="404" t="s">
        <v>632</v>
      </c>
      <c r="D1010" s="404"/>
      <c r="E1010" s="404"/>
      <c r="F1010" s="404"/>
      <c r="G1010" s="404"/>
      <c r="H1010" s="404"/>
      <c r="I1010" s="404"/>
      <c r="J1010" s="405" t="s">
        <v>700</v>
      </c>
      <c r="K1010" s="406"/>
      <c r="L1010" s="406"/>
      <c r="M1010" s="406"/>
      <c r="N1010" s="406"/>
      <c r="O1010" s="406"/>
      <c r="P1010" s="415" t="s">
        <v>729</v>
      </c>
      <c r="Q1010" s="308"/>
      <c r="R1010" s="308"/>
      <c r="S1010" s="308"/>
      <c r="T1010" s="308"/>
      <c r="U1010" s="308"/>
      <c r="V1010" s="308"/>
      <c r="W1010" s="308"/>
      <c r="X1010" s="308"/>
      <c r="Y1010" s="316">
        <v>12</v>
      </c>
      <c r="Z1010" s="317"/>
      <c r="AA1010" s="317"/>
      <c r="AB1010" s="318"/>
      <c r="AC1010" s="310" t="s">
        <v>613</v>
      </c>
      <c r="AD1010" s="310"/>
      <c r="AE1010" s="310"/>
      <c r="AF1010" s="310"/>
      <c r="AG1010" s="310"/>
      <c r="AH1010" s="311" t="s">
        <v>678</v>
      </c>
      <c r="AI1010" s="312"/>
      <c r="AJ1010" s="312"/>
      <c r="AK1010" s="312"/>
      <c r="AL1010" s="313" t="s">
        <v>678</v>
      </c>
      <c r="AM1010" s="314"/>
      <c r="AN1010" s="314"/>
      <c r="AO1010" s="315"/>
      <c r="AP1010" s="309" t="s">
        <v>773</v>
      </c>
      <c r="AQ1010" s="309"/>
      <c r="AR1010" s="309"/>
      <c r="AS1010" s="309"/>
      <c r="AT1010" s="309"/>
      <c r="AU1010" s="309"/>
      <c r="AV1010" s="309"/>
      <c r="AW1010" s="309"/>
      <c r="AX1010" s="309"/>
    </row>
    <row r="1011" spans="1:50" ht="42" customHeight="1" x14ac:dyDescent="0.15">
      <c r="A1011" s="393">
        <v>10</v>
      </c>
      <c r="B1011" s="393">
        <v>1</v>
      </c>
      <c r="C1011" s="404" t="s">
        <v>633</v>
      </c>
      <c r="D1011" s="404"/>
      <c r="E1011" s="404"/>
      <c r="F1011" s="404"/>
      <c r="G1011" s="404"/>
      <c r="H1011" s="404"/>
      <c r="I1011" s="404"/>
      <c r="J1011" s="405" t="s">
        <v>700</v>
      </c>
      <c r="K1011" s="406"/>
      <c r="L1011" s="406"/>
      <c r="M1011" s="406"/>
      <c r="N1011" s="406"/>
      <c r="O1011" s="406"/>
      <c r="P1011" s="415" t="s">
        <v>730</v>
      </c>
      <c r="Q1011" s="308"/>
      <c r="R1011" s="308"/>
      <c r="S1011" s="308"/>
      <c r="T1011" s="308"/>
      <c r="U1011" s="308"/>
      <c r="V1011" s="308"/>
      <c r="W1011" s="308"/>
      <c r="X1011" s="308"/>
      <c r="Y1011" s="316">
        <v>11</v>
      </c>
      <c r="Z1011" s="317"/>
      <c r="AA1011" s="317"/>
      <c r="AB1011" s="318"/>
      <c r="AC1011" s="310" t="s">
        <v>613</v>
      </c>
      <c r="AD1011" s="310"/>
      <c r="AE1011" s="310"/>
      <c r="AF1011" s="310"/>
      <c r="AG1011" s="310"/>
      <c r="AH1011" s="311" t="s">
        <v>679</v>
      </c>
      <c r="AI1011" s="312"/>
      <c r="AJ1011" s="312"/>
      <c r="AK1011" s="312"/>
      <c r="AL1011" s="313" t="s">
        <v>678</v>
      </c>
      <c r="AM1011" s="314"/>
      <c r="AN1011" s="314"/>
      <c r="AO1011" s="315"/>
      <c r="AP1011" s="309" t="s">
        <v>772</v>
      </c>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t="s">
        <v>703</v>
      </c>
      <c r="AI1017" s="312"/>
      <c r="AJ1017" s="312"/>
      <c r="AK1017" s="312"/>
      <c r="AL1017" s="313" t="s">
        <v>732</v>
      </c>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t="s">
        <v>700</v>
      </c>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484</v>
      </c>
      <c r="AD1034" s="251"/>
      <c r="AE1034" s="251"/>
      <c r="AF1034" s="251"/>
      <c r="AG1034" s="251"/>
      <c r="AH1034" s="341" t="s">
        <v>519</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484</v>
      </c>
      <c r="AD1067" s="251"/>
      <c r="AE1067" s="251"/>
      <c r="AF1067" s="251"/>
      <c r="AG1067" s="251"/>
      <c r="AH1067" s="341" t="s">
        <v>519</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3" t="s">
        <v>464</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491</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398</v>
      </c>
      <c r="D1101" s="866"/>
      <c r="E1101" s="251" t="s">
        <v>397</v>
      </c>
      <c r="F1101" s="866"/>
      <c r="G1101" s="866"/>
      <c r="H1101" s="866"/>
      <c r="I1101" s="866"/>
      <c r="J1101" s="251" t="s">
        <v>433</v>
      </c>
      <c r="K1101" s="251"/>
      <c r="L1101" s="251"/>
      <c r="M1101" s="251"/>
      <c r="N1101" s="251"/>
      <c r="O1101" s="251"/>
      <c r="P1101" s="341" t="s">
        <v>28</v>
      </c>
      <c r="Q1101" s="341"/>
      <c r="R1101" s="341"/>
      <c r="S1101" s="341"/>
      <c r="T1101" s="341"/>
      <c r="U1101" s="341"/>
      <c r="V1101" s="341"/>
      <c r="W1101" s="341"/>
      <c r="X1101" s="341"/>
      <c r="Y1101" s="251" t="s">
        <v>435</v>
      </c>
      <c r="Z1101" s="866"/>
      <c r="AA1101" s="866"/>
      <c r="AB1101" s="866"/>
      <c r="AC1101" s="251" t="s">
        <v>378</v>
      </c>
      <c r="AD1101" s="251"/>
      <c r="AE1101" s="251"/>
      <c r="AF1101" s="251"/>
      <c r="AG1101" s="251"/>
      <c r="AH1101" s="341" t="s">
        <v>392</v>
      </c>
      <c r="AI1101" s="342"/>
      <c r="AJ1101" s="342"/>
      <c r="AK1101" s="342"/>
      <c r="AL1101" s="342" t="s">
        <v>22</v>
      </c>
      <c r="AM1101" s="342"/>
      <c r="AN1101" s="342"/>
      <c r="AO1101" s="869"/>
      <c r="AP1101" s="418" t="s">
        <v>465</v>
      </c>
      <c r="AQ1101" s="418"/>
      <c r="AR1101" s="418"/>
      <c r="AS1101" s="418"/>
      <c r="AT1101" s="418"/>
      <c r="AU1101" s="418"/>
      <c r="AV1101" s="418"/>
      <c r="AW1101" s="418"/>
      <c r="AX1101" s="418"/>
    </row>
    <row r="1102" spans="1:50" ht="30" customHeight="1" x14ac:dyDescent="0.15">
      <c r="A1102" s="393">
        <v>1</v>
      </c>
      <c r="B1102" s="393">
        <v>1</v>
      </c>
      <c r="C1102" s="868"/>
      <c r="D1102" s="868"/>
      <c r="E1102" s="249" t="s">
        <v>772</v>
      </c>
      <c r="F1102" s="867"/>
      <c r="G1102" s="867"/>
      <c r="H1102" s="867"/>
      <c r="I1102" s="867"/>
      <c r="J1102" s="405" t="s">
        <v>785</v>
      </c>
      <c r="K1102" s="406"/>
      <c r="L1102" s="406"/>
      <c r="M1102" s="406"/>
      <c r="N1102" s="406"/>
      <c r="O1102" s="406"/>
      <c r="P1102" s="415" t="s">
        <v>786</v>
      </c>
      <c r="Q1102" s="308"/>
      <c r="R1102" s="308"/>
      <c r="S1102" s="308"/>
      <c r="T1102" s="308"/>
      <c r="U1102" s="308"/>
      <c r="V1102" s="308"/>
      <c r="W1102" s="308"/>
      <c r="X1102" s="308"/>
      <c r="Y1102" s="316" t="s">
        <v>773</v>
      </c>
      <c r="Z1102" s="317"/>
      <c r="AA1102" s="317"/>
      <c r="AB1102" s="318"/>
      <c r="AC1102" s="310"/>
      <c r="AD1102" s="310"/>
      <c r="AE1102" s="310"/>
      <c r="AF1102" s="310"/>
      <c r="AG1102" s="310"/>
      <c r="AH1102" s="311" t="s">
        <v>776</v>
      </c>
      <c r="AI1102" s="312"/>
      <c r="AJ1102" s="312"/>
      <c r="AK1102" s="312"/>
      <c r="AL1102" s="313" t="s">
        <v>773</v>
      </c>
      <c r="AM1102" s="314"/>
      <c r="AN1102" s="314"/>
      <c r="AO1102" s="315"/>
      <c r="AP1102" s="309" t="s">
        <v>776</v>
      </c>
      <c r="AQ1102" s="309"/>
      <c r="AR1102" s="309"/>
      <c r="AS1102" s="309"/>
      <c r="AT1102" s="309"/>
      <c r="AU1102" s="309"/>
      <c r="AV1102" s="309"/>
      <c r="AW1102" s="309"/>
      <c r="AX1102" s="309"/>
    </row>
    <row r="1103" spans="1:50" ht="30" hidden="1" customHeight="1" x14ac:dyDescent="0.15">
      <c r="A1103" s="393">
        <v>2</v>
      </c>
      <c r="B1103" s="393">
        <v>1</v>
      </c>
      <c r="C1103" s="868"/>
      <c r="D1103" s="868"/>
      <c r="E1103" s="867"/>
      <c r="F1103" s="867"/>
      <c r="G1103" s="867"/>
      <c r="H1103" s="867"/>
      <c r="I1103" s="86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8"/>
      <c r="D1104" s="868"/>
      <c r="E1104" s="867"/>
      <c r="F1104" s="867"/>
      <c r="G1104" s="867"/>
      <c r="H1104" s="867"/>
      <c r="I1104" s="86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8"/>
      <c r="D1105" s="868"/>
      <c r="E1105" s="867"/>
      <c r="F1105" s="867"/>
      <c r="G1105" s="867"/>
      <c r="H1105" s="867"/>
      <c r="I1105" s="86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8"/>
      <c r="D1106" s="868"/>
      <c r="E1106" s="867"/>
      <c r="F1106" s="867"/>
      <c r="G1106" s="867"/>
      <c r="H1106" s="867"/>
      <c r="I1106" s="86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8"/>
      <c r="D1107" s="868"/>
      <c r="E1107" s="867"/>
      <c r="F1107" s="867"/>
      <c r="G1107" s="867"/>
      <c r="H1107" s="867"/>
      <c r="I1107" s="86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8"/>
      <c r="D1108" s="868"/>
      <c r="E1108" s="867"/>
      <c r="F1108" s="867"/>
      <c r="G1108" s="867"/>
      <c r="H1108" s="867"/>
      <c r="I1108" s="86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8"/>
      <c r="D1109" s="868"/>
      <c r="E1109" s="867"/>
      <c r="F1109" s="867"/>
      <c r="G1109" s="867"/>
      <c r="H1109" s="867"/>
      <c r="I1109" s="86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8"/>
      <c r="D1110" s="868"/>
      <c r="E1110" s="867"/>
      <c r="F1110" s="867"/>
      <c r="G1110" s="867"/>
      <c r="H1110" s="867"/>
      <c r="I1110" s="86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8"/>
      <c r="D1111" s="868"/>
      <c r="E1111" s="867"/>
      <c r="F1111" s="867"/>
      <c r="G1111" s="867"/>
      <c r="H1111" s="867"/>
      <c r="I1111" s="86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8"/>
      <c r="D1112" s="868"/>
      <c r="E1112" s="867"/>
      <c r="F1112" s="867"/>
      <c r="G1112" s="867"/>
      <c r="H1112" s="867"/>
      <c r="I1112" s="86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8"/>
      <c r="D1113" s="868"/>
      <c r="E1113" s="867"/>
      <c r="F1113" s="867"/>
      <c r="G1113" s="867"/>
      <c r="H1113" s="867"/>
      <c r="I1113" s="86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8"/>
      <c r="D1114" s="868"/>
      <c r="E1114" s="867"/>
      <c r="F1114" s="867"/>
      <c r="G1114" s="867"/>
      <c r="H1114" s="867"/>
      <c r="I1114" s="86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8"/>
      <c r="D1115" s="868"/>
      <c r="E1115" s="867"/>
      <c r="F1115" s="867"/>
      <c r="G1115" s="867"/>
      <c r="H1115" s="867"/>
      <c r="I1115" s="86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8"/>
      <c r="D1116" s="868"/>
      <c r="E1116" s="867"/>
      <c r="F1116" s="867"/>
      <c r="G1116" s="867"/>
      <c r="H1116" s="867"/>
      <c r="I1116" s="86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8"/>
      <c r="D1117" s="868"/>
      <c r="E1117" s="867"/>
      <c r="F1117" s="867"/>
      <c r="G1117" s="867"/>
      <c r="H1117" s="867"/>
      <c r="I1117" s="86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8"/>
      <c r="D1118" s="868"/>
      <c r="E1118" s="867"/>
      <c r="F1118" s="867"/>
      <c r="G1118" s="867"/>
      <c r="H1118" s="867"/>
      <c r="I1118" s="86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8"/>
      <c r="D1119" s="868"/>
      <c r="E1119" s="249"/>
      <c r="F1119" s="867"/>
      <c r="G1119" s="867"/>
      <c r="H1119" s="867"/>
      <c r="I1119" s="86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8"/>
      <c r="D1120" s="868"/>
      <c r="E1120" s="867"/>
      <c r="F1120" s="867"/>
      <c r="G1120" s="867"/>
      <c r="H1120" s="867"/>
      <c r="I1120" s="86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8"/>
      <c r="D1121" s="868"/>
      <c r="E1121" s="867"/>
      <c r="F1121" s="867"/>
      <c r="G1121" s="867"/>
      <c r="H1121" s="867"/>
      <c r="I1121" s="86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8"/>
      <c r="D1122" s="868"/>
      <c r="E1122" s="867"/>
      <c r="F1122" s="867"/>
      <c r="G1122" s="867"/>
      <c r="H1122" s="867"/>
      <c r="I1122" s="86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8"/>
      <c r="D1123" s="868"/>
      <c r="E1123" s="867"/>
      <c r="F1123" s="867"/>
      <c r="G1123" s="867"/>
      <c r="H1123" s="867"/>
      <c r="I1123" s="86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8"/>
      <c r="D1124" s="868"/>
      <c r="E1124" s="867"/>
      <c r="F1124" s="867"/>
      <c r="G1124" s="867"/>
      <c r="H1124" s="867"/>
      <c r="I1124" s="86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8"/>
      <c r="D1125" s="868"/>
      <c r="E1125" s="867"/>
      <c r="F1125" s="867"/>
      <c r="G1125" s="867"/>
      <c r="H1125" s="867"/>
      <c r="I1125" s="86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8"/>
      <c r="D1126" s="868"/>
      <c r="E1126" s="867"/>
      <c r="F1126" s="867"/>
      <c r="G1126" s="867"/>
      <c r="H1126" s="867"/>
      <c r="I1126" s="86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8"/>
      <c r="D1127" s="868"/>
      <c r="E1127" s="867"/>
      <c r="F1127" s="867"/>
      <c r="G1127" s="867"/>
      <c r="H1127" s="867"/>
      <c r="I1127" s="86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8"/>
      <c r="D1128" s="868"/>
      <c r="E1128" s="867"/>
      <c r="F1128" s="867"/>
      <c r="G1128" s="867"/>
      <c r="H1128" s="867"/>
      <c r="I1128" s="86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8"/>
      <c r="D1129" s="868"/>
      <c r="E1129" s="867"/>
      <c r="F1129" s="867"/>
      <c r="G1129" s="867"/>
      <c r="H1129" s="867"/>
      <c r="I1129" s="86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8"/>
      <c r="D1130" s="868"/>
      <c r="E1130" s="867"/>
      <c r="F1130" s="867"/>
      <c r="G1130" s="867"/>
      <c r="H1130" s="867"/>
      <c r="I1130" s="86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8"/>
      <c r="D1131" s="868"/>
      <c r="E1131" s="867"/>
      <c r="F1131" s="867"/>
      <c r="G1131" s="867"/>
      <c r="H1131" s="867"/>
      <c r="I1131" s="86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87">
      <formula>IF(RIGHT(TEXT(P14,"0.#"),1)=".",FALSE,TRUE)</formula>
    </cfRule>
    <cfRule type="expression" dxfId="2804" priority="13588">
      <formula>IF(RIGHT(TEXT(P14,"0.#"),1)=".",TRUE,FALSE)</formula>
    </cfRule>
  </conditionalFormatting>
  <conditionalFormatting sqref="AE32">
    <cfRule type="expression" dxfId="2803" priority="13577">
      <formula>IF(RIGHT(TEXT(AE32,"0.#"),1)=".",FALSE,TRUE)</formula>
    </cfRule>
    <cfRule type="expression" dxfId="2802" priority="13578">
      <formula>IF(RIGHT(TEXT(AE32,"0.#"),1)=".",TRUE,FALSE)</formula>
    </cfRule>
  </conditionalFormatting>
  <conditionalFormatting sqref="P18:AX18">
    <cfRule type="expression" dxfId="2801" priority="13463">
      <formula>IF(RIGHT(TEXT(P18,"0.#"),1)=".",FALSE,TRUE)</formula>
    </cfRule>
    <cfRule type="expression" dxfId="2800" priority="13464">
      <formula>IF(RIGHT(TEXT(P18,"0.#"),1)=".",TRUE,FALSE)</formula>
    </cfRule>
  </conditionalFormatting>
  <conditionalFormatting sqref="Y782">
    <cfRule type="expression" dxfId="2799" priority="13459">
      <formula>IF(RIGHT(TEXT(Y782,"0.#"),1)=".",FALSE,TRUE)</formula>
    </cfRule>
    <cfRule type="expression" dxfId="2798" priority="13460">
      <formula>IF(RIGHT(TEXT(Y782,"0.#"),1)=".",TRUE,FALSE)</formula>
    </cfRule>
  </conditionalFormatting>
  <conditionalFormatting sqref="Y791">
    <cfRule type="expression" dxfId="2797" priority="13455">
      <formula>IF(RIGHT(TEXT(Y791,"0.#"),1)=".",FALSE,TRUE)</formula>
    </cfRule>
    <cfRule type="expression" dxfId="2796" priority="13456">
      <formula>IF(RIGHT(TEXT(Y791,"0.#"),1)=".",TRUE,FALSE)</formula>
    </cfRule>
  </conditionalFormatting>
  <conditionalFormatting sqref="Y822:Y829 Y820 Y809:Y816 Y807 Y796:Y803 Y794">
    <cfRule type="expression" dxfId="2795" priority="13237">
      <formula>IF(RIGHT(TEXT(Y794,"0.#"),1)=".",FALSE,TRUE)</formula>
    </cfRule>
    <cfRule type="expression" dxfId="2794" priority="13238">
      <formula>IF(RIGHT(TEXT(Y794,"0.#"),1)=".",TRUE,FALSE)</formula>
    </cfRule>
  </conditionalFormatting>
  <conditionalFormatting sqref="P16:AQ17 P15:AX15 P13:AX13">
    <cfRule type="expression" dxfId="2793" priority="13285">
      <formula>IF(RIGHT(TEXT(P13,"0.#"),1)=".",FALSE,TRUE)</formula>
    </cfRule>
    <cfRule type="expression" dxfId="2792" priority="13286">
      <formula>IF(RIGHT(TEXT(P13,"0.#"),1)=".",TRUE,FALSE)</formula>
    </cfRule>
  </conditionalFormatting>
  <conditionalFormatting sqref="P19:AC19">
    <cfRule type="expression" dxfId="2791" priority="13283">
      <formula>IF(RIGHT(TEXT(P19,"0.#"),1)=".",FALSE,TRUE)</formula>
    </cfRule>
    <cfRule type="expression" dxfId="2790" priority="13284">
      <formula>IF(RIGHT(TEXT(P19,"0.#"),1)=".",TRUE,FALSE)</formula>
    </cfRule>
  </conditionalFormatting>
  <conditionalFormatting sqref="AE101 AQ101">
    <cfRule type="expression" dxfId="2789" priority="13275">
      <formula>IF(RIGHT(TEXT(AE101,"0.#"),1)=".",FALSE,TRUE)</formula>
    </cfRule>
    <cfRule type="expression" dxfId="2788" priority="13276">
      <formula>IF(RIGHT(TEXT(AE101,"0.#"),1)=".",TRUE,FALSE)</formula>
    </cfRule>
  </conditionalFormatting>
  <conditionalFormatting sqref="Y783:Y790 Y781">
    <cfRule type="expression" dxfId="2787" priority="13261">
      <formula>IF(RIGHT(TEXT(Y781,"0.#"),1)=".",FALSE,TRUE)</formula>
    </cfRule>
    <cfRule type="expression" dxfId="2786" priority="13262">
      <formula>IF(RIGHT(TEXT(Y781,"0.#"),1)=".",TRUE,FALSE)</formula>
    </cfRule>
  </conditionalFormatting>
  <conditionalFormatting sqref="AU782">
    <cfRule type="expression" dxfId="2785" priority="13259">
      <formula>IF(RIGHT(TEXT(AU782,"0.#"),1)=".",FALSE,TRUE)</formula>
    </cfRule>
    <cfRule type="expression" dxfId="2784" priority="13260">
      <formula>IF(RIGHT(TEXT(AU782,"0.#"),1)=".",TRUE,FALSE)</formula>
    </cfRule>
  </conditionalFormatting>
  <conditionalFormatting sqref="AU791">
    <cfRule type="expression" dxfId="2783" priority="13257">
      <formula>IF(RIGHT(TEXT(AU791,"0.#"),1)=".",FALSE,TRUE)</formula>
    </cfRule>
    <cfRule type="expression" dxfId="2782" priority="13258">
      <formula>IF(RIGHT(TEXT(AU791,"0.#"),1)=".",TRUE,FALSE)</formula>
    </cfRule>
  </conditionalFormatting>
  <conditionalFormatting sqref="AU783:AU790 AU781">
    <cfRule type="expression" dxfId="2781" priority="13255">
      <formula>IF(RIGHT(TEXT(AU781,"0.#"),1)=".",FALSE,TRUE)</formula>
    </cfRule>
    <cfRule type="expression" dxfId="2780" priority="13256">
      <formula>IF(RIGHT(TEXT(AU781,"0.#"),1)=".",TRUE,FALSE)</formula>
    </cfRule>
  </conditionalFormatting>
  <conditionalFormatting sqref="Y821 Y808 Y795">
    <cfRule type="expression" dxfId="2779" priority="13241">
      <formula>IF(RIGHT(TEXT(Y795,"0.#"),1)=".",FALSE,TRUE)</formula>
    </cfRule>
    <cfRule type="expression" dxfId="2778" priority="13242">
      <formula>IF(RIGHT(TEXT(Y795,"0.#"),1)=".",TRUE,FALSE)</formula>
    </cfRule>
  </conditionalFormatting>
  <conditionalFormatting sqref="Y830 Y817 Y804">
    <cfRule type="expression" dxfId="2777" priority="13239">
      <formula>IF(RIGHT(TEXT(Y804,"0.#"),1)=".",FALSE,TRUE)</formula>
    </cfRule>
    <cfRule type="expression" dxfId="2776" priority="13240">
      <formula>IF(RIGHT(TEXT(Y804,"0.#"),1)=".",TRUE,FALSE)</formula>
    </cfRule>
  </conditionalFormatting>
  <conditionalFormatting sqref="AU821 AU808 AU795">
    <cfRule type="expression" dxfId="2775" priority="13235">
      <formula>IF(RIGHT(TEXT(AU795,"0.#"),1)=".",FALSE,TRUE)</formula>
    </cfRule>
    <cfRule type="expression" dxfId="2774" priority="13236">
      <formula>IF(RIGHT(TEXT(AU795,"0.#"),1)=".",TRUE,FALSE)</formula>
    </cfRule>
  </conditionalFormatting>
  <conditionalFormatting sqref="AU830 AU817 AU804">
    <cfRule type="expression" dxfId="2773" priority="13233">
      <formula>IF(RIGHT(TEXT(AU804,"0.#"),1)=".",FALSE,TRUE)</formula>
    </cfRule>
    <cfRule type="expression" dxfId="2772" priority="13234">
      <formula>IF(RIGHT(TEXT(AU804,"0.#"),1)=".",TRUE,FALSE)</formula>
    </cfRule>
  </conditionalFormatting>
  <conditionalFormatting sqref="AU822:AU829 AU820 AU809:AU816 AU807 AU796:AU803 AU794">
    <cfRule type="expression" dxfId="2771" priority="13231">
      <formula>IF(RIGHT(TEXT(AU794,"0.#"),1)=".",FALSE,TRUE)</formula>
    </cfRule>
    <cfRule type="expression" dxfId="2770" priority="13232">
      <formula>IF(RIGHT(TEXT(AU794,"0.#"),1)=".",TRUE,FALSE)</formula>
    </cfRule>
  </conditionalFormatting>
  <conditionalFormatting sqref="AM87">
    <cfRule type="expression" dxfId="2769" priority="12885">
      <formula>IF(RIGHT(TEXT(AM87,"0.#"),1)=".",FALSE,TRUE)</formula>
    </cfRule>
    <cfRule type="expression" dxfId="2768" priority="12886">
      <formula>IF(RIGHT(TEXT(AM87,"0.#"),1)=".",TRUE,FALSE)</formula>
    </cfRule>
  </conditionalFormatting>
  <conditionalFormatting sqref="AE55">
    <cfRule type="expression" dxfId="2767" priority="12953">
      <formula>IF(RIGHT(TEXT(AE55,"0.#"),1)=".",FALSE,TRUE)</formula>
    </cfRule>
    <cfRule type="expression" dxfId="2766" priority="12954">
      <formula>IF(RIGHT(TEXT(AE55,"0.#"),1)=".",TRUE,FALSE)</formula>
    </cfRule>
  </conditionalFormatting>
  <conditionalFormatting sqref="AI55">
    <cfRule type="expression" dxfId="2765" priority="12951">
      <formula>IF(RIGHT(TEXT(AI55,"0.#"),1)=".",FALSE,TRUE)</formula>
    </cfRule>
    <cfRule type="expression" dxfId="2764" priority="12952">
      <formula>IF(RIGHT(TEXT(AI55,"0.#"),1)=".",TRUE,FALSE)</formula>
    </cfRule>
  </conditionalFormatting>
  <conditionalFormatting sqref="AE33">
    <cfRule type="expression" dxfId="2763" priority="13045">
      <formula>IF(RIGHT(TEXT(AE33,"0.#"),1)=".",FALSE,TRUE)</formula>
    </cfRule>
    <cfRule type="expression" dxfId="2762" priority="13046">
      <formula>IF(RIGHT(TEXT(AE33,"0.#"),1)=".",TRUE,FALSE)</formula>
    </cfRule>
  </conditionalFormatting>
  <conditionalFormatting sqref="AE34 AI34 AM34">
    <cfRule type="expression" dxfId="2761" priority="13043">
      <formula>IF(RIGHT(TEXT(AE34,"0.#"),1)=".",FALSE,TRUE)</formula>
    </cfRule>
    <cfRule type="expression" dxfId="2760" priority="13044">
      <formula>IF(RIGHT(TEXT(AE34,"0.#"),1)=".",TRUE,FALSE)</formula>
    </cfRule>
  </conditionalFormatting>
  <conditionalFormatting sqref="AI33">
    <cfRule type="expression" dxfId="2759" priority="13039">
      <formula>IF(RIGHT(TEXT(AI33,"0.#"),1)=".",FALSE,TRUE)</formula>
    </cfRule>
    <cfRule type="expression" dxfId="2758" priority="13040">
      <formula>IF(RIGHT(TEXT(AI33,"0.#"),1)=".",TRUE,FALSE)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M116">
    <cfRule type="expression" dxfId="2599" priority="12735">
      <formula>IF(RIGHT(TEXT(AM116,"0.#"),1)=".",FALSE,TRUE)</formula>
    </cfRule>
    <cfRule type="expression" dxfId="2598" priority="12736">
      <formula>IF(RIGHT(TEXT(AM116,"0.#"),1)=".",TRUE,FALSE)</formula>
    </cfRule>
  </conditionalFormatting>
  <conditionalFormatting sqref="AE117 AM117">
    <cfRule type="expression" dxfId="2597" priority="12733">
      <formula>IF(RIGHT(TEXT(AE117,"0.#"),1)=".",FALSE,TRUE)</formula>
    </cfRule>
    <cfRule type="expression" dxfId="2596" priority="12734">
      <formula>IF(RIGHT(TEXT(AE117,"0.#"),1)=".",TRUE,FALSE)</formula>
    </cfRule>
  </conditionalFormatting>
  <conditionalFormatting sqref="AI117">
    <cfRule type="expression" dxfId="2595" priority="12731">
      <formula>IF(RIGHT(TEXT(AI117,"0.#"),1)=".",FALSE,TRUE)</formula>
    </cfRule>
    <cfRule type="expression" dxfId="2594" priority="12732">
      <formula>IF(RIGHT(TEXT(AI117,"0.#"),1)=".",TRUE,FALSE)</formula>
    </cfRule>
  </conditionalFormatting>
  <conditionalFormatting sqref="AQ117">
    <cfRule type="expression" dxfId="2593" priority="12727">
      <formula>IF(RIGHT(TEXT(AQ117,"0.#"),1)=".",FALSE,TRUE)</formula>
    </cfRule>
    <cfRule type="expression" dxfId="2592" priority="12728">
      <formula>IF(RIGHT(TEXT(AQ117,"0.#"),1)=".",TRUE,FALSE)</formula>
    </cfRule>
  </conditionalFormatting>
  <conditionalFormatting sqref="AE119 AQ119">
    <cfRule type="expression" dxfId="2591" priority="12725">
      <formula>IF(RIGHT(TEXT(AE119,"0.#"),1)=".",FALSE,TRUE)</formula>
    </cfRule>
    <cfRule type="expression" dxfId="2590" priority="12726">
      <formula>IF(RIGHT(TEXT(AE119,"0.#"),1)=".",TRUE,FALSE)</formula>
    </cfRule>
  </conditionalFormatting>
  <conditionalFormatting sqref="AI119">
    <cfRule type="expression" dxfId="2589" priority="12723">
      <formula>IF(RIGHT(TEXT(AI119,"0.#"),1)=".",FALSE,TRUE)</formula>
    </cfRule>
    <cfRule type="expression" dxfId="2588" priority="12724">
      <formula>IF(RIGHT(TEXT(AI119,"0.#"),1)=".",TRUE,FALSE)</formula>
    </cfRule>
  </conditionalFormatting>
  <conditionalFormatting sqref="AM119">
    <cfRule type="expression" dxfId="2587" priority="12721">
      <formula>IF(RIGHT(TEXT(AM119,"0.#"),1)=".",FALSE,TRUE)</formula>
    </cfRule>
    <cfRule type="expression" dxfId="2586" priority="12722">
      <formula>IF(RIGHT(TEXT(AM119,"0.#"),1)=".",TRUE,FALSE)</formula>
    </cfRule>
  </conditionalFormatting>
  <conditionalFormatting sqref="AQ120">
    <cfRule type="expression" dxfId="2585" priority="12713">
      <formula>IF(RIGHT(TEXT(AQ120,"0.#"),1)=".",FALSE,TRUE)</formula>
    </cfRule>
    <cfRule type="expression" dxfId="2584" priority="12714">
      <formula>IF(RIGHT(TEXT(AQ120,"0.#"),1)=".",TRUE,FALSE)</formula>
    </cfRule>
  </conditionalFormatting>
  <conditionalFormatting sqref="AE122 AQ122">
    <cfRule type="expression" dxfId="2583" priority="12711">
      <formula>IF(RIGHT(TEXT(AE122,"0.#"),1)=".",FALSE,TRUE)</formula>
    </cfRule>
    <cfRule type="expression" dxfId="2582" priority="12712">
      <formula>IF(RIGHT(TEXT(AE122,"0.#"),1)=".",TRUE,FALSE)</formula>
    </cfRule>
  </conditionalFormatting>
  <conditionalFormatting sqref="AI122">
    <cfRule type="expression" dxfId="2581" priority="12709">
      <formula>IF(RIGHT(TEXT(AI122,"0.#"),1)=".",FALSE,TRUE)</formula>
    </cfRule>
    <cfRule type="expression" dxfId="2580" priority="12710">
      <formula>IF(RIGHT(TEXT(AI122,"0.#"),1)=".",TRUE,FALSE)</formula>
    </cfRule>
  </conditionalFormatting>
  <conditionalFormatting sqref="AM122">
    <cfRule type="expression" dxfId="2579" priority="12707">
      <formula>IF(RIGHT(TEXT(AM122,"0.#"),1)=".",FALSE,TRUE)</formula>
    </cfRule>
    <cfRule type="expression" dxfId="2578" priority="12708">
      <formula>IF(RIGHT(TEXT(AM122,"0.#"),1)=".",TRUE,FALSE)</formula>
    </cfRule>
  </conditionalFormatting>
  <conditionalFormatting sqref="AQ123">
    <cfRule type="expression" dxfId="2577" priority="12699">
      <formula>IF(RIGHT(TEXT(AQ123,"0.#"),1)=".",FALSE,TRUE)</formula>
    </cfRule>
    <cfRule type="expression" dxfId="2576" priority="12700">
      <formula>IF(RIGHT(TEXT(AQ123,"0.#"),1)=".",TRUE,FALSE)</formula>
    </cfRule>
  </conditionalFormatting>
  <conditionalFormatting sqref="AE125 AQ125">
    <cfRule type="expression" dxfId="2575" priority="12697">
      <formula>IF(RIGHT(TEXT(AE125,"0.#"),1)=".",FALSE,TRUE)</formula>
    </cfRule>
    <cfRule type="expression" dxfId="2574" priority="12698">
      <formula>IF(RIGHT(TEXT(AE125,"0.#"),1)=".",TRUE,FALSE)</formula>
    </cfRule>
  </conditionalFormatting>
  <conditionalFormatting sqref="AI125">
    <cfRule type="expression" dxfId="2573" priority="12695">
      <formula>IF(RIGHT(TEXT(AI125,"0.#"),1)=".",FALSE,TRUE)</formula>
    </cfRule>
    <cfRule type="expression" dxfId="2572" priority="12696">
      <formula>IF(RIGHT(TEXT(AI125,"0.#"),1)=".",TRUE,FALSE)</formula>
    </cfRule>
  </conditionalFormatting>
  <conditionalFormatting sqref="AM125">
    <cfRule type="expression" dxfId="2571" priority="12693">
      <formula>IF(RIGHT(TEXT(AM125,"0.#"),1)=".",FALSE,TRUE)</formula>
    </cfRule>
    <cfRule type="expression" dxfId="2570" priority="12694">
      <formula>IF(RIGHT(TEXT(AM125,"0.#"),1)=".",TRUE,FALSE)</formula>
    </cfRule>
  </conditionalFormatting>
  <conditionalFormatting sqref="AQ126">
    <cfRule type="expression" dxfId="2569" priority="12685">
      <formula>IF(RIGHT(TEXT(AQ126,"0.#"),1)=".",FALSE,TRUE)</formula>
    </cfRule>
    <cfRule type="expression" dxfId="2568" priority="12686">
      <formula>IF(RIGHT(TEXT(AQ126,"0.#"),1)=".",TRUE,FALSE)</formula>
    </cfRule>
  </conditionalFormatting>
  <conditionalFormatting sqref="AE128 AQ128">
    <cfRule type="expression" dxfId="2567" priority="12683">
      <formula>IF(RIGHT(TEXT(AE128,"0.#"),1)=".",FALSE,TRUE)</formula>
    </cfRule>
    <cfRule type="expression" dxfId="2566" priority="12684">
      <formula>IF(RIGHT(TEXT(AE128,"0.#"),1)=".",TRUE,FALSE)</formula>
    </cfRule>
  </conditionalFormatting>
  <conditionalFormatting sqref="AI128">
    <cfRule type="expression" dxfId="2565" priority="12681">
      <formula>IF(RIGHT(TEXT(AI128,"0.#"),1)=".",FALSE,TRUE)</formula>
    </cfRule>
    <cfRule type="expression" dxfId="2564" priority="12682">
      <formula>IF(RIGHT(TEXT(AI128,"0.#"),1)=".",TRUE,FALSE)</formula>
    </cfRule>
  </conditionalFormatting>
  <conditionalFormatting sqref="AM128">
    <cfRule type="expression" dxfId="2563" priority="12679">
      <formula>IF(RIGHT(TEXT(AM128,"0.#"),1)=".",FALSE,TRUE)</formula>
    </cfRule>
    <cfRule type="expression" dxfId="2562" priority="12680">
      <formula>IF(RIGHT(TEXT(AM128,"0.#"),1)=".",TRUE,FALSE)</formula>
    </cfRule>
  </conditionalFormatting>
  <conditionalFormatting sqref="AQ129">
    <cfRule type="expression" dxfId="2561" priority="12671">
      <formula>IF(RIGHT(TEXT(AQ129,"0.#"),1)=".",FALSE,TRUE)</formula>
    </cfRule>
    <cfRule type="expression" dxfId="2560" priority="12672">
      <formula>IF(RIGHT(TEXT(AQ129,"0.#"),1)=".",TRUE,FALSE)</formula>
    </cfRule>
  </conditionalFormatting>
  <conditionalFormatting sqref="AE75">
    <cfRule type="expression" dxfId="2559" priority="12669">
      <formula>IF(RIGHT(TEXT(AE75,"0.#"),1)=".",FALSE,TRUE)</formula>
    </cfRule>
    <cfRule type="expression" dxfId="2558" priority="12670">
      <formula>IF(RIGHT(TEXT(AE75,"0.#"),1)=".",TRUE,FALSE)</formula>
    </cfRule>
  </conditionalFormatting>
  <conditionalFormatting sqref="AE76">
    <cfRule type="expression" dxfId="2557" priority="12667">
      <formula>IF(RIGHT(TEXT(AE76,"0.#"),1)=".",FALSE,TRUE)</formula>
    </cfRule>
    <cfRule type="expression" dxfId="2556" priority="12668">
      <formula>IF(RIGHT(TEXT(AE76,"0.#"),1)=".",TRUE,FALSE)</formula>
    </cfRule>
  </conditionalFormatting>
  <conditionalFormatting sqref="AE77">
    <cfRule type="expression" dxfId="2555" priority="12665">
      <formula>IF(RIGHT(TEXT(AE77,"0.#"),1)=".",FALSE,TRUE)</formula>
    </cfRule>
    <cfRule type="expression" dxfId="2554" priority="12666">
      <formula>IF(RIGHT(TEXT(AE77,"0.#"),1)=".",TRUE,FALSE)</formula>
    </cfRule>
  </conditionalFormatting>
  <conditionalFormatting sqref="AI77">
    <cfRule type="expression" dxfId="2553" priority="12663">
      <formula>IF(RIGHT(TEXT(AI77,"0.#"),1)=".",FALSE,TRUE)</formula>
    </cfRule>
    <cfRule type="expression" dxfId="2552" priority="12664">
      <formula>IF(RIGHT(TEXT(AI77,"0.#"),1)=".",TRUE,FALSE)</formula>
    </cfRule>
  </conditionalFormatting>
  <conditionalFormatting sqref="AI76">
    <cfRule type="expression" dxfId="2551" priority="12661">
      <formula>IF(RIGHT(TEXT(AI76,"0.#"),1)=".",FALSE,TRUE)</formula>
    </cfRule>
    <cfRule type="expression" dxfId="2550" priority="12662">
      <formula>IF(RIGHT(TEXT(AI76,"0.#"),1)=".",TRUE,FALSE)</formula>
    </cfRule>
  </conditionalFormatting>
  <conditionalFormatting sqref="AI75">
    <cfRule type="expression" dxfId="2549" priority="12659">
      <formula>IF(RIGHT(TEXT(AI75,"0.#"),1)=".",FALSE,TRUE)</formula>
    </cfRule>
    <cfRule type="expression" dxfId="2548" priority="12660">
      <formula>IF(RIGHT(TEXT(AI75,"0.#"),1)=".",TRUE,FALSE)</formula>
    </cfRule>
  </conditionalFormatting>
  <conditionalFormatting sqref="AM75">
    <cfRule type="expression" dxfId="2547" priority="12657">
      <formula>IF(RIGHT(TEXT(AM75,"0.#"),1)=".",FALSE,TRUE)</formula>
    </cfRule>
    <cfRule type="expression" dxfId="2546" priority="12658">
      <formula>IF(RIGHT(TEXT(AM75,"0.#"),1)=".",TRUE,FALSE)</formula>
    </cfRule>
  </conditionalFormatting>
  <conditionalFormatting sqref="AM76">
    <cfRule type="expression" dxfId="2545" priority="12655">
      <formula>IF(RIGHT(TEXT(AM76,"0.#"),1)=".",FALSE,TRUE)</formula>
    </cfRule>
    <cfRule type="expression" dxfId="2544" priority="12656">
      <formula>IF(RIGHT(TEXT(AM76,"0.#"),1)=".",TRUE,FALSE)</formula>
    </cfRule>
  </conditionalFormatting>
  <conditionalFormatting sqref="AM77">
    <cfRule type="expression" dxfId="2543" priority="12653">
      <formula>IF(RIGHT(TEXT(AM77,"0.#"),1)=".",FALSE,TRUE)</formula>
    </cfRule>
    <cfRule type="expression" dxfId="2542" priority="12654">
      <formula>IF(RIGHT(TEXT(AM77,"0.#"),1)=".",TRUE,FALSE)</formula>
    </cfRule>
  </conditionalFormatting>
  <conditionalFormatting sqref="AE134:AE135 AI134:AI135 AM134:AM135 AQ134:AQ135 AU134:AU135">
    <cfRule type="expression" dxfId="2541" priority="12639">
      <formula>IF(RIGHT(TEXT(AE134,"0.#"),1)=".",FALSE,TRUE)</formula>
    </cfRule>
    <cfRule type="expression" dxfId="2540" priority="12640">
      <formula>IF(RIGHT(TEXT(AE134,"0.#"),1)=".",TRUE,FALSE)</formula>
    </cfRule>
  </conditionalFormatting>
  <conditionalFormatting sqref="AE433">
    <cfRule type="expression" dxfId="2539" priority="12609">
      <formula>IF(RIGHT(TEXT(AE433,"0.#"),1)=".",FALSE,TRUE)</formula>
    </cfRule>
    <cfRule type="expression" dxfId="2538" priority="12610">
      <formula>IF(RIGHT(TEXT(AE433,"0.#"),1)=".",TRUE,FALSE)</formula>
    </cfRule>
  </conditionalFormatting>
  <conditionalFormatting sqref="AM435">
    <cfRule type="expression" dxfId="2537" priority="12593">
      <formula>IF(RIGHT(TEXT(AM435,"0.#"),1)=".",FALSE,TRUE)</formula>
    </cfRule>
    <cfRule type="expression" dxfId="2536" priority="12594">
      <formula>IF(RIGHT(TEXT(AM435,"0.#"),1)=".",TRUE,FALSE)</formula>
    </cfRule>
  </conditionalFormatting>
  <conditionalFormatting sqref="AE434">
    <cfRule type="expression" dxfId="2535" priority="12607">
      <formula>IF(RIGHT(TEXT(AE434,"0.#"),1)=".",FALSE,TRUE)</formula>
    </cfRule>
    <cfRule type="expression" dxfId="2534" priority="12608">
      <formula>IF(RIGHT(TEXT(AE434,"0.#"),1)=".",TRUE,FALSE)</formula>
    </cfRule>
  </conditionalFormatting>
  <conditionalFormatting sqref="AE435">
    <cfRule type="expression" dxfId="2533" priority="12605">
      <formula>IF(RIGHT(TEXT(AE435,"0.#"),1)=".",FALSE,TRUE)</formula>
    </cfRule>
    <cfRule type="expression" dxfId="2532" priority="12606">
      <formula>IF(RIGHT(TEXT(AE435,"0.#"),1)=".",TRUE,FALSE)</formula>
    </cfRule>
  </conditionalFormatting>
  <conditionalFormatting sqref="AM433">
    <cfRule type="expression" dxfId="2531" priority="12597">
      <formula>IF(RIGHT(TEXT(AM433,"0.#"),1)=".",FALSE,TRUE)</formula>
    </cfRule>
    <cfRule type="expression" dxfId="2530" priority="12598">
      <formula>IF(RIGHT(TEXT(AM433,"0.#"),1)=".",TRUE,FALSE)</formula>
    </cfRule>
  </conditionalFormatting>
  <conditionalFormatting sqref="AM434">
    <cfRule type="expression" dxfId="2529" priority="12595">
      <formula>IF(RIGHT(TEXT(AM434,"0.#"),1)=".",FALSE,TRUE)</formula>
    </cfRule>
    <cfRule type="expression" dxfId="2528" priority="12596">
      <formula>IF(RIGHT(TEXT(AM434,"0.#"),1)=".",TRUE,FALSE)</formula>
    </cfRule>
  </conditionalFormatting>
  <conditionalFormatting sqref="AU433">
    <cfRule type="expression" dxfId="2527" priority="12585">
      <formula>IF(RIGHT(TEXT(AU433,"0.#"),1)=".",FALSE,TRUE)</formula>
    </cfRule>
    <cfRule type="expression" dxfId="2526" priority="12586">
      <formula>IF(RIGHT(TEXT(AU433,"0.#"),1)=".",TRUE,FALSE)</formula>
    </cfRule>
  </conditionalFormatting>
  <conditionalFormatting sqref="AU434">
    <cfRule type="expression" dxfId="2525" priority="12583">
      <formula>IF(RIGHT(TEXT(AU434,"0.#"),1)=".",FALSE,TRUE)</formula>
    </cfRule>
    <cfRule type="expression" dxfId="2524" priority="12584">
      <formula>IF(RIGHT(TEXT(AU434,"0.#"),1)=".",TRUE,FALSE)</formula>
    </cfRule>
  </conditionalFormatting>
  <conditionalFormatting sqref="AU435">
    <cfRule type="expression" dxfId="2523" priority="12581">
      <formula>IF(RIGHT(TEXT(AU435,"0.#"),1)=".",FALSE,TRUE)</formula>
    </cfRule>
    <cfRule type="expression" dxfId="2522" priority="12582">
      <formula>IF(RIGHT(TEXT(AU435,"0.#"),1)=".",TRUE,FALSE)</formula>
    </cfRule>
  </conditionalFormatting>
  <conditionalFormatting sqref="AI435">
    <cfRule type="expression" dxfId="2521" priority="12515">
      <formula>IF(RIGHT(TEXT(AI435,"0.#"),1)=".",FALSE,TRUE)</formula>
    </cfRule>
    <cfRule type="expression" dxfId="2520" priority="12516">
      <formula>IF(RIGHT(TEXT(AI435,"0.#"),1)=".",TRUE,FALSE)</formula>
    </cfRule>
  </conditionalFormatting>
  <conditionalFormatting sqref="AI433">
    <cfRule type="expression" dxfId="2519" priority="12519">
      <formula>IF(RIGHT(TEXT(AI433,"0.#"),1)=".",FALSE,TRUE)</formula>
    </cfRule>
    <cfRule type="expression" dxfId="2518" priority="12520">
      <formula>IF(RIGHT(TEXT(AI433,"0.#"),1)=".",TRUE,FALSE)</formula>
    </cfRule>
  </conditionalFormatting>
  <conditionalFormatting sqref="AI434">
    <cfRule type="expression" dxfId="2517" priority="12517">
      <formula>IF(RIGHT(TEXT(AI434,"0.#"),1)=".",FALSE,TRUE)</formula>
    </cfRule>
    <cfRule type="expression" dxfId="2516" priority="12518">
      <formula>IF(RIGHT(TEXT(AI434,"0.#"),1)=".",TRUE,FALSE)</formula>
    </cfRule>
  </conditionalFormatting>
  <conditionalFormatting sqref="AQ434">
    <cfRule type="expression" dxfId="2515" priority="12501">
      <formula>IF(RIGHT(TEXT(AQ434,"0.#"),1)=".",FALSE,TRUE)</formula>
    </cfRule>
    <cfRule type="expression" dxfId="2514" priority="12502">
      <formula>IF(RIGHT(TEXT(AQ434,"0.#"),1)=".",TRUE,FALSE)</formula>
    </cfRule>
  </conditionalFormatting>
  <conditionalFormatting sqref="AQ435">
    <cfRule type="expression" dxfId="2513" priority="12487">
      <formula>IF(RIGHT(TEXT(AQ435,"0.#"),1)=".",FALSE,TRUE)</formula>
    </cfRule>
    <cfRule type="expression" dxfId="2512" priority="12488">
      <formula>IF(RIGHT(TEXT(AQ435,"0.#"),1)=".",TRUE,FALSE)</formula>
    </cfRule>
  </conditionalFormatting>
  <conditionalFormatting sqref="AQ433">
    <cfRule type="expression" dxfId="2511" priority="12485">
      <formula>IF(RIGHT(TEXT(AQ433,"0.#"),1)=".",FALSE,TRUE)</formula>
    </cfRule>
    <cfRule type="expression" dxfId="2510" priority="12486">
      <formula>IF(RIGHT(TEXT(AQ433,"0.#"),1)=".",TRUE,FALSE)</formula>
    </cfRule>
  </conditionalFormatting>
  <conditionalFormatting sqref="AL839:AO866">
    <cfRule type="expression" dxfId="2509" priority="6209">
      <formula>IF(AND(AL839&gt;=0, RIGHT(TEXT(AL839,"0.#"),1)&lt;&gt;"."),TRUE,FALSE)</formula>
    </cfRule>
    <cfRule type="expression" dxfId="2508" priority="6210">
      <formula>IF(AND(AL839&gt;=0, RIGHT(TEXT(AL839,"0.#"),1)="."),TRUE,FALSE)</formula>
    </cfRule>
    <cfRule type="expression" dxfId="2507" priority="6211">
      <formula>IF(AND(AL839&lt;0, RIGHT(TEXT(AL839,"0.#"),1)&lt;&gt;"."),TRUE,FALSE)</formula>
    </cfRule>
    <cfRule type="expression" dxfId="2506" priority="6212">
      <formula>IF(AND(AL839&lt;0, RIGHT(TEXT(AL839,"0.#"),1)="."),TRUE,FALSE)</formula>
    </cfRule>
  </conditionalFormatting>
  <conditionalFormatting sqref="AQ53:AQ55">
    <cfRule type="expression" dxfId="2505" priority="4231">
      <formula>IF(RIGHT(TEXT(AQ53,"0.#"),1)=".",FALSE,TRUE)</formula>
    </cfRule>
    <cfRule type="expression" dxfId="2504" priority="4232">
      <formula>IF(RIGHT(TEXT(AQ53,"0.#"),1)=".",TRUE,FALSE)</formula>
    </cfRule>
  </conditionalFormatting>
  <conditionalFormatting sqref="AU53:AU55">
    <cfRule type="expression" dxfId="2503" priority="4229">
      <formula>IF(RIGHT(TEXT(AU53,"0.#"),1)=".",FALSE,TRUE)</formula>
    </cfRule>
    <cfRule type="expression" dxfId="2502" priority="4230">
      <formula>IF(RIGHT(TEXT(AU53,"0.#"),1)=".",TRUE,FALSE)</formula>
    </cfRule>
  </conditionalFormatting>
  <conditionalFormatting sqref="AQ60:AQ62">
    <cfRule type="expression" dxfId="2501" priority="4227">
      <formula>IF(RIGHT(TEXT(AQ60,"0.#"),1)=".",FALSE,TRUE)</formula>
    </cfRule>
    <cfRule type="expression" dxfId="2500" priority="4228">
      <formula>IF(RIGHT(TEXT(AQ60,"0.#"),1)=".",TRUE,FALSE)</formula>
    </cfRule>
  </conditionalFormatting>
  <conditionalFormatting sqref="AU60:AU62">
    <cfRule type="expression" dxfId="2499" priority="4225">
      <formula>IF(RIGHT(TEXT(AU60,"0.#"),1)=".",FALSE,TRUE)</formula>
    </cfRule>
    <cfRule type="expression" dxfId="2498" priority="4226">
      <formula>IF(RIGHT(TEXT(AU60,"0.#"),1)=".",TRUE,FALSE)</formula>
    </cfRule>
  </conditionalFormatting>
  <conditionalFormatting sqref="AQ75:AQ77">
    <cfRule type="expression" dxfId="2497" priority="4223">
      <formula>IF(RIGHT(TEXT(AQ75,"0.#"),1)=".",FALSE,TRUE)</formula>
    </cfRule>
    <cfRule type="expression" dxfId="2496" priority="4224">
      <formula>IF(RIGHT(TEXT(AQ75,"0.#"),1)=".",TRUE,FALSE)</formula>
    </cfRule>
  </conditionalFormatting>
  <conditionalFormatting sqref="AU75:AU77">
    <cfRule type="expression" dxfId="2495" priority="4221">
      <formula>IF(RIGHT(TEXT(AU75,"0.#"),1)=".",FALSE,TRUE)</formula>
    </cfRule>
    <cfRule type="expression" dxfId="2494" priority="4222">
      <formula>IF(RIGHT(TEXT(AU75,"0.#"),1)=".",TRUE,FALSE)</formula>
    </cfRule>
  </conditionalFormatting>
  <conditionalFormatting sqref="AQ87:AQ89">
    <cfRule type="expression" dxfId="2493" priority="4219">
      <formula>IF(RIGHT(TEXT(AQ87,"0.#"),1)=".",FALSE,TRUE)</formula>
    </cfRule>
    <cfRule type="expression" dxfId="2492" priority="4220">
      <formula>IF(RIGHT(TEXT(AQ87,"0.#"),1)=".",TRUE,FALSE)</formula>
    </cfRule>
  </conditionalFormatting>
  <conditionalFormatting sqref="AU87:AU89">
    <cfRule type="expression" dxfId="2491" priority="4217">
      <formula>IF(RIGHT(TEXT(AU87,"0.#"),1)=".",FALSE,TRUE)</formula>
    </cfRule>
    <cfRule type="expression" dxfId="2490" priority="4218">
      <formula>IF(RIGHT(TEXT(AU87,"0.#"),1)=".",TRUE,FALSE)</formula>
    </cfRule>
  </conditionalFormatting>
  <conditionalFormatting sqref="AQ92:AQ94">
    <cfRule type="expression" dxfId="2489" priority="4215">
      <formula>IF(RIGHT(TEXT(AQ92,"0.#"),1)=".",FALSE,TRUE)</formula>
    </cfRule>
    <cfRule type="expression" dxfId="2488" priority="4216">
      <formula>IF(RIGHT(TEXT(AQ92,"0.#"),1)=".",TRUE,FALSE)</formula>
    </cfRule>
  </conditionalFormatting>
  <conditionalFormatting sqref="AU92:AU94">
    <cfRule type="expression" dxfId="2487" priority="4213">
      <formula>IF(RIGHT(TEXT(AU92,"0.#"),1)=".",FALSE,TRUE)</formula>
    </cfRule>
    <cfRule type="expression" dxfId="2486" priority="4214">
      <formula>IF(RIGHT(TEXT(AU92,"0.#"),1)=".",TRUE,FALSE)</formula>
    </cfRule>
  </conditionalFormatting>
  <conditionalFormatting sqref="AQ97:AQ99">
    <cfRule type="expression" dxfId="2485" priority="4211">
      <formula>IF(RIGHT(TEXT(AQ97,"0.#"),1)=".",FALSE,TRUE)</formula>
    </cfRule>
    <cfRule type="expression" dxfId="2484" priority="4212">
      <formula>IF(RIGHT(TEXT(AQ97,"0.#"),1)=".",TRUE,FALSE)</formula>
    </cfRule>
  </conditionalFormatting>
  <conditionalFormatting sqref="AU97:AU99">
    <cfRule type="expression" dxfId="2483" priority="4209">
      <formula>IF(RIGHT(TEXT(AU97,"0.#"),1)=".",FALSE,TRUE)</formula>
    </cfRule>
    <cfRule type="expression" dxfId="2482" priority="4210">
      <formula>IF(RIGHT(TEXT(AU97,"0.#"),1)=".",TRUE,FALSE)</formula>
    </cfRule>
  </conditionalFormatting>
  <conditionalFormatting sqref="AE458">
    <cfRule type="expression" dxfId="2481" priority="3903">
      <formula>IF(RIGHT(TEXT(AE458,"0.#"),1)=".",FALSE,TRUE)</formula>
    </cfRule>
    <cfRule type="expression" dxfId="2480" priority="3904">
      <formula>IF(RIGHT(TEXT(AE458,"0.#"),1)=".",TRUE,FALSE)</formula>
    </cfRule>
  </conditionalFormatting>
  <conditionalFormatting sqref="AM460">
    <cfRule type="expression" dxfId="2479" priority="3893">
      <formula>IF(RIGHT(TEXT(AM460,"0.#"),1)=".",FALSE,TRUE)</formula>
    </cfRule>
    <cfRule type="expression" dxfId="2478" priority="3894">
      <formula>IF(RIGHT(TEXT(AM460,"0.#"),1)=".",TRUE,FALSE)</formula>
    </cfRule>
  </conditionalFormatting>
  <conditionalFormatting sqref="AE459">
    <cfRule type="expression" dxfId="2477" priority="3901">
      <formula>IF(RIGHT(TEXT(AE459,"0.#"),1)=".",FALSE,TRUE)</formula>
    </cfRule>
    <cfRule type="expression" dxfId="2476" priority="3902">
      <formula>IF(RIGHT(TEXT(AE459,"0.#"),1)=".",TRUE,FALSE)</formula>
    </cfRule>
  </conditionalFormatting>
  <conditionalFormatting sqref="AE460">
    <cfRule type="expression" dxfId="2475" priority="3899">
      <formula>IF(RIGHT(TEXT(AE460,"0.#"),1)=".",FALSE,TRUE)</formula>
    </cfRule>
    <cfRule type="expression" dxfId="2474" priority="3900">
      <formula>IF(RIGHT(TEXT(AE460,"0.#"),1)=".",TRUE,FALSE)</formula>
    </cfRule>
  </conditionalFormatting>
  <conditionalFormatting sqref="AM458">
    <cfRule type="expression" dxfId="2473" priority="3897">
      <formula>IF(RIGHT(TEXT(AM458,"0.#"),1)=".",FALSE,TRUE)</formula>
    </cfRule>
    <cfRule type="expression" dxfId="2472" priority="3898">
      <formula>IF(RIGHT(TEXT(AM458,"0.#"),1)=".",TRUE,FALSE)</formula>
    </cfRule>
  </conditionalFormatting>
  <conditionalFormatting sqref="AM459">
    <cfRule type="expression" dxfId="2471" priority="3895">
      <formula>IF(RIGHT(TEXT(AM459,"0.#"),1)=".",FALSE,TRUE)</formula>
    </cfRule>
    <cfRule type="expression" dxfId="2470" priority="3896">
      <formula>IF(RIGHT(TEXT(AM459,"0.#"),1)=".",TRUE,FALSE)</formula>
    </cfRule>
  </conditionalFormatting>
  <conditionalFormatting sqref="AU458">
    <cfRule type="expression" dxfId="2469" priority="3891">
      <formula>IF(RIGHT(TEXT(AU458,"0.#"),1)=".",FALSE,TRUE)</formula>
    </cfRule>
    <cfRule type="expression" dxfId="2468" priority="3892">
      <formula>IF(RIGHT(TEXT(AU458,"0.#"),1)=".",TRUE,FALSE)</formula>
    </cfRule>
  </conditionalFormatting>
  <conditionalFormatting sqref="AU459">
    <cfRule type="expression" dxfId="2467" priority="3889">
      <formula>IF(RIGHT(TEXT(AU459,"0.#"),1)=".",FALSE,TRUE)</formula>
    </cfRule>
    <cfRule type="expression" dxfId="2466" priority="3890">
      <formula>IF(RIGHT(TEXT(AU459,"0.#"),1)=".",TRUE,FALSE)</formula>
    </cfRule>
  </conditionalFormatting>
  <conditionalFormatting sqref="AU460">
    <cfRule type="expression" dxfId="2465" priority="3887">
      <formula>IF(RIGHT(TEXT(AU460,"0.#"),1)=".",FALSE,TRUE)</formula>
    </cfRule>
    <cfRule type="expression" dxfId="2464" priority="3888">
      <formula>IF(RIGHT(TEXT(AU460,"0.#"),1)=".",TRUE,FALSE)</formula>
    </cfRule>
  </conditionalFormatting>
  <conditionalFormatting sqref="AI460">
    <cfRule type="expression" dxfId="2463" priority="3881">
      <formula>IF(RIGHT(TEXT(AI460,"0.#"),1)=".",FALSE,TRUE)</formula>
    </cfRule>
    <cfRule type="expression" dxfId="2462" priority="3882">
      <formula>IF(RIGHT(TEXT(AI460,"0.#"),1)=".",TRUE,FALSE)</formula>
    </cfRule>
  </conditionalFormatting>
  <conditionalFormatting sqref="AI458">
    <cfRule type="expression" dxfId="2461" priority="3885">
      <formula>IF(RIGHT(TEXT(AI458,"0.#"),1)=".",FALSE,TRUE)</formula>
    </cfRule>
    <cfRule type="expression" dxfId="2460" priority="3886">
      <formula>IF(RIGHT(TEXT(AI458,"0.#"),1)=".",TRUE,FALSE)</formula>
    </cfRule>
  </conditionalFormatting>
  <conditionalFormatting sqref="AI459">
    <cfRule type="expression" dxfId="2459" priority="3883">
      <formula>IF(RIGHT(TEXT(AI459,"0.#"),1)=".",FALSE,TRUE)</formula>
    </cfRule>
    <cfRule type="expression" dxfId="2458" priority="3884">
      <formula>IF(RIGHT(TEXT(AI459,"0.#"),1)=".",TRUE,FALSE)</formula>
    </cfRule>
  </conditionalFormatting>
  <conditionalFormatting sqref="AQ459">
    <cfRule type="expression" dxfId="2457" priority="3879">
      <formula>IF(RIGHT(TEXT(AQ459,"0.#"),1)=".",FALSE,TRUE)</formula>
    </cfRule>
    <cfRule type="expression" dxfId="2456" priority="3880">
      <formula>IF(RIGHT(TEXT(AQ459,"0.#"),1)=".",TRUE,FALSE)</formula>
    </cfRule>
  </conditionalFormatting>
  <conditionalFormatting sqref="AQ460">
    <cfRule type="expression" dxfId="2455" priority="3877">
      <formula>IF(RIGHT(TEXT(AQ460,"0.#"),1)=".",FALSE,TRUE)</formula>
    </cfRule>
    <cfRule type="expression" dxfId="2454" priority="3878">
      <formula>IF(RIGHT(TEXT(AQ460,"0.#"),1)=".",TRUE,FALSE)</formula>
    </cfRule>
  </conditionalFormatting>
  <conditionalFormatting sqref="AQ458">
    <cfRule type="expression" dxfId="2453" priority="3875">
      <formula>IF(RIGHT(TEXT(AQ458,"0.#"),1)=".",FALSE,TRUE)</formula>
    </cfRule>
    <cfRule type="expression" dxfId="2452" priority="3876">
      <formula>IF(RIGHT(TEXT(AQ458,"0.#"),1)=".",TRUE,FALSE)</formula>
    </cfRule>
  </conditionalFormatting>
  <conditionalFormatting sqref="AE120 AM120">
    <cfRule type="expression" dxfId="2451" priority="2553">
      <formula>IF(RIGHT(TEXT(AE120,"0.#"),1)=".",FALSE,TRUE)</formula>
    </cfRule>
    <cfRule type="expression" dxfId="2450" priority="2554">
      <formula>IF(RIGHT(TEXT(AE120,"0.#"),1)=".",TRUE,FALSE)</formula>
    </cfRule>
  </conditionalFormatting>
  <conditionalFormatting sqref="AI126">
    <cfRule type="expression" dxfId="2449" priority="2543">
      <formula>IF(RIGHT(TEXT(AI126,"0.#"),1)=".",FALSE,TRUE)</formula>
    </cfRule>
    <cfRule type="expression" dxfId="2448" priority="2544">
      <formula>IF(RIGHT(TEXT(AI126,"0.#"),1)=".",TRUE,FALSE)</formula>
    </cfRule>
  </conditionalFormatting>
  <conditionalFormatting sqref="AI120">
    <cfRule type="expression" dxfId="2447" priority="2551">
      <formula>IF(RIGHT(TEXT(AI120,"0.#"),1)=".",FALSE,TRUE)</formula>
    </cfRule>
    <cfRule type="expression" dxfId="2446" priority="2552">
      <formula>IF(RIGHT(TEXT(AI120,"0.#"),1)=".",TRUE,FALSE)</formula>
    </cfRule>
  </conditionalFormatting>
  <conditionalFormatting sqref="AE123 AM123">
    <cfRule type="expression" dxfId="2445" priority="2549">
      <formula>IF(RIGHT(TEXT(AE123,"0.#"),1)=".",FALSE,TRUE)</formula>
    </cfRule>
    <cfRule type="expression" dxfId="2444" priority="2550">
      <formula>IF(RIGHT(TEXT(AE123,"0.#"),1)=".",TRUE,FALSE)</formula>
    </cfRule>
  </conditionalFormatting>
  <conditionalFormatting sqref="AI123">
    <cfRule type="expression" dxfId="2443" priority="2547">
      <formula>IF(RIGHT(TEXT(AI123,"0.#"),1)=".",FALSE,TRUE)</formula>
    </cfRule>
    <cfRule type="expression" dxfId="2442" priority="2548">
      <formula>IF(RIGHT(TEXT(AI123,"0.#"),1)=".",TRUE,FALSE)</formula>
    </cfRule>
  </conditionalFormatting>
  <conditionalFormatting sqref="AE126 AM126">
    <cfRule type="expression" dxfId="2441" priority="2545">
      <formula>IF(RIGHT(TEXT(AE126,"0.#"),1)=".",FALSE,TRUE)</formula>
    </cfRule>
    <cfRule type="expression" dxfId="2440" priority="2546">
      <formula>IF(RIGHT(TEXT(AE126,"0.#"),1)=".",TRUE,FALSE)</formula>
    </cfRule>
  </conditionalFormatting>
  <conditionalFormatting sqref="AE129 AM129">
    <cfRule type="expression" dxfId="2439" priority="2541">
      <formula>IF(RIGHT(TEXT(AE129,"0.#"),1)=".",FALSE,TRUE)</formula>
    </cfRule>
    <cfRule type="expression" dxfId="2438" priority="2542">
      <formula>IF(RIGHT(TEXT(AE129,"0.#"),1)=".",TRUE,FALSE)</formula>
    </cfRule>
  </conditionalFormatting>
  <conditionalFormatting sqref="AI129">
    <cfRule type="expression" dxfId="2437" priority="2539">
      <formula>IF(RIGHT(TEXT(AI129,"0.#"),1)=".",FALSE,TRUE)</formula>
    </cfRule>
    <cfRule type="expression" dxfId="2436" priority="2540">
      <formula>IF(RIGHT(TEXT(AI129,"0.#"),1)=".",TRUE,FALSE)</formula>
    </cfRule>
  </conditionalFormatting>
  <conditionalFormatting sqref="Y839:Y866">
    <cfRule type="expression" dxfId="2435" priority="2537">
      <formula>IF(RIGHT(TEXT(Y839,"0.#"),1)=".",FALSE,TRUE)</formula>
    </cfRule>
    <cfRule type="expression" dxfId="2434" priority="2538">
      <formula>IF(RIGHT(TEXT(Y839,"0.#"),1)=".",TRUE,FALSE)</formula>
    </cfRule>
  </conditionalFormatting>
  <conditionalFormatting sqref="AU518">
    <cfRule type="expression" dxfId="2433" priority="1047">
      <formula>IF(RIGHT(TEXT(AU518,"0.#"),1)=".",FALSE,TRUE)</formula>
    </cfRule>
    <cfRule type="expression" dxfId="2432" priority="1048">
      <formula>IF(RIGHT(TEXT(AU518,"0.#"),1)=".",TRUE,FALSE)</formula>
    </cfRule>
  </conditionalFormatting>
  <conditionalFormatting sqref="AQ551">
    <cfRule type="expression" dxfId="2431" priority="823">
      <formula>IF(RIGHT(TEXT(AQ551,"0.#"),1)=".",FALSE,TRUE)</formula>
    </cfRule>
    <cfRule type="expression" dxfId="2430" priority="824">
      <formula>IF(RIGHT(TEXT(AQ551,"0.#"),1)=".",TRUE,FALSE)</formula>
    </cfRule>
  </conditionalFormatting>
  <conditionalFormatting sqref="AE556">
    <cfRule type="expression" dxfId="2429" priority="821">
      <formula>IF(RIGHT(TEXT(AE556,"0.#"),1)=".",FALSE,TRUE)</formula>
    </cfRule>
    <cfRule type="expression" dxfId="2428" priority="822">
      <formula>IF(RIGHT(TEXT(AE556,"0.#"),1)=".",TRUE,FALSE)</formula>
    </cfRule>
  </conditionalFormatting>
  <conditionalFormatting sqref="AE557">
    <cfRule type="expression" dxfId="2427" priority="819">
      <formula>IF(RIGHT(TEXT(AE557,"0.#"),1)=".",FALSE,TRUE)</formula>
    </cfRule>
    <cfRule type="expression" dxfId="2426" priority="820">
      <formula>IF(RIGHT(TEXT(AE557,"0.#"),1)=".",TRUE,FALSE)</formula>
    </cfRule>
  </conditionalFormatting>
  <conditionalFormatting sqref="AE558">
    <cfRule type="expression" dxfId="2425" priority="817">
      <formula>IF(RIGHT(TEXT(AE558,"0.#"),1)=".",FALSE,TRUE)</formula>
    </cfRule>
    <cfRule type="expression" dxfId="2424" priority="818">
      <formula>IF(RIGHT(TEXT(AE558,"0.#"),1)=".",TRUE,FALSE)</formula>
    </cfRule>
  </conditionalFormatting>
  <conditionalFormatting sqref="AM556">
    <cfRule type="expression" dxfId="2423" priority="815">
      <formula>IF(RIGHT(TEXT(AM556,"0.#"),1)=".",FALSE,TRUE)</formula>
    </cfRule>
    <cfRule type="expression" dxfId="2422" priority="816">
      <formula>IF(RIGHT(TEXT(AM556,"0.#"),1)=".",TRUE,FALSE)</formula>
    </cfRule>
  </conditionalFormatting>
  <conditionalFormatting sqref="AM557">
    <cfRule type="expression" dxfId="2421" priority="813">
      <formula>IF(RIGHT(TEXT(AM557,"0.#"),1)=".",FALSE,TRUE)</formula>
    </cfRule>
    <cfRule type="expression" dxfId="2420" priority="814">
      <formula>IF(RIGHT(TEXT(AM557,"0.#"),1)=".",TRUE,FALSE)</formula>
    </cfRule>
  </conditionalFormatting>
  <conditionalFormatting sqref="AM558">
    <cfRule type="expression" dxfId="2419" priority="811">
      <formula>IF(RIGHT(TEXT(AM558,"0.#"),1)=".",FALSE,TRUE)</formula>
    </cfRule>
    <cfRule type="expression" dxfId="2418" priority="812">
      <formula>IF(RIGHT(TEXT(AM558,"0.#"),1)=".",TRUE,FALSE)</formula>
    </cfRule>
  </conditionalFormatting>
  <conditionalFormatting sqref="AU556">
    <cfRule type="expression" dxfId="2417" priority="809">
      <formula>IF(RIGHT(TEXT(AU556,"0.#"),1)=".",FALSE,TRUE)</formula>
    </cfRule>
    <cfRule type="expression" dxfId="2416" priority="810">
      <formula>IF(RIGHT(TEXT(AU556,"0.#"),1)=".",TRUE,FALSE)</formula>
    </cfRule>
  </conditionalFormatting>
  <conditionalFormatting sqref="AU557">
    <cfRule type="expression" dxfId="2415" priority="807">
      <formula>IF(RIGHT(TEXT(AU557,"0.#"),1)=".",FALSE,TRUE)</formula>
    </cfRule>
    <cfRule type="expression" dxfId="2414" priority="808">
      <formula>IF(RIGHT(TEXT(AU557,"0.#"),1)=".",TRUE,FALSE)</formula>
    </cfRule>
  </conditionalFormatting>
  <conditionalFormatting sqref="AU558">
    <cfRule type="expression" dxfId="2413" priority="805">
      <formula>IF(RIGHT(TEXT(AU558,"0.#"),1)=".",FALSE,TRUE)</formula>
    </cfRule>
    <cfRule type="expression" dxfId="2412" priority="806">
      <formula>IF(RIGHT(TEXT(AU558,"0.#"),1)=".",TRUE,FALSE)</formula>
    </cfRule>
  </conditionalFormatting>
  <conditionalFormatting sqref="AI556">
    <cfRule type="expression" dxfId="2411" priority="803">
      <formula>IF(RIGHT(TEXT(AI556,"0.#"),1)=".",FALSE,TRUE)</formula>
    </cfRule>
    <cfRule type="expression" dxfId="2410" priority="804">
      <formula>IF(RIGHT(TEXT(AI556,"0.#"),1)=".",TRUE,FALSE)</formula>
    </cfRule>
  </conditionalFormatting>
  <conditionalFormatting sqref="AI557">
    <cfRule type="expression" dxfId="2409" priority="801">
      <formula>IF(RIGHT(TEXT(AI557,"0.#"),1)=".",FALSE,TRUE)</formula>
    </cfRule>
    <cfRule type="expression" dxfId="2408" priority="802">
      <formula>IF(RIGHT(TEXT(AI557,"0.#"),1)=".",TRUE,FALSE)</formula>
    </cfRule>
  </conditionalFormatting>
  <conditionalFormatting sqref="AI558">
    <cfRule type="expression" dxfId="2407" priority="799">
      <formula>IF(RIGHT(TEXT(AI558,"0.#"),1)=".",FALSE,TRUE)</formula>
    </cfRule>
    <cfRule type="expression" dxfId="2406" priority="800">
      <formula>IF(RIGHT(TEXT(AI558,"0.#"),1)=".",TRUE,FALSE)</formula>
    </cfRule>
  </conditionalFormatting>
  <conditionalFormatting sqref="AQ557">
    <cfRule type="expression" dxfId="2405" priority="797">
      <formula>IF(RIGHT(TEXT(AQ557,"0.#"),1)=".",FALSE,TRUE)</formula>
    </cfRule>
    <cfRule type="expression" dxfId="2404" priority="798">
      <formula>IF(RIGHT(TEXT(AQ557,"0.#"),1)=".",TRUE,FALSE)</formula>
    </cfRule>
  </conditionalFormatting>
  <conditionalFormatting sqref="AQ558">
    <cfRule type="expression" dxfId="2403" priority="795">
      <formula>IF(RIGHT(TEXT(AQ558,"0.#"),1)=".",FALSE,TRUE)</formula>
    </cfRule>
    <cfRule type="expression" dxfId="2402" priority="796">
      <formula>IF(RIGHT(TEXT(AQ558,"0.#"),1)=".",TRUE,FALSE)</formula>
    </cfRule>
  </conditionalFormatting>
  <conditionalFormatting sqref="AQ556">
    <cfRule type="expression" dxfId="2401" priority="793">
      <formula>IF(RIGHT(TEXT(AQ556,"0.#"),1)=".",FALSE,TRUE)</formula>
    </cfRule>
    <cfRule type="expression" dxfId="2400" priority="794">
      <formula>IF(RIGHT(TEXT(AQ556,"0.#"),1)=".",TRUE,FALSE)</formula>
    </cfRule>
  </conditionalFormatting>
  <conditionalFormatting sqref="AE561">
    <cfRule type="expression" dxfId="2399" priority="791">
      <formula>IF(RIGHT(TEXT(AE561,"0.#"),1)=".",FALSE,TRUE)</formula>
    </cfRule>
    <cfRule type="expression" dxfId="2398" priority="792">
      <formula>IF(RIGHT(TEXT(AE561,"0.#"),1)=".",TRUE,FALSE)</formula>
    </cfRule>
  </conditionalFormatting>
  <conditionalFormatting sqref="AE562">
    <cfRule type="expression" dxfId="2397" priority="789">
      <formula>IF(RIGHT(TEXT(AE562,"0.#"),1)=".",FALSE,TRUE)</formula>
    </cfRule>
    <cfRule type="expression" dxfId="2396" priority="790">
      <formula>IF(RIGHT(TEXT(AE562,"0.#"),1)=".",TRUE,FALSE)</formula>
    </cfRule>
  </conditionalFormatting>
  <conditionalFormatting sqref="AE563">
    <cfRule type="expression" dxfId="2395" priority="787">
      <formula>IF(RIGHT(TEXT(AE563,"0.#"),1)=".",FALSE,TRUE)</formula>
    </cfRule>
    <cfRule type="expression" dxfId="2394" priority="788">
      <formula>IF(RIGHT(TEXT(AE563,"0.#"),1)=".",TRUE,FALSE)</formula>
    </cfRule>
  </conditionalFormatting>
  <conditionalFormatting sqref="AM561">
    <cfRule type="expression" dxfId="2393" priority="785">
      <formula>IF(RIGHT(TEXT(AM561,"0.#"),1)=".",FALSE,TRUE)</formula>
    </cfRule>
    <cfRule type="expression" dxfId="2392" priority="786">
      <formula>IF(RIGHT(TEXT(AM561,"0.#"),1)=".",TRUE,FALSE)</formula>
    </cfRule>
  </conditionalFormatting>
  <conditionalFormatting sqref="AL1102:AO1131">
    <cfRule type="expression" dxfId="2391" priority="2443">
      <formula>IF(AND(AL1102&gt;=0, RIGHT(TEXT(AL1102,"0.#"),1)&lt;&gt;"."),TRUE,FALSE)</formula>
    </cfRule>
    <cfRule type="expression" dxfId="2390" priority="2444">
      <formula>IF(AND(AL1102&gt;=0, RIGHT(TEXT(AL1102,"0.#"),1)="."),TRUE,FALSE)</formula>
    </cfRule>
    <cfRule type="expression" dxfId="2389" priority="2445">
      <formula>IF(AND(AL1102&lt;0, RIGHT(TEXT(AL1102,"0.#"),1)&lt;&gt;"."),TRUE,FALSE)</formula>
    </cfRule>
    <cfRule type="expression" dxfId="2388" priority="2446">
      <formula>IF(AND(AL1102&lt;0, RIGHT(TEXT(AL1102,"0.#"),1)="."),TRUE,FALSE)</formula>
    </cfRule>
  </conditionalFormatting>
  <conditionalFormatting sqref="Y1102:Y1131">
    <cfRule type="expression" dxfId="2387" priority="2441">
      <formula>IF(RIGHT(TEXT(Y1102,"0.#"),1)=".",FALSE,TRUE)</formula>
    </cfRule>
    <cfRule type="expression" dxfId="2386" priority="2442">
      <formula>IF(RIGHT(TEXT(Y1102,"0.#"),1)=".",TRUE,FALSE)</formula>
    </cfRule>
  </conditionalFormatting>
  <conditionalFormatting sqref="AI562">
    <cfRule type="expression" dxfId="2385" priority="771">
      <formula>IF(RIGHT(TEXT(AI562,"0.#"),1)=".",FALSE,TRUE)</formula>
    </cfRule>
    <cfRule type="expression" dxfId="2384" priority="772">
      <formula>IF(RIGHT(TEXT(AI562,"0.#"),1)=".",TRUE,FALSE)</formula>
    </cfRule>
  </conditionalFormatting>
  <conditionalFormatting sqref="AQ553">
    <cfRule type="expression" dxfId="2383" priority="825">
      <formula>IF(RIGHT(TEXT(AQ553,"0.#"),1)=".",FALSE,TRUE)</formula>
    </cfRule>
    <cfRule type="expression" dxfId="2382" priority="826">
      <formula>IF(RIGHT(TEXT(AQ553,"0.#"),1)=".",TRUE,FALSE)</formula>
    </cfRule>
  </conditionalFormatting>
  <conditionalFormatting sqref="AI552">
    <cfRule type="expression" dxfId="2381" priority="831">
      <formula>IF(RIGHT(TEXT(AI552,"0.#"),1)=".",FALSE,TRUE)</formula>
    </cfRule>
    <cfRule type="expression" dxfId="2380" priority="832">
      <formula>IF(RIGHT(TEXT(AI552,"0.#"),1)=".",TRUE,FALSE)</formula>
    </cfRule>
  </conditionalFormatting>
  <conditionalFormatting sqref="AU552">
    <cfRule type="expression" dxfId="2379" priority="837">
      <formula>IF(RIGHT(TEXT(AU552,"0.#"),1)=".",FALSE,TRUE)</formula>
    </cfRule>
    <cfRule type="expression" dxfId="2378" priority="838">
      <formula>IF(RIGHT(TEXT(AU552,"0.#"),1)=".",TRUE,FALSE)</formula>
    </cfRule>
  </conditionalFormatting>
  <conditionalFormatting sqref="AM552">
    <cfRule type="expression" dxfId="2377" priority="843">
      <formula>IF(RIGHT(TEXT(AM552,"0.#"),1)=".",FALSE,TRUE)</formula>
    </cfRule>
    <cfRule type="expression" dxfId="2376" priority="844">
      <formula>IF(RIGHT(TEXT(AM552,"0.#"),1)=".",TRUE,FALSE)</formula>
    </cfRule>
  </conditionalFormatting>
  <conditionalFormatting sqref="AE552">
    <cfRule type="expression" dxfId="2375" priority="849">
      <formula>IF(RIGHT(TEXT(AE552,"0.#"),1)=".",FALSE,TRUE)</formula>
    </cfRule>
    <cfRule type="expression" dxfId="2374" priority="850">
      <formula>IF(RIGHT(TEXT(AE552,"0.#"),1)=".",TRUE,FALSE)</formula>
    </cfRule>
  </conditionalFormatting>
  <conditionalFormatting sqref="AQ548">
    <cfRule type="expression" dxfId="2373" priority="855">
      <formula>IF(RIGHT(TEXT(AQ548,"0.#"),1)=".",FALSE,TRUE)</formula>
    </cfRule>
    <cfRule type="expression" dxfId="2372" priority="856">
      <formula>IF(RIGHT(TEXT(AQ548,"0.#"),1)=".",TRUE,FALSE)</formula>
    </cfRule>
  </conditionalFormatting>
  <conditionalFormatting sqref="AL837:AO838">
    <cfRule type="expression" dxfId="2371" priority="2395">
      <formula>IF(AND(AL837&gt;=0, RIGHT(TEXT(AL837,"0.#"),1)&lt;&gt;"."),TRUE,FALSE)</formula>
    </cfRule>
    <cfRule type="expression" dxfId="2370" priority="2396">
      <formula>IF(AND(AL837&gt;=0, RIGHT(TEXT(AL837,"0.#"),1)="."),TRUE,FALSE)</formula>
    </cfRule>
    <cfRule type="expression" dxfId="2369" priority="2397">
      <formula>IF(AND(AL837&lt;0, RIGHT(TEXT(AL837,"0.#"),1)&lt;&gt;"."),TRUE,FALSE)</formula>
    </cfRule>
    <cfRule type="expression" dxfId="2368" priority="2398">
      <formula>IF(AND(AL837&lt;0, RIGHT(TEXT(AL837,"0.#"),1)="."),TRUE,FALSE)</formula>
    </cfRule>
  </conditionalFormatting>
  <conditionalFormatting sqref="Y837:Y838">
    <cfRule type="expression" dxfId="2367" priority="2393">
      <formula>IF(RIGHT(TEXT(Y837,"0.#"),1)=".",FALSE,TRUE)</formula>
    </cfRule>
    <cfRule type="expression" dxfId="2366" priority="2394">
      <formula>IF(RIGHT(TEXT(Y837,"0.#"),1)=".",TRUE,FALSE)</formula>
    </cfRule>
  </conditionalFormatting>
  <conditionalFormatting sqref="AE492">
    <cfRule type="expression" dxfId="2365" priority="1181">
      <formula>IF(RIGHT(TEXT(AE492,"0.#"),1)=".",FALSE,TRUE)</formula>
    </cfRule>
    <cfRule type="expression" dxfId="2364" priority="1182">
      <formula>IF(RIGHT(TEXT(AE492,"0.#"),1)=".",TRUE,FALSE)</formula>
    </cfRule>
  </conditionalFormatting>
  <conditionalFormatting sqref="AE493">
    <cfRule type="expression" dxfId="2363" priority="1179">
      <formula>IF(RIGHT(TEXT(AE493,"0.#"),1)=".",FALSE,TRUE)</formula>
    </cfRule>
    <cfRule type="expression" dxfId="2362" priority="1180">
      <formula>IF(RIGHT(TEXT(AE493,"0.#"),1)=".",TRUE,FALSE)</formula>
    </cfRule>
  </conditionalFormatting>
  <conditionalFormatting sqref="AE494">
    <cfRule type="expression" dxfId="2361" priority="1177">
      <formula>IF(RIGHT(TEXT(AE494,"0.#"),1)=".",FALSE,TRUE)</formula>
    </cfRule>
    <cfRule type="expression" dxfId="2360" priority="1178">
      <formula>IF(RIGHT(TEXT(AE494,"0.#"),1)=".",TRUE,FALSE)</formula>
    </cfRule>
  </conditionalFormatting>
  <conditionalFormatting sqref="AM492">
    <cfRule type="expression" dxfId="2359" priority="1175">
      <formula>IF(RIGHT(TEXT(AM492,"0.#"),1)=".",FALSE,TRUE)</formula>
    </cfRule>
    <cfRule type="expression" dxfId="2358" priority="1176">
      <formula>IF(RIGHT(TEXT(AM492,"0.#"),1)=".",TRUE,FALSE)</formula>
    </cfRule>
  </conditionalFormatting>
  <conditionalFormatting sqref="AM493">
    <cfRule type="expression" dxfId="2357" priority="1173">
      <formula>IF(RIGHT(TEXT(AM493,"0.#"),1)=".",FALSE,TRUE)</formula>
    </cfRule>
    <cfRule type="expression" dxfId="2356" priority="1174">
      <formula>IF(RIGHT(TEXT(AM493,"0.#"),1)=".",TRUE,FALSE)</formula>
    </cfRule>
  </conditionalFormatting>
  <conditionalFormatting sqref="AQ493">
    <cfRule type="expression" dxfId="2355" priority="1157">
      <formula>IF(RIGHT(TEXT(AQ493,"0.#"),1)=".",FALSE,TRUE)</formula>
    </cfRule>
    <cfRule type="expression" dxfId="2354" priority="1158">
      <formula>IF(RIGHT(TEXT(AQ493,"0.#"),1)=".",TRUE,FALSE)</formula>
    </cfRule>
  </conditionalFormatting>
  <conditionalFormatting sqref="AI493">
    <cfRule type="expression" dxfId="2353" priority="1161">
      <formula>IF(RIGHT(TEXT(AI493,"0.#"),1)=".",FALSE,TRUE)</formula>
    </cfRule>
    <cfRule type="expression" dxfId="2352" priority="1162">
      <formula>IF(RIGHT(TEXT(AI493,"0.#"),1)=".",TRUE,FALSE)</formula>
    </cfRule>
  </conditionalFormatting>
  <conditionalFormatting sqref="AI494">
    <cfRule type="expression" dxfId="2351" priority="1159">
      <formula>IF(RIGHT(TEXT(AI494,"0.#"),1)=".",FALSE,TRUE)</formula>
    </cfRule>
    <cfRule type="expression" dxfId="2350" priority="1160">
      <formula>IF(RIGHT(TEXT(AI494,"0.#"),1)=".",TRUE,FALSE)</formula>
    </cfRule>
  </conditionalFormatting>
  <conditionalFormatting sqref="AM494">
    <cfRule type="expression" dxfId="2349" priority="1171">
      <formula>IF(RIGHT(TEXT(AM494,"0.#"),1)=".",FALSE,TRUE)</formula>
    </cfRule>
    <cfRule type="expression" dxfId="2348" priority="1172">
      <formula>IF(RIGHT(TEXT(AM494,"0.#"),1)=".",TRUE,FALSE)</formula>
    </cfRule>
  </conditionalFormatting>
  <conditionalFormatting sqref="AQ494">
    <cfRule type="expression" dxfId="2347" priority="1155">
      <formula>IF(RIGHT(TEXT(AQ494,"0.#"),1)=".",FALSE,TRUE)</formula>
    </cfRule>
    <cfRule type="expression" dxfId="2346" priority="1156">
      <formula>IF(RIGHT(TEXT(AQ494,"0.#"),1)=".",TRUE,FALSE)</formula>
    </cfRule>
  </conditionalFormatting>
  <conditionalFormatting sqref="AQ492">
    <cfRule type="expression" dxfId="2345" priority="1153">
      <formula>IF(RIGHT(TEXT(AQ492,"0.#"),1)=".",FALSE,TRUE)</formula>
    </cfRule>
    <cfRule type="expression" dxfId="2344" priority="1154">
      <formula>IF(RIGHT(TEXT(AQ492,"0.#"),1)=".",TRUE,FALSE)</formula>
    </cfRule>
  </conditionalFormatting>
  <conditionalFormatting sqref="AU494">
    <cfRule type="expression" dxfId="2343" priority="1165">
      <formula>IF(RIGHT(TEXT(AU494,"0.#"),1)=".",FALSE,TRUE)</formula>
    </cfRule>
    <cfRule type="expression" dxfId="2342" priority="1166">
      <formula>IF(RIGHT(TEXT(AU494,"0.#"),1)=".",TRUE,FALSE)</formula>
    </cfRule>
  </conditionalFormatting>
  <conditionalFormatting sqref="AU492">
    <cfRule type="expression" dxfId="2341" priority="1169">
      <formula>IF(RIGHT(TEXT(AU492,"0.#"),1)=".",FALSE,TRUE)</formula>
    </cfRule>
    <cfRule type="expression" dxfId="2340" priority="1170">
      <formula>IF(RIGHT(TEXT(AU492,"0.#"),1)=".",TRUE,FALSE)</formula>
    </cfRule>
  </conditionalFormatting>
  <conditionalFormatting sqref="AU493">
    <cfRule type="expression" dxfId="2339" priority="1167">
      <formula>IF(RIGHT(TEXT(AU493,"0.#"),1)=".",FALSE,TRUE)</formula>
    </cfRule>
    <cfRule type="expression" dxfId="2338" priority="1168">
      <formula>IF(RIGHT(TEXT(AU493,"0.#"),1)=".",TRUE,FALSE)</formula>
    </cfRule>
  </conditionalFormatting>
  <conditionalFormatting sqref="AU583">
    <cfRule type="expression" dxfId="2337" priority="685">
      <formula>IF(RIGHT(TEXT(AU583,"0.#"),1)=".",FALSE,TRUE)</formula>
    </cfRule>
    <cfRule type="expression" dxfId="2336" priority="686">
      <formula>IF(RIGHT(TEXT(AU583,"0.#"),1)=".",TRUE,FALSE)</formula>
    </cfRule>
  </conditionalFormatting>
  <conditionalFormatting sqref="AI492">
    <cfRule type="expression" dxfId="2335" priority="1163">
      <formula>IF(RIGHT(TEXT(AI492,"0.#"),1)=".",FALSE,TRUE)</formula>
    </cfRule>
    <cfRule type="expression" dxfId="2334" priority="1164">
      <formula>IF(RIGHT(TEXT(AI492,"0.#"),1)=".",TRUE,FALSE)</formula>
    </cfRule>
  </conditionalFormatting>
  <conditionalFormatting sqref="AU582">
    <cfRule type="expression" dxfId="2333" priority="687">
      <formula>IF(RIGHT(TEXT(AU582,"0.#"),1)=".",FALSE,TRUE)</formula>
    </cfRule>
    <cfRule type="expression" dxfId="2332" priority="688">
      <formula>IF(RIGHT(TEXT(AU582,"0.#"),1)=".",TRUE,FALSE)</formula>
    </cfRule>
  </conditionalFormatting>
  <conditionalFormatting sqref="AI583">
    <cfRule type="expression" dxfId="2331" priority="679">
      <formula>IF(RIGHT(TEXT(AI583,"0.#"),1)=".",FALSE,TRUE)</formula>
    </cfRule>
    <cfRule type="expression" dxfId="2330" priority="680">
      <formula>IF(RIGHT(TEXT(AI583,"0.#"),1)=".",TRUE,FALSE)</formula>
    </cfRule>
  </conditionalFormatting>
  <conditionalFormatting sqref="AI581">
    <cfRule type="expression" dxfId="2329" priority="683">
      <formula>IF(RIGHT(TEXT(AI581,"0.#"),1)=".",FALSE,TRUE)</formula>
    </cfRule>
    <cfRule type="expression" dxfId="2328" priority="684">
      <formula>IF(RIGHT(TEXT(AI581,"0.#"),1)=".",TRUE,FALSE)</formula>
    </cfRule>
  </conditionalFormatting>
  <conditionalFormatting sqref="AI582">
    <cfRule type="expression" dxfId="2327" priority="681">
      <formula>IF(RIGHT(TEXT(AI582,"0.#"),1)=".",FALSE,TRUE)</formula>
    </cfRule>
    <cfRule type="expression" dxfId="2326" priority="682">
      <formula>IF(RIGHT(TEXT(AI582,"0.#"),1)=".",TRUE,FALSE)</formula>
    </cfRule>
  </conditionalFormatting>
  <conditionalFormatting sqref="AE499">
    <cfRule type="expression" dxfId="2325" priority="1147">
      <formula>IF(RIGHT(TEXT(AE499,"0.#"),1)=".",FALSE,TRUE)</formula>
    </cfRule>
    <cfRule type="expression" dxfId="2324" priority="1148">
      <formula>IF(RIGHT(TEXT(AE499,"0.#"),1)=".",TRUE,FALSE)</formula>
    </cfRule>
  </conditionalFormatting>
  <conditionalFormatting sqref="AE497">
    <cfRule type="expression" dxfId="2323" priority="1151">
      <formula>IF(RIGHT(TEXT(AE497,"0.#"),1)=".",FALSE,TRUE)</formula>
    </cfRule>
    <cfRule type="expression" dxfId="2322" priority="1152">
      <formula>IF(RIGHT(TEXT(AE497,"0.#"),1)=".",TRUE,FALSE)</formula>
    </cfRule>
  </conditionalFormatting>
  <conditionalFormatting sqref="AE498">
    <cfRule type="expression" dxfId="2321" priority="1149">
      <formula>IF(RIGHT(TEXT(AE498,"0.#"),1)=".",FALSE,TRUE)</formula>
    </cfRule>
    <cfRule type="expression" dxfId="2320" priority="1150">
      <formula>IF(RIGHT(TEXT(AE498,"0.#"),1)=".",TRUE,FALSE)</formula>
    </cfRule>
  </conditionalFormatting>
  <conditionalFormatting sqref="AM499">
    <cfRule type="expression" dxfId="2319" priority="1141">
      <formula>IF(RIGHT(TEXT(AM499,"0.#"),1)=".",FALSE,TRUE)</formula>
    </cfRule>
    <cfRule type="expression" dxfId="2318" priority="1142">
      <formula>IF(RIGHT(TEXT(AM499,"0.#"),1)=".",TRUE,FALSE)</formula>
    </cfRule>
  </conditionalFormatting>
  <conditionalFormatting sqref="AM497">
    <cfRule type="expression" dxfId="2317" priority="1145">
      <formula>IF(RIGHT(TEXT(AM497,"0.#"),1)=".",FALSE,TRUE)</formula>
    </cfRule>
    <cfRule type="expression" dxfId="2316" priority="1146">
      <formula>IF(RIGHT(TEXT(AM497,"0.#"),1)=".",TRUE,FALSE)</formula>
    </cfRule>
  </conditionalFormatting>
  <conditionalFormatting sqref="AM498">
    <cfRule type="expression" dxfId="2315" priority="1143">
      <formula>IF(RIGHT(TEXT(AM498,"0.#"),1)=".",FALSE,TRUE)</formula>
    </cfRule>
    <cfRule type="expression" dxfId="2314" priority="1144">
      <formula>IF(RIGHT(TEXT(AM498,"0.#"),1)=".",TRUE,FALSE)</formula>
    </cfRule>
  </conditionalFormatting>
  <conditionalFormatting sqref="AU499">
    <cfRule type="expression" dxfId="2313" priority="1135">
      <formula>IF(RIGHT(TEXT(AU499,"0.#"),1)=".",FALSE,TRUE)</formula>
    </cfRule>
    <cfRule type="expression" dxfId="2312" priority="1136">
      <formula>IF(RIGHT(TEXT(AU499,"0.#"),1)=".",TRUE,FALSE)</formula>
    </cfRule>
  </conditionalFormatting>
  <conditionalFormatting sqref="AU497">
    <cfRule type="expression" dxfId="2311" priority="1139">
      <formula>IF(RIGHT(TEXT(AU497,"0.#"),1)=".",FALSE,TRUE)</formula>
    </cfRule>
    <cfRule type="expression" dxfId="2310" priority="1140">
      <formula>IF(RIGHT(TEXT(AU497,"0.#"),1)=".",TRUE,FALSE)</formula>
    </cfRule>
  </conditionalFormatting>
  <conditionalFormatting sqref="AU498">
    <cfRule type="expression" dxfId="2309" priority="1137">
      <formula>IF(RIGHT(TEXT(AU498,"0.#"),1)=".",FALSE,TRUE)</formula>
    </cfRule>
    <cfRule type="expression" dxfId="2308" priority="1138">
      <formula>IF(RIGHT(TEXT(AU498,"0.#"),1)=".",TRUE,FALSE)</formula>
    </cfRule>
  </conditionalFormatting>
  <conditionalFormatting sqref="AI499">
    <cfRule type="expression" dxfId="2307" priority="1129">
      <formula>IF(RIGHT(TEXT(AI499,"0.#"),1)=".",FALSE,TRUE)</formula>
    </cfRule>
    <cfRule type="expression" dxfId="2306" priority="1130">
      <formula>IF(RIGHT(TEXT(AI499,"0.#"),1)=".",TRUE,FALSE)</formula>
    </cfRule>
  </conditionalFormatting>
  <conditionalFormatting sqref="AI497">
    <cfRule type="expression" dxfId="2305" priority="1133">
      <formula>IF(RIGHT(TEXT(AI497,"0.#"),1)=".",FALSE,TRUE)</formula>
    </cfRule>
    <cfRule type="expression" dxfId="2304" priority="1134">
      <formula>IF(RIGHT(TEXT(AI497,"0.#"),1)=".",TRUE,FALSE)</formula>
    </cfRule>
  </conditionalFormatting>
  <conditionalFormatting sqref="AI498">
    <cfRule type="expression" dxfId="2303" priority="1131">
      <formula>IF(RIGHT(TEXT(AI498,"0.#"),1)=".",FALSE,TRUE)</formula>
    </cfRule>
    <cfRule type="expression" dxfId="2302" priority="1132">
      <formula>IF(RIGHT(TEXT(AI498,"0.#"),1)=".",TRUE,FALSE)</formula>
    </cfRule>
  </conditionalFormatting>
  <conditionalFormatting sqref="AQ497">
    <cfRule type="expression" dxfId="2301" priority="1123">
      <formula>IF(RIGHT(TEXT(AQ497,"0.#"),1)=".",FALSE,TRUE)</formula>
    </cfRule>
    <cfRule type="expression" dxfId="2300" priority="1124">
      <formula>IF(RIGHT(TEXT(AQ497,"0.#"),1)=".",TRUE,FALSE)</formula>
    </cfRule>
  </conditionalFormatting>
  <conditionalFormatting sqref="AQ498">
    <cfRule type="expression" dxfId="2299" priority="1127">
      <formula>IF(RIGHT(TEXT(AQ498,"0.#"),1)=".",FALSE,TRUE)</formula>
    </cfRule>
    <cfRule type="expression" dxfId="2298" priority="1128">
      <formula>IF(RIGHT(TEXT(AQ498,"0.#"),1)=".",TRUE,FALSE)</formula>
    </cfRule>
  </conditionalFormatting>
  <conditionalFormatting sqref="AQ499">
    <cfRule type="expression" dxfId="2297" priority="1125">
      <formula>IF(RIGHT(TEXT(AQ499,"0.#"),1)=".",FALSE,TRUE)</formula>
    </cfRule>
    <cfRule type="expression" dxfId="2296" priority="1126">
      <formula>IF(RIGHT(TEXT(AQ499,"0.#"),1)=".",TRUE,FALSE)</formula>
    </cfRule>
  </conditionalFormatting>
  <conditionalFormatting sqref="AE504">
    <cfRule type="expression" dxfId="2295" priority="1117">
      <formula>IF(RIGHT(TEXT(AE504,"0.#"),1)=".",FALSE,TRUE)</formula>
    </cfRule>
    <cfRule type="expression" dxfId="2294" priority="1118">
      <formula>IF(RIGHT(TEXT(AE504,"0.#"),1)=".",TRUE,FALSE)</formula>
    </cfRule>
  </conditionalFormatting>
  <conditionalFormatting sqref="AE502">
    <cfRule type="expression" dxfId="2293" priority="1121">
      <formula>IF(RIGHT(TEXT(AE502,"0.#"),1)=".",FALSE,TRUE)</formula>
    </cfRule>
    <cfRule type="expression" dxfId="2292" priority="1122">
      <formula>IF(RIGHT(TEXT(AE502,"0.#"),1)=".",TRUE,FALSE)</formula>
    </cfRule>
  </conditionalFormatting>
  <conditionalFormatting sqref="AE503">
    <cfRule type="expression" dxfId="2291" priority="1119">
      <formula>IF(RIGHT(TEXT(AE503,"0.#"),1)=".",FALSE,TRUE)</formula>
    </cfRule>
    <cfRule type="expression" dxfId="2290" priority="1120">
      <formula>IF(RIGHT(TEXT(AE503,"0.#"),1)=".",TRUE,FALSE)</formula>
    </cfRule>
  </conditionalFormatting>
  <conditionalFormatting sqref="AM504">
    <cfRule type="expression" dxfId="2289" priority="1111">
      <formula>IF(RIGHT(TEXT(AM504,"0.#"),1)=".",FALSE,TRUE)</formula>
    </cfRule>
    <cfRule type="expression" dxfId="2288" priority="1112">
      <formula>IF(RIGHT(TEXT(AM504,"0.#"),1)=".",TRUE,FALSE)</formula>
    </cfRule>
  </conditionalFormatting>
  <conditionalFormatting sqref="AM502">
    <cfRule type="expression" dxfId="2287" priority="1115">
      <formula>IF(RIGHT(TEXT(AM502,"0.#"),1)=".",FALSE,TRUE)</formula>
    </cfRule>
    <cfRule type="expression" dxfId="2286" priority="1116">
      <formula>IF(RIGHT(TEXT(AM502,"0.#"),1)=".",TRUE,FALSE)</formula>
    </cfRule>
  </conditionalFormatting>
  <conditionalFormatting sqref="AM503">
    <cfRule type="expression" dxfId="2285" priority="1113">
      <formula>IF(RIGHT(TEXT(AM503,"0.#"),1)=".",FALSE,TRUE)</formula>
    </cfRule>
    <cfRule type="expression" dxfId="2284" priority="1114">
      <formula>IF(RIGHT(TEXT(AM503,"0.#"),1)=".",TRUE,FALSE)</formula>
    </cfRule>
  </conditionalFormatting>
  <conditionalFormatting sqref="AU504">
    <cfRule type="expression" dxfId="2283" priority="1105">
      <formula>IF(RIGHT(TEXT(AU504,"0.#"),1)=".",FALSE,TRUE)</formula>
    </cfRule>
    <cfRule type="expression" dxfId="2282" priority="1106">
      <formula>IF(RIGHT(TEXT(AU504,"0.#"),1)=".",TRUE,FALSE)</formula>
    </cfRule>
  </conditionalFormatting>
  <conditionalFormatting sqref="AU502">
    <cfRule type="expression" dxfId="2281" priority="1109">
      <formula>IF(RIGHT(TEXT(AU502,"0.#"),1)=".",FALSE,TRUE)</formula>
    </cfRule>
    <cfRule type="expression" dxfId="2280" priority="1110">
      <formula>IF(RIGHT(TEXT(AU502,"0.#"),1)=".",TRUE,FALSE)</formula>
    </cfRule>
  </conditionalFormatting>
  <conditionalFormatting sqref="AU503">
    <cfRule type="expression" dxfId="2279" priority="1107">
      <formula>IF(RIGHT(TEXT(AU503,"0.#"),1)=".",FALSE,TRUE)</formula>
    </cfRule>
    <cfRule type="expression" dxfId="2278" priority="1108">
      <formula>IF(RIGHT(TEXT(AU503,"0.#"),1)=".",TRUE,FALSE)</formula>
    </cfRule>
  </conditionalFormatting>
  <conditionalFormatting sqref="AI504">
    <cfRule type="expression" dxfId="2277" priority="1099">
      <formula>IF(RIGHT(TEXT(AI504,"0.#"),1)=".",FALSE,TRUE)</formula>
    </cfRule>
    <cfRule type="expression" dxfId="2276" priority="1100">
      <formula>IF(RIGHT(TEXT(AI504,"0.#"),1)=".",TRUE,FALSE)</formula>
    </cfRule>
  </conditionalFormatting>
  <conditionalFormatting sqref="AI502">
    <cfRule type="expression" dxfId="2275" priority="1103">
      <formula>IF(RIGHT(TEXT(AI502,"0.#"),1)=".",FALSE,TRUE)</formula>
    </cfRule>
    <cfRule type="expression" dxfId="2274" priority="1104">
      <formula>IF(RIGHT(TEXT(AI502,"0.#"),1)=".",TRUE,FALSE)</formula>
    </cfRule>
  </conditionalFormatting>
  <conditionalFormatting sqref="AI503">
    <cfRule type="expression" dxfId="2273" priority="1101">
      <formula>IF(RIGHT(TEXT(AI503,"0.#"),1)=".",FALSE,TRUE)</formula>
    </cfRule>
    <cfRule type="expression" dxfId="2272" priority="1102">
      <formula>IF(RIGHT(TEXT(AI503,"0.#"),1)=".",TRUE,FALSE)</formula>
    </cfRule>
  </conditionalFormatting>
  <conditionalFormatting sqref="AQ502">
    <cfRule type="expression" dxfId="2271" priority="1093">
      <formula>IF(RIGHT(TEXT(AQ502,"0.#"),1)=".",FALSE,TRUE)</formula>
    </cfRule>
    <cfRule type="expression" dxfId="2270" priority="1094">
      <formula>IF(RIGHT(TEXT(AQ502,"0.#"),1)=".",TRUE,FALSE)</formula>
    </cfRule>
  </conditionalFormatting>
  <conditionalFormatting sqref="AQ503">
    <cfRule type="expression" dxfId="2269" priority="1097">
      <formula>IF(RIGHT(TEXT(AQ503,"0.#"),1)=".",FALSE,TRUE)</formula>
    </cfRule>
    <cfRule type="expression" dxfId="2268" priority="1098">
      <formula>IF(RIGHT(TEXT(AQ503,"0.#"),1)=".",TRUE,FALSE)</formula>
    </cfRule>
  </conditionalFormatting>
  <conditionalFormatting sqref="AQ504">
    <cfRule type="expression" dxfId="2267" priority="1095">
      <formula>IF(RIGHT(TEXT(AQ504,"0.#"),1)=".",FALSE,TRUE)</formula>
    </cfRule>
    <cfRule type="expression" dxfId="2266" priority="1096">
      <formula>IF(RIGHT(TEXT(AQ504,"0.#"),1)=".",TRUE,FALSE)</formula>
    </cfRule>
  </conditionalFormatting>
  <conditionalFormatting sqref="AE509">
    <cfRule type="expression" dxfId="2265" priority="1087">
      <formula>IF(RIGHT(TEXT(AE509,"0.#"),1)=".",FALSE,TRUE)</formula>
    </cfRule>
    <cfRule type="expression" dxfId="2264" priority="1088">
      <formula>IF(RIGHT(TEXT(AE509,"0.#"),1)=".",TRUE,FALSE)</formula>
    </cfRule>
  </conditionalFormatting>
  <conditionalFormatting sqref="AE507">
    <cfRule type="expression" dxfId="2263" priority="1091">
      <formula>IF(RIGHT(TEXT(AE507,"0.#"),1)=".",FALSE,TRUE)</formula>
    </cfRule>
    <cfRule type="expression" dxfId="2262" priority="1092">
      <formula>IF(RIGHT(TEXT(AE507,"0.#"),1)=".",TRUE,FALSE)</formula>
    </cfRule>
  </conditionalFormatting>
  <conditionalFormatting sqref="AE508">
    <cfRule type="expression" dxfId="2261" priority="1089">
      <formula>IF(RIGHT(TEXT(AE508,"0.#"),1)=".",FALSE,TRUE)</formula>
    </cfRule>
    <cfRule type="expression" dxfId="2260" priority="1090">
      <formula>IF(RIGHT(TEXT(AE508,"0.#"),1)=".",TRUE,FALSE)</formula>
    </cfRule>
  </conditionalFormatting>
  <conditionalFormatting sqref="AM509">
    <cfRule type="expression" dxfId="2259" priority="1081">
      <formula>IF(RIGHT(TEXT(AM509,"0.#"),1)=".",FALSE,TRUE)</formula>
    </cfRule>
    <cfRule type="expression" dxfId="2258" priority="1082">
      <formula>IF(RIGHT(TEXT(AM509,"0.#"),1)=".",TRUE,FALSE)</formula>
    </cfRule>
  </conditionalFormatting>
  <conditionalFormatting sqref="AM507">
    <cfRule type="expression" dxfId="2257" priority="1085">
      <formula>IF(RIGHT(TEXT(AM507,"0.#"),1)=".",FALSE,TRUE)</formula>
    </cfRule>
    <cfRule type="expression" dxfId="2256" priority="1086">
      <formula>IF(RIGHT(TEXT(AM507,"0.#"),1)=".",TRUE,FALSE)</formula>
    </cfRule>
  </conditionalFormatting>
  <conditionalFormatting sqref="AM508">
    <cfRule type="expression" dxfId="2255" priority="1083">
      <formula>IF(RIGHT(TEXT(AM508,"0.#"),1)=".",FALSE,TRUE)</formula>
    </cfRule>
    <cfRule type="expression" dxfId="2254" priority="1084">
      <formula>IF(RIGHT(TEXT(AM508,"0.#"),1)=".",TRUE,FALSE)</formula>
    </cfRule>
  </conditionalFormatting>
  <conditionalFormatting sqref="AU509">
    <cfRule type="expression" dxfId="2253" priority="1075">
      <formula>IF(RIGHT(TEXT(AU509,"0.#"),1)=".",FALSE,TRUE)</formula>
    </cfRule>
    <cfRule type="expression" dxfId="2252" priority="1076">
      <formula>IF(RIGHT(TEXT(AU509,"0.#"),1)=".",TRUE,FALSE)</formula>
    </cfRule>
  </conditionalFormatting>
  <conditionalFormatting sqref="AU507">
    <cfRule type="expression" dxfId="2251" priority="1079">
      <formula>IF(RIGHT(TEXT(AU507,"0.#"),1)=".",FALSE,TRUE)</formula>
    </cfRule>
    <cfRule type="expression" dxfId="2250" priority="1080">
      <formula>IF(RIGHT(TEXT(AU507,"0.#"),1)=".",TRUE,FALSE)</formula>
    </cfRule>
  </conditionalFormatting>
  <conditionalFormatting sqref="AU508">
    <cfRule type="expression" dxfId="2249" priority="1077">
      <formula>IF(RIGHT(TEXT(AU508,"0.#"),1)=".",FALSE,TRUE)</formula>
    </cfRule>
    <cfRule type="expression" dxfId="2248" priority="1078">
      <formula>IF(RIGHT(TEXT(AU508,"0.#"),1)=".",TRUE,FALSE)</formula>
    </cfRule>
  </conditionalFormatting>
  <conditionalFormatting sqref="AI509">
    <cfRule type="expression" dxfId="2247" priority="1069">
      <formula>IF(RIGHT(TEXT(AI509,"0.#"),1)=".",FALSE,TRUE)</formula>
    </cfRule>
    <cfRule type="expression" dxfId="2246" priority="1070">
      <formula>IF(RIGHT(TEXT(AI509,"0.#"),1)=".",TRUE,FALSE)</formula>
    </cfRule>
  </conditionalFormatting>
  <conditionalFormatting sqref="AI507">
    <cfRule type="expression" dxfId="2245" priority="1073">
      <formula>IF(RIGHT(TEXT(AI507,"0.#"),1)=".",FALSE,TRUE)</formula>
    </cfRule>
    <cfRule type="expression" dxfId="2244" priority="1074">
      <formula>IF(RIGHT(TEXT(AI507,"0.#"),1)=".",TRUE,FALSE)</formula>
    </cfRule>
  </conditionalFormatting>
  <conditionalFormatting sqref="AI508">
    <cfRule type="expression" dxfId="2243" priority="1071">
      <formula>IF(RIGHT(TEXT(AI508,"0.#"),1)=".",FALSE,TRUE)</formula>
    </cfRule>
    <cfRule type="expression" dxfId="2242" priority="1072">
      <formula>IF(RIGHT(TEXT(AI508,"0.#"),1)=".",TRUE,FALSE)</formula>
    </cfRule>
  </conditionalFormatting>
  <conditionalFormatting sqref="AQ507">
    <cfRule type="expression" dxfId="2241" priority="1063">
      <formula>IF(RIGHT(TEXT(AQ507,"0.#"),1)=".",FALSE,TRUE)</formula>
    </cfRule>
    <cfRule type="expression" dxfId="2240" priority="1064">
      <formula>IF(RIGHT(TEXT(AQ507,"0.#"),1)=".",TRUE,FALSE)</formula>
    </cfRule>
  </conditionalFormatting>
  <conditionalFormatting sqref="AQ508">
    <cfRule type="expression" dxfId="2239" priority="1067">
      <formula>IF(RIGHT(TEXT(AQ508,"0.#"),1)=".",FALSE,TRUE)</formula>
    </cfRule>
    <cfRule type="expression" dxfId="2238" priority="1068">
      <formula>IF(RIGHT(TEXT(AQ508,"0.#"),1)=".",TRUE,FALSE)</formula>
    </cfRule>
  </conditionalFormatting>
  <conditionalFormatting sqref="AQ509">
    <cfRule type="expression" dxfId="2237" priority="1065">
      <formula>IF(RIGHT(TEXT(AQ509,"0.#"),1)=".",FALSE,TRUE)</formula>
    </cfRule>
    <cfRule type="expression" dxfId="2236" priority="1066">
      <formula>IF(RIGHT(TEXT(AQ509,"0.#"),1)=".",TRUE,FALSE)</formula>
    </cfRule>
  </conditionalFormatting>
  <conditionalFormatting sqref="AE465">
    <cfRule type="expression" dxfId="2235" priority="1357">
      <formula>IF(RIGHT(TEXT(AE465,"0.#"),1)=".",FALSE,TRUE)</formula>
    </cfRule>
    <cfRule type="expression" dxfId="2234" priority="1358">
      <formula>IF(RIGHT(TEXT(AE465,"0.#"),1)=".",TRUE,FALSE)</formula>
    </cfRule>
  </conditionalFormatting>
  <conditionalFormatting sqref="AE463">
    <cfRule type="expression" dxfId="2233" priority="1361">
      <formula>IF(RIGHT(TEXT(AE463,"0.#"),1)=".",FALSE,TRUE)</formula>
    </cfRule>
    <cfRule type="expression" dxfId="2232" priority="1362">
      <formula>IF(RIGHT(TEXT(AE463,"0.#"),1)=".",TRUE,FALSE)</formula>
    </cfRule>
  </conditionalFormatting>
  <conditionalFormatting sqref="AE464">
    <cfRule type="expression" dxfId="2231" priority="1359">
      <formula>IF(RIGHT(TEXT(AE464,"0.#"),1)=".",FALSE,TRUE)</formula>
    </cfRule>
    <cfRule type="expression" dxfId="2230" priority="1360">
      <formula>IF(RIGHT(TEXT(AE464,"0.#"),1)=".",TRUE,FALSE)</formula>
    </cfRule>
  </conditionalFormatting>
  <conditionalFormatting sqref="AM465">
    <cfRule type="expression" dxfId="2229" priority="1351">
      <formula>IF(RIGHT(TEXT(AM465,"0.#"),1)=".",FALSE,TRUE)</formula>
    </cfRule>
    <cfRule type="expression" dxfId="2228" priority="1352">
      <formula>IF(RIGHT(TEXT(AM465,"0.#"),1)=".",TRUE,FALSE)</formula>
    </cfRule>
  </conditionalFormatting>
  <conditionalFormatting sqref="AM463">
    <cfRule type="expression" dxfId="2227" priority="1355">
      <formula>IF(RIGHT(TEXT(AM463,"0.#"),1)=".",FALSE,TRUE)</formula>
    </cfRule>
    <cfRule type="expression" dxfId="2226" priority="1356">
      <formula>IF(RIGHT(TEXT(AM463,"0.#"),1)=".",TRUE,FALSE)</formula>
    </cfRule>
  </conditionalFormatting>
  <conditionalFormatting sqref="AM464">
    <cfRule type="expression" dxfId="2225" priority="1353">
      <formula>IF(RIGHT(TEXT(AM464,"0.#"),1)=".",FALSE,TRUE)</formula>
    </cfRule>
    <cfRule type="expression" dxfId="2224" priority="1354">
      <formula>IF(RIGHT(TEXT(AM464,"0.#"),1)=".",TRUE,FALSE)</formula>
    </cfRule>
  </conditionalFormatting>
  <conditionalFormatting sqref="AU465">
    <cfRule type="expression" dxfId="2223" priority="1345">
      <formula>IF(RIGHT(TEXT(AU465,"0.#"),1)=".",FALSE,TRUE)</formula>
    </cfRule>
    <cfRule type="expression" dxfId="2222" priority="1346">
      <formula>IF(RIGHT(TEXT(AU465,"0.#"),1)=".",TRUE,FALSE)</formula>
    </cfRule>
  </conditionalFormatting>
  <conditionalFormatting sqref="AU463">
    <cfRule type="expression" dxfId="2221" priority="1349">
      <formula>IF(RIGHT(TEXT(AU463,"0.#"),1)=".",FALSE,TRUE)</formula>
    </cfRule>
    <cfRule type="expression" dxfId="2220" priority="1350">
      <formula>IF(RIGHT(TEXT(AU463,"0.#"),1)=".",TRUE,FALSE)</formula>
    </cfRule>
  </conditionalFormatting>
  <conditionalFormatting sqref="AU464">
    <cfRule type="expression" dxfId="2219" priority="1347">
      <formula>IF(RIGHT(TEXT(AU464,"0.#"),1)=".",FALSE,TRUE)</formula>
    </cfRule>
    <cfRule type="expression" dxfId="2218" priority="1348">
      <formula>IF(RIGHT(TEXT(AU464,"0.#"),1)=".",TRUE,FALSE)</formula>
    </cfRule>
  </conditionalFormatting>
  <conditionalFormatting sqref="AI465">
    <cfRule type="expression" dxfId="2217" priority="1339">
      <formula>IF(RIGHT(TEXT(AI465,"0.#"),1)=".",FALSE,TRUE)</formula>
    </cfRule>
    <cfRule type="expression" dxfId="2216" priority="1340">
      <formula>IF(RIGHT(TEXT(AI465,"0.#"),1)=".",TRUE,FALSE)</formula>
    </cfRule>
  </conditionalFormatting>
  <conditionalFormatting sqref="AI463">
    <cfRule type="expression" dxfId="2215" priority="1343">
      <formula>IF(RIGHT(TEXT(AI463,"0.#"),1)=".",FALSE,TRUE)</formula>
    </cfRule>
    <cfRule type="expression" dxfId="2214" priority="1344">
      <formula>IF(RIGHT(TEXT(AI463,"0.#"),1)=".",TRUE,FALSE)</formula>
    </cfRule>
  </conditionalFormatting>
  <conditionalFormatting sqref="AI464">
    <cfRule type="expression" dxfId="2213" priority="1341">
      <formula>IF(RIGHT(TEXT(AI464,"0.#"),1)=".",FALSE,TRUE)</formula>
    </cfRule>
    <cfRule type="expression" dxfId="2212" priority="1342">
      <formula>IF(RIGHT(TEXT(AI464,"0.#"),1)=".",TRUE,FALSE)</formula>
    </cfRule>
  </conditionalFormatting>
  <conditionalFormatting sqref="AQ463">
    <cfRule type="expression" dxfId="2211" priority="1333">
      <formula>IF(RIGHT(TEXT(AQ463,"0.#"),1)=".",FALSE,TRUE)</formula>
    </cfRule>
    <cfRule type="expression" dxfId="2210" priority="1334">
      <formula>IF(RIGHT(TEXT(AQ463,"0.#"),1)=".",TRUE,FALSE)</formula>
    </cfRule>
  </conditionalFormatting>
  <conditionalFormatting sqref="AQ464">
    <cfRule type="expression" dxfId="2209" priority="1337">
      <formula>IF(RIGHT(TEXT(AQ464,"0.#"),1)=".",FALSE,TRUE)</formula>
    </cfRule>
    <cfRule type="expression" dxfId="2208" priority="1338">
      <formula>IF(RIGHT(TEXT(AQ464,"0.#"),1)=".",TRUE,FALSE)</formula>
    </cfRule>
  </conditionalFormatting>
  <conditionalFormatting sqref="AQ465">
    <cfRule type="expression" dxfId="2207" priority="1335">
      <formula>IF(RIGHT(TEXT(AQ465,"0.#"),1)=".",FALSE,TRUE)</formula>
    </cfRule>
    <cfRule type="expression" dxfId="2206" priority="1336">
      <formula>IF(RIGHT(TEXT(AQ465,"0.#"),1)=".",TRUE,FALSE)</formula>
    </cfRule>
  </conditionalFormatting>
  <conditionalFormatting sqref="AE470">
    <cfRule type="expression" dxfId="2205" priority="1327">
      <formula>IF(RIGHT(TEXT(AE470,"0.#"),1)=".",FALSE,TRUE)</formula>
    </cfRule>
    <cfRule type="expression" dxfId="2204" priority="1328">
      <formula>IF(RIGHT(TEXT(AE470,"0.#"),1)=".",TRUE,FALSE)</formula>
    </cfRule>
  </conditionalFormatting>
  <conditionalFormatting sqref="AE468">
    <cfRule type="expression" dxfId="2203" priority="1331">
      <formula>IF(RIGHT(TEXT(AE468,"0.#"),1)=".",FALSE,TRUE)</formula>
    </cfRule>
    <cfRule type="expression" dxfId="2202" priority="1332">
      <formula>IF(RIGHT(TEXT(AE468,"0.#"),1)=".",TRUE,FALSE)</formula>
    </cfRule>
  </conditionalFormatting>
  <conditionalFormatting sqref="AE469">
    <cfRule type="expression" dxfId="2201" priority="1329">
      <formula>IF(RIGHT(TEXT(AE469,"0.#"),1)=".",FALSE,TRUE)</formula>
    </cfRule>
    <cfRule type="expression" dxfId="2200" priority="1330">
      <formula>IF(RIGHT(TEXT(AE469,"0.#"),1)=".",TRUE,FALSE)</formula>
    </cfRule>
  </conditionalFormatting>
  <conditionalFormatting sqref="AM470">
    <cfRule type="expression" dxfId="2199" priority="1321">
      <formula>IF(RIGHT(TEXT(AM470,"0.#"),1)=".",FALSE,TRUE)</formula>
    </cfRule>
    <cfRule type="expression" dxfId="2198" priority="1322">
      <formula>IF(RIGHT(TEXT(AM470,"0.#"),1)=".",TRUE,FALSE)</formula>
    </cfRule>
  </conditionalFormatting>
  <conditionalFormatting sqref="AM468">
    <cfRule type="expression" dxfId="2197" priority="1325">
      <formula>IF(RIGHT(TEXT(AM468,"0.#"),1)=".",FALSE,TRUE)</formula>
    </cfRule>
    <cfRule type="expression" dxfId="2196" priority="1326">
      <formula>IF(RIGHT(TEXT(AM468,"0.#"),1)=".",TRUE,FALSE)</formula>
    </cfRule>
  </conditionalFormatting>
  <conditionalFormatting sqref="AM469">
    <cfRule type="expression" dxfId="2195" priority="1323">
      <formula>IF(RIGHT(TEXT(AM469,"0.#"),1)=".",FALSE,TRUE)</formula>
    </cfRule>
    <cfRule type="expression" dxfId="2194" priority="1324">
      <formula>IF(RIGHT(TEXT(AM469,"0.#"),1)=".",TRUE,FALSE)</formula>
    </cfRule>
  </conditionalFormatting>
  <conditionalFormatting sqref="AU470">
    <cfRule type="expression" dxfId="2193" priority="1315">
      <formula>IF(RIGHT(TEXT(AU470,"0.#"),1)=".",FALSE,TRUE)</formula>
    </cfRule>
    <cfRule type="expression" dxfId="2192" priority="1316">
      <formula>IF(RIGHT(TEXT(AU470,"0.#"),1)=".",TRUE,FALSE)</formula>
    </cfRule>
  </conditionalFormatting>
  <conditionalFormatting sqref="AU468">
    <cfRule type="expression" dxfId="2191" priority="1319">
      <formula>IF(RIGHT(TEXT(AU468,"0.#"),1)=".",FALSE,TRUE)</formula>
    </cfRule>
    <cfRule type="expression" dxfId="2190" priority="1320">
      <formula>IF(RIGHT(TEXT(AU468,"0.#"),1)=".",TRUE,FALSE)</formula>
    </cfRule>
  </conditionalFormatting>
  <conditionalFormatting sqref="AU469">
    <cfRule type="expression" dxfId="2189" priority="1317">
      <formula>IF(RIGHT(TEXT(AU469,"0.#"),1)=".",FALSE,TRUE)</formula>
    </cfRule>
    <cfRule type="expression" dxfId="2188" priority="1318">
      <formula>IF(RIGHT(TEXT(AU469,"0.#"),1)=".",TRUE,FALSE)</formula>
    </cfRule>
  </conditionalFormatting>
  <conditionalFormatting sqref="AI470">
    <cfRule type="expression" dxfId="2187" priority="1309">
      <formula>IF(RIGHT(TEXT(AI470,"0.#"),1)=".",FALSE,TRUE)</formula>
    </cfRule>
    <cfRule type="expression" dxfId="2186" priority="1310">
      <formula>IF(RIGHT(TEXT(AI470,"0.#"),1)=".",TRUE,FALSE)</formula>
    </cfRule>
  </conditionalFormatting>
  <conditionalFormatting sqref="AI468">
    <cfRule type="expression" dxfId="2185" priority="1313">
      <formula>IF(RIGHT(TEXT(AI468,"0.#"),1)=".",FALSE,TRUE)</formula>
    </cfRule>
    <cfRule type="expression" dxfId="2184" priority="1314">
      <formula>IF(RIGHT(TEXT(AI468,"0.#"),1)=".",TRUE,FALSE)</formula>
    </cfRule>
  </conditionalFormatting>
  <conditionalFormatting sqref="AI469">
    <cfRule type="expression" dxfId="2183" priority="1311">
      <formula>IF(RIGHT(TEXT(AI469,"0.#"),1)=".",FALSE,TRUE)</formula>
    </cfRule>
    <cfRule type="expression" dxfId="2182" priority="1312">
      <formula>IF(RIGHT(TEXT(AI469,"0.#"),1)=".",TRUE,FALSE)</formula>
    </cfRule>
  </conditionalFormatting>
  <conditionalFormatting sqref="AQ468">
    <cfRule type="expression" dxfId="2181" priority="1303">
      <formula>IF(RIGHT(TEXT(AQ468,"0.#"),1)=".",FALSE,TRUE)</formula>
    </cfRule>
    <cfRule type="expression" dxfId="2180" priority="1304">
      <formula>IF(RIGHT(TEXT(AQ468,"0.#"),1)=".",TRUE,FALSE)</formula>
    </cfRule>
  </conditionalFormatting>
  <conditionalFormatting sqref="AQ469">
    <cfRule type="expression" dxfId="2179" priority="1307">
      <formula>IF(RIGHT(TEXT(AQ469,"0.#"),1)=".",FALSE,TRUE)</formula>
    </cfRule>
    <cfRule type="expression" dxfId="2178" priority="1308">
      <formula>IF(RIGHT(TEXT(AQ469,"0.#"),1)=".",TRUE,FALSE)</formula>
    </cfRule>
  </conditionalFormatting>
  <conditionalFormatting sqref="AQ470">
    <cfRule type="expression" dxfId="2177" priority="1305">
      <formula>IF(RIGHT(TEXT(AQ470,"0.#"),1)=".",FALSE,TRUE)</formula>
    </cfRule>
    <cfRule type="expression" dxfId="2176" priority="1306">
      <formula>IF(RIGHT(TEXT(AQ470,"0.#"),1)=".",TRUE,FALSE)</formula>
    </cfRule>
  </conditionalFormatting>
  <conditionalFormatting sqref="AE475">
    <cfRule type="expression" dxfId="2175" priority="1297">
      <formula>IF(RIGHT(TEXT(AE475,"0.#"),1)=".",FALSE,TRUE)</formula>
    </cfRule>
    <cfRule type="expression" dxfId="2174" priority="1298">
      <formula>IF(RIGHT(TEXT(AE475,"0.#"),1)=".",TRUE,FALSE)</formula>
    </cfRule>
  </conditionalFormatting>
  <conditionalFormatting sqref="AE473">
    <cfRule type="expression" dxfId="2173" priority="1301">
      <formula>IF(RIGHT(TEXT(AE473,"0.#"),1)=".",FALSE,TRUE)</formula>
    </cfRule>
    <cfRule type="expression" dxfId="2172" priority="1302">
      <formula>IF(RIGHT(TEXT(AE473,"0.#"),1)=".",TRUE,FALSE)</formula>
    </cfRule>
  </conditionalFormatting>
  <conditionalFormatting sqref="AE474">
    <cfRule type="expression" dxfId="2171" priority="1299">
      <formula>IF(RIGHT(TEXT(AE474,"0.#"),1)=".",FALSE,TRUE)</formula>
    </cfRule>
    <cfRule type="expression" dxfId="2170" priority="1300">
      <formula>IF(RIGHT(TEXT(AE474,"0.#"),1)=".",TRUE,FALSE)</formula>
    </cfRule>
  </conditionalFormatting>
  <conditionalFormatting sqref="AM475">
    <cfRule type="expression" dxfId="2169" priority="1291">
      <formula>IF(RIGHT(TEXT(AM475,"0.#"),1)=".",FALSE,TRUE)</formula>
    </cfRule>
    <cfRule type="expression" dxfId="2168" priority="1292">
      <formula>IF(RIGHT(TEXT(AM475,"0.#"),1)=".",TRUE,FALSE)</formula>
    </cfRule>
  </conditionalFormatting>
  <conditionalFormatting sqref="AM473">
    <cfRule type="expression" dxfId="2167" priority="1295">
      <formula>IF(RIGHT(TEXT(AM473,"0.#"),1)=".",FALSE,TRUE)</formula>
    </cfRule>
    <cfRule type="expression" dxfId="2166" priority="1296">
      <formula>IF(RIGHT(TEXT(AM473,"0.#"),1)=".",TRUE,FALSE)</formula>
    </cfRule>
  </conditionalFormatting>
  <conditionalFormatting sqref="AM474">
    <cfRule type="expression" dxfId="2165" priority="1293">
      <formula>IF(RIGHT(TEXT(AM474,"0.#"),1)=".",FALSE,TRUE)</formula>
    </cfRule>
    <cfRule type="expression" dxfId="2164" priority="1294">
      <formula>IF(RIGHT(TEXT(AM474,"0.#"),1)=".",TRUE,FALSE)</formula>
    </cfRule>
  </conditionalFormatting>
  <conditionalFormatting sqref="AU475">
    <cfRule type="expression" dxfId="2163" priority="1285">
      <formula>IF(RIGHT(TEXT(AU475,"0.#"),1)=".",FALSE,TRUE)</formula>
    </cfRule>
    <cfRule type="expression" dxfId="2162" priority="1286">
      <formula>IF(RIGHT(TEXT(AU475,"0.#"),1)=".",TRUE,FALSE)</formula>
    </cfRule>
  </conditionalFormatting>
  <conditionalFormatting sqref="AU473">
    <cfRule type="expression" dxfId="2161" priority="1289">
      <formula>IF(RIGHT(TEXT(AU473,"0.#"),1)=".",FALSE,TRUE)</formula>
    </cfRule>
    <cfRule type="expression" dxfId="2160" priority="1290">
      <formula>IF(RIGHT(TEXT(AU473,"0.#"),1)=".",TRUE,FALSE)</formula>
    </cfRule>
  </conditionalFormatting>
  <conditionalFormatting sqref="AU474">
    <cfRule type="expression" dxfId="2159" priority="1287">
      <formula>IF(RIGHT(TEXT(AU474,"0.#"),1)=".",FALSE,TRUE)</formula>
    </cfRule>
    <cfRule type="expression" dxfId="2158" priority="1288">
      <formula>IF(RIGHT(TEXT(AU474,"0.#"),1)=".",TRUE,FALSE)</formula>
    </cfRule>
  </conditionalFormatting>
  <conditionalFormatting sqref="AI475">
    <cfRule type="expression" dxfId="2157" priority="1279">
      <formula>IF(RIGHT(TEXT(AI475,"0.#"),1)=".",FALSE,TRUE)</formula>
    </cfRule>
    <cfRule type="expression" dxfId="2156" priority="1280">
      <formula>IF(RIGHT(TEXT(AI475,"0.#"),1)=".",TRUE,FALSE)</formula>
    </cfRule>
  </conditionalFormatting>
  <conditionalFormatting sqref="AI473">
    <cfRule type="expression" dxfId="2155" priority="1283">
      <formula>IF(RIGHT(TEXT(AI473,"0.#"),1)=".",FALSE,TRUE)</formula>
    </cfRule>
    <cfRule type="expression" dxfId="2154" priority="1284">
      <formula>IF(RIGHT(TEXT(AI473,"0.#"),1)=".",TRUE,FALSE)</formula>
    </cfRule>
  </conditionalFormatting>
  <conditionalFormatting sqref="AI474">
    <cfRule type="expression" dxfId="2153" priority="1281">
      <formula>IF(RIGHT(TEXT(AI474,"0.#"),1)=".",FALSE,TRUE)</formula>
    </cfRule>
    <cfRule type="expression" dxfId="2152" priority="1282">
      <formula>IF(RIGHT(TEXT(AI474,"0.#"),1)=".",TRUE,FALSE)</formula>
    </cfRule>
  </conditionalFormatting>
  <conditionalFormatting sqref="AQ473">
    <cfRule type="expression" dxfId="2151" priority="1273">
      <formula>IF(RIGHT(TEXT(AQ473,"0.#"),1)=".",FALSE,TRUE)</formula>
    </cfRule>
    <cfRule type="expression" dxfId="2150" priority="1274">
      <formula>IF(RIGHT(TEXT(AQ473,"0.#"),1)=".",TRUE,FALSE)</formula>
    </cfRule>
  </conditionalFormatting>
  <conditionalFormatting sqref="AQ474">
    <cfRule type="expression" dxfId="2149" priority="1277">
      <formula>IF(RIGHT(TEXT(AQ474,"0.#"),1)=".",FALSE,TRUE)</formula>
    </cfRule>
    <cfRule type="expression" dxfId="2148" priority="1278">
      <formula>IF(RIGHT(TEXT(AQ474,"0.#"),1)=".",TRUE,FALSE)</formula>
    </cfRule>
  </conditionalFormatting>
  <conditionalFormatting sqref="AQ475">
    <cfRule type="expression" dxfId="2147" priority="1275">
      <formula>IF(RIGHT(TEXT(AQ475,"0.#"),1)=".",FALSE,TRUE)</formula>
    </cfRule>
    <cfRule type="expression" dxfId="2146" priority="1276">
      <formula>IF(RIGHT(TEXT(AQ475,"0.#"),1)=".",TRUE,FALSE)</formula>
    </cfRule>
  </conditionalFormatting>
  <conditionalFormatting sqref="AE480">
    <cfRule type="expression" dxfId="2145" priority="1267">
      <formula>IF(RIGHT(TEXT(AE480,"0.#"),1)=".",FALSE,TRUE)</formula>
    </cfRule>
    <cfRule type="expression" dxfId="2144" priority="1268">
      <formula>IF(RIGHT(TEXT(AE480,"0.#"),1)=".",TRUE,FALSE)</formula>
    </cfRule>
  </conditionalFormatting>
  <conditionalFormatting sqref="AE478">
    <cfRule type="expression" dxfId="2143" priority="1271">
      <formula>IF(RIGHT(TEXT(AE478,"0.#"),1)=".",FALSE,TRUE)</formula>
    </cfRule>
    <cfRule type="expression" dxfId="2142" priority="1272">
      <formula>IF(RIGHT(TEXT(AE478,"0.#"),1)=".",TRUE,FALSE)</formula>
    </cfRule>
  </conditionalFormatting>
  <conditionalFormatting sqref="AE479">
    <cfRule type="expression" dxfId="2141" priority="1269">
      <formula>IF(RIGHT(TEXT(AE479,"0.#"),1)=".",FALSE,TRUE)</formula>
    </cfRule>
    <cfRule type="expression" dxfId="2140" priority="1270">
      <formula>IF(RIGHT(TEXT(AE479,"0.#"),1)=".",TRUE,FALSE)</formula>
    </cfRule>
  </conditionalFormatting>
  <conditionalFormatting sqref="AM480">
    <cfRule type="expression" dxfId="2139" priority="1261">
      <formula>IF(RIGHT(TEXT(AM480,"0.#"),1)=".",FALSE,TRUE)</formula>
    </cfRule>
    <cfRule type="expression" dxfId="2138" priority="1262">
      <formula>IF(RIGHT(TEXT(AM480,"0.#"),1)=".",TRUE,FALSE)</formula>
    </cfRule>
  </conditionalFormatting>
  <conditionalFormatting sqref="AM478">
    <cfRule type="expression" dxfId="2137" priority="1265">
      <formula>IF(RIGHT(TEXT(AM478,"0.#"),1)=".",FALSE,TRUE)</formula>
    </cfRule>
    <cfRule type="expression" dxfId="2136" priority="1266">
      <formula>IF(RIGHT(TEXT(AM478,"0.#"),1)=".",TRUE,FALSE)</formula>
    </cfRule>
  </conditionalFormatting>
  <conditionalFormatting sqref="AM479">
    <cfRule type="expression" dxfId="2135" priority="1263">
      <formula>IF(RIGHT(TEXT(AM479,"0.#"),1)=".",FALSE,TRUE)</formula>
    </cfRule>
    <cfRule type="expression" dxfId="2134" priority="1264">
      <formula>IF(RIGHT(TEXT(AM479,"0.#"),1)=".",TRUE,FALSE)</formula>
    </cfRule>
  </conditionalFormatting>
  <conditionalFormatting sqref="AU480">
    <cfRule type="expression" dxfId="2133" priority="1255">
      <formula>IF(RIGHT(TEXT(AU480,"0.#"),1)=".",FALSE,TRUE)</formula>
    </cfRule>
    <cfRule type="expression" dxfId="2132" priority="1256">
      <formula>IF(RIGHT(TEXT(AU480,"0.#"),1)=".",TRUE,FALSE)</formula>
    </cfRule>
  </conditionalFormatting>
  <conditionalFormatting sqref="AU478">
    <cfRule type="expression" dxfId="2131" priority="1259">
      <formula>IF(RIGHT(TEXT(AU478,"0.#"),1)=".",FALSE,TRUE)</formula>
    </cfRule>
    <cfRule type="expression" dxfId="2130" priority="1260">
      <formula>IF(RIGHT(TEXT(AU478,"0.#"),1)=".",TRUE,FALSE)</formula>
    </cfRule>
  </conditionalFormatting>
  <conditionalFormatting sqref="AU479">
    <cfRule type="expression" dxfId="2129" priority="1257">
      <formula>IF(RIGHT(TEXT(AU479,"0.#"),1)=".",FALSE,TRUE)</formula>
    </cfRule>
    <cfRule type="expression" dxfId="2128" priority="1258">
      <formula>IF(RIGHT(TEXT(AU479,"0.#"),1)=".",TRUE,FALSE)</formula>
    </cfRule>
  </conditionalFormatting>
  <conditionalFormatting sqref="AI480">
    <cfRule type="expression" dxfId="2127" priority="1249">
      <formula>IF(RIGHT(TEXT(AI480,"0.#"),1)=".",FALSE,TRUE)</formula>
    </cfRule>
    <cfRule type="expression" dxfId="2126" priority="1250">
      <formula>IF(RIGHT(TEXT(AI480,"0.#"),1)=".",TRUE,FALSE)</formula>
    </cfRule>
  </conditionalFormatting>
  <conditionalFormatting sqref="AI478">
    <cfRule type="expression" dxfId="2125" priority="1253">
      <formula>IF(RIGHT(TEXT(AI478,"0.#"),1)=".",FALSE,TRUE)</formula>
    </cfRule>
    <cfRule type="expression" dxfId="2124" priority="1254">
      <formula>IF(RIGHT(TEXT(AI478,"0.#"),1)=".",TRUE,FALSE)</formula>
    </cfRule>
  </conditionalFormatting>
  <conditionalFormatting sqref="AI479">
    <cfRule type="expression" dxfId="2123" priority="1251">
      <formula>IF(RIGHT(TEXT(AI479,"0.#"),1)=".",FALSE,TRUE)</formula>
    </cfRule>
    <cfRule type="expression" dxfId="2122" priority="1252">
      <formula>IF(RIGHT(TEXT(AI479,"0.#"),1)=".",TRUE,FALSE)</formula>
    </cfRule>
  </conditionalFormatting>
  <conditionalFormatting sqref="AQ478">
    <cfRule type="expression" dxfId="2121" priority="1243">
      <formula>IF(RIGHT(TEXT(AQ478,"0.#"),1)=".",FALSE,TRUE)</formula>
    </cfRule>
    <cfRule type="expression" dxfId="2120" priority="1244">
      <formula>IF(RIGHT(TEXT(AQ478,"0.#"),1)=".",TRUE,FALSE)</formula>
    </cfRule>
  </conditionalFormatting>
  <conditionalFormatting sqref="AQ479">
    <cfRule type="expression" dxfId="2119" priority="1247">
      <formula>IF(RIGHT(TEXT(AQ479,"0.#"),1)=".",FALSE,TRUE)</formula>
    </cfRule>
    <cfRule type="expression" dxfId="2118" priority="1248">
      <formula>IF(RIGHT(TEXT(AQ479,"0.#"),1)=".",TRUE,FALSE)</formula>
    </cfRule>
  </conditionalFormatting>
  <conditionalFormatting sqref="AQ480">
    <cfRule type="expression" dxfId="2117" priority="1245">
      <formula>IF(RIGHT(TEXT(AQ480,"0.#"),1)=".",FALSE,TRUE)</formula>
    </cfRule>
    <cfRule type="expression" dxfId="2116" priority="1246">
      <formula>IF(RIGHT(TEXT(AQ480,"0.#"),1)=".",TRUE,FALSE)</formula>
    </cfRule>
  </conditionalFormatting>
  <conditionalFormatting sqref="AM47">
    <cfRule type="expression" dxfId="2115" priority="1537">
      <formula>IF(RIGHT(TEXT(AM47,"0.#"),1)=".",FALSE,TRUE)</formula>
    </cfRule>
    <cfRule type="expression" dxfId="2114" priority="1538">
      <formula>IF(RIGHT(TEXT(AM47,"0.#"),1)=".",TRUE,FALSE)</formula>
    </cfRule>
  </conditionalFormatting>
  <conditionalFormatting sqref="AI46">
    <cfRule type="expression" dxfId="2113" priority="1541">
      <formula>IF(RIGHT(TEXT(AI46,"0.#"),1)=".",FALSE,TRUE)</formula>
    </cfRule>
    <cfRule type="expression" dxfId="2112" priority="1542">
      <formula>IF(RIGHT(TEXT(AI46,"0.#"),1)=".",TRUE,FALSE)</formula>
    </cfRule>
  </conditionalFormatting>
  <conditionalFormatting sqref="AM46">
    <cfRule type="expression" dxfId="2111" priority="1539">
      <formula>IF(RIGHT(TEXT(AM46,"0.#"),1)=".",FALSE,TRUE)</formula>
    </cfRule>
    <cfRule type="expression" dxfId="2110" priority="1540">
      <formula>IF(RIGHT(TEXT(AM46,"0.#"),1)=".",TRUE,FALSE)</formula>
    </cfRule>
  </conditionalFormatting>
  <conditionalFormatting sqref="AU46:AU48">
    <cfRule type="expression" dxfId="2109" priority="1531">
      <formula>IF(RIGHT(TEXT(AU46,"0.#"),1)=".",FALSE,TRUE)</formula>
    </cfRule>
    <cfRule type="expression" dxfId="2108" priority="1532">
      <formula>IF(RIGHT(TEXT(AU46,"0.#"),1)=".",TRUE,FALSE)</formula>
    </cfRule>
  </conditionalFormatting>
  <conditionalFormatting sqref="AM48">
    <cfRule type="expression" dxfId="2107" priority="1535">
      <formula>IF(RIGHT(TEXT(AM48,"0.#"),1)=".",FALSE,TRUE)</formula>
    </cfRule>
    <cfRule type="expression" dxfId="2106" priority="1536">
      <formula>IF(RIGHT(TEXT(AM48,"0.#"),1)=".",TRUE,FALSE)</formula>
    </cfRule>
  </conditionalFormatting>
  <conditionalFormatting sqref="AQ46:AQ48">
    <cfRule type="expression" dxfId="2105" priority="1533">
      <formula>IF(RIGHT(TEXT(AQ46,"0.#"),1)=".",FALSE,TRUE)</formula>
    </cfRule>
    <cfRule type="expression" dxfId="2104" priority="1534">
      <formula>IF(RIGHT(TEXT(AQ46,"0.#"),1)=".",TRUE,FALSE)</formula>
    </cfRule>
  </conditionalFormatting>
  <conditionalFormatting sqref="AE146:AE147 AI146:AI147 AM146:AM147 AQ146:AQ147 AU146:AU147">
    <cfRule type="expression" dxfId="2103" priority="1525">
      <formula>IF(RIGHT(TEXT(AE146,"0.#"),1)=".",FALSE,TRUE)</formula>
    </cfRule>
    <cfRule type="expression" dxfId="2102" priority="1526">
      <formula>IF(RIGHT(TEXT(AE146,"0.#"),1)=".",TRUE,FALSE)</formula>
    </cfRule>
  </conditionalFormatting>
  <conditionalFormatting sqref="AE138:AE139 AI138:AI139 AM138:AM139 AQ138:AQ139 AU138:AU139">
    <cfRule type="expression" dxfId="2101" priority="1529">
      <formula>IF(RIGHT(TEXT(AE138,"0.#"),1)=".",FALSE,TRUE)</formula>
    </cfRule>
    <cfRule type="expression" dxfId="2100" priority="1530">
      <formula>IF(RIGHT(TEXT(AE138,"0.#"),1)=".",TRUE,FALSE)</formula>
    </cfRule>
  </conditionalFormatting>
  <conditionalFormatting sqref="AE142:AE143 AI142:AI143 AM142:AM143 AQ142:AQ143 AU142:AU143">
    <cfRule type="expression" dxfId="2099" priority="1527">
      <formula>IF(RIGHT(TEXT(AE142,"0.#"),1)=".",FALSE,TRUE)</formula>
    </cfRule>
    <cfRule type="expression" dxfId="2098" priority="1528">
      <formula>IF(RIGHT(TEXT(AE142,"0.#"),1)=".",TRUE,FALSE)</formula>
    </cfRule>
  </conditionalFormatting>
  <conditionalFormatting sqref="AE198:AE199 AI198:AI199 AM198:AM199 AQ198:AQ199 AU198:AU199">
    <cfRule type="expression" dxfId="2097" priority="1519">
      <formula>IF(RIGHT(TEXT(AE198,"0.#"),1)=".",FALSE,TRUE)</formula>
    </cfRule>
    <cfRule type="expression" dxfId="2096" priority="1520">
      <formula>IF(RIGHT(TEXT(AE198,"0.#"),1)=".",TRUE,FALSE)</formula>
    </cfRule>
  </conditionalFormatting>
  <conditionalFormatting sqref="AE150:AE151 AI150:AI151 AM150:AM151 AQ150:AQ151 AU150:AU151">
    <cfRule type="expression" dxfId="2095" priority="1523">
      <formula>IF(RIGHT(TEXT(AE150,"0.#"),1)=".",FALSE,TRUE)</formula>
    </cfRule>
    <cfRule type="expression" dxfId="2094" priority="1524">
      <formula>IF(RIGHT(TEXT(AE150,"0.#"),1)=".",TRUE,FALSE)</formula>
    </cfRule>
  </conditionalFormatting>
  <conditionalFormatting sqref="AE194:AE195 AI194:AI195 AM194:AM195 AQ194:AQ195 AU194:AU195">
    <cfRule type="expression" dxfId="2093" priority="1521">
      <formula>IF(RIGHT(TEXT(AE194,"0.#"),1)=".",FALSE,TRUE)</formula>
    </cfRule>
    <cfRule type="expression" dxfId="2092" priority="1522">
      <formula>IF(RIGHT(TEXT(AE194,"0.#"),1)=".",TRUE,FALSE)</formula>
    </cfRule>
  </conditionalFormatting>
  <conditionalFormatting sqref="AE210:AE211 AI210:AI211 AM210:AM211 AQ210:AQ211 AU210:AU211">
    <cfRule type="expression" dxfId="2091" priority="1513">
      <formula>IF(RIGHT(TEXT(AE210,"0.#"),1)=".",FALSE,TRUE)</formula>
    </cfRule>
    <cfRule type="expression" dxfId="2090" priority="1514">
      <formula>IF(RIGHT(TEXT(AE210,"0.#"),1)=".",TRUE,FALSE)</formula>
    </cfRule>
  </conditionalFormatting>
  <conditionalFormatting sqref="AE202:AE203 AI202:AI203 AM202:AM203 AQ202:AQ203 AU202:AU203">
    <cfRule type="expression" dxfId="2089" priority="1517">
      <formula>IF(RIGHT(TEXT(AE202,"0.#"),1)=".",FALSE,TRUE)</formula>
    </cfRule>
    <cfRule type="expression" dxfId="2088" priority="1518">
      <formula>IF(RIGHT(TEXT(AE202,"0.#"),1)=".",TRUE,FALSE)</formula>
    </cfRule>
  </conditionalFormatting>
  <conditionalFormatting sqref="AE206:AE207 AI206:AI207 AM206:AM207 AQ206:AQ207 AU206:AU207">
    <cfRule type="expression" dxfId="2087" priority="1515">
      <formula>IF(RIGHT(TEXT(AE206,"0.#"),1)=".",FALSE,TRUE)</formula>
    </cfRule>
    <cfRule type="expression" dxfId="2086" priority="1516">
      <formula>IF(RIGHT(TEXT(AE206,"0.#"),1)=".",TRUE,FALSE)</formula>
    </cfRule>
  </conditionalFormatting>
  <conditionalFormatting sqref="AE262:AE263 AI262:AI263 AM262:AM263 AQ262:AQ263 AU262:AU263">
    <cfRule type="expression" dxfId="2085" priority="1507">
      <formula>IF(RIGHT(TEXT(AE262,"0.#"),1)=".",FALSE,TRUE)</formula>
    </cfRule>
    <cfRule type="expression" dxfId="2084" priority="1508">
      <formula>IF(RIGHT(TEXT(AE262,"0.#"),1)=".",TRUE,FALSE)</formula>
    </cfRule>
  </conditionalFormatting>
  <conditionalFormatting sqref="AE254:AE255 AI254:AI255 AM254:AM255 AQ254:AQ255 AU254:AU255">
    <cfRule type="expression" dxfId="2083" priority="1511">
      <formula>IF(RIGHT(TEXT(AE254,"0.#"),1)=".",FALSE,TRUE)</formula>
    </cfRule>
    <cfRule type="expression" dxfId="2082" priority="1512">
      <formula>IF(RIGHT(TEXT(AE254,"0.#"),1)=".",TRUE,FALSE)</formula>
    </cfRule>
  </conditionalFormatting>
  <conditionalFormatting sqref="AE258:AE259 AI258:AI259 AM258:AM259 AQ258:AQ259 AU258:AU259">
    <cfRule type="expression" dxfId="2081" priority="1509">
      <formula>IF(RIGHT(TEXT(AE258,"0.#"),1)=".",FALSE,TRUE)</formula>
    </cfRule>
    <cfRule type="expression" dxfId="2080" priority="1510">
      <formula>IF(RIGHT(TEXT(AE258,"0.#"),1)=".",TRUE,FALSE)</formula>
    </cfRule>
  </conditionalFormatting>
  <conditionalFormatting sqref="AE314:AE315 AI314:AI315 AM314:AM315 AQ314:AQ315 AU314:AU315">
    <cfRule type="expression" dxfId="2079" priority="1501">
      <formula>IF(RIGHT(TEXT(AE314,"0.#"),1)=".",FALSE,TRUE)</formula>
    </cfRule>
    <cfRule type="expression" dxfId="2078" priority="1502">
      <formula>IF(RIGHT(TEXT(AE314,"0.#"),1)=".",TRUE,FALSE)</formula>
    </cfRule>
  </conditionalFormatting>
  <conditionalFormatting sqref="AE266:AE267 AI266:AI267 AM266:AM267 AQ266:AQ267 AU266:AU267">
    <cfRule type="expression" dxfId="2077" priority="1505">
      <formula>IF(RIGHT(TEXT(AE266,"0.#"),1)=".",FALSE,TRUE)</formula>
    </cfRule>
    <cfRule type="expression" dxfId="2076" priority="1506">
      <formula>IF(RIGHT(TEXT(AE266,"0.#"),1)=".",TRUE,FALSE)</formula>
    </cfRule>
  </conditionalFormatting>
  <conditionalFormatting sqref="AE270:AE271 AI270:AI271 AM270:AM271 AQ270:AQ271 AU270:AU271">
    <cfRule type="expression" dxfId="2075" priority="1503">
      <formula>IF(RIGHT(TEXT(AE270,"0.#"),1)=".",FALSE,TRUE)</formula>
    </cfRule>
    <cfRule type="expression" dxfId="2074" priority="1504">
      <formula>IF(RIGHT(TEXT(AE270,"0.#"),1)=".",TRUE,FALSE)</formula>
    </cfRule>
  </conditionalFormatting>
  <conditionalFormatting sqref="AE326:AE327 AI326:AI327 AM326:AM327 AQ326:AQ327 AU326:AU327">
    <cfRule type="expression" dxfId="2073" priority="1495">
      <formula>IF(RIGHT(TEXT(AE326,"0.#"),1)=".",FALSE,TRUE)</formula>
    </cfRule>
    <cfRule type="expression" dxfId="2072" priority="1496">
      <formula>IF(RIGHT(TEXT(AE326,"0.#"),1)=".",TRUE,FALSE)</formula>
    </cfRule>
  </conditionalFormatting>
  <conditionalFormatting sqref="AE318:AE319 AI318:AI319 AM318:AM319 AQ318:AQ319 AU318:AU319">
    <cfRule type="expression" dxfId="2071" priority="1499">
      <formula>IF(RIGHT(TEXT(AE318,"0.#"),1)=".",FALSE,TRUE)</formula>
    </cfRule>
    <cfRule type="expression" dxfId="2070" priority="1500">
      <formula>IF(RIGHT(TEXT(AE318,"0.#"),1)=".",TRUE,FALSE)</formula>
    </cfRule>
  </conditionalFormatting>
  <conditionalFormatting sqref="AE322:AE323 AI322:AI323 AM322:AM323 AQ322:AQ323 AU322:AU323">
    <cfRule type="expression" dxfId="2069" priority="1497">
      <formula>IF(RIGHT(TEXT(AE322,"0.#"),1)=".",FALSE,TRUE)</formula>
    </cfRule>
    <cfRule type="expression" dxfId="2068" priority="1498">
      <formula>IF(RIGHT(TEXT(AE322,"0.#"),1)=".",TRUE,FALSE)</formula>
    </cfRule>
  </conditionalFormatting>
  <conditionalFormatting sqref="AE378:AE379 AI378:AI379 AM378:AM379 AQ378:AQ379 AU378:AU379">
    <cfRule type="expression" dxfId="2067" priority="1489">
      <formula>IF(RIGHT(TEXT(AE378,"0.#"),1)=".",FALSE,TRUE)</formula>
    </cfRule>
    <cfRule type="expression" dxfId="2066" priority="1490">
      <formula>IF(RIGHT(TEXT(AE378,"0.#"),1)=".",TRUE,FALSE)</formula>
    </cfRule>
  </conditionalFormatting>
  <conditionalFormatting sqref="AE330:AE331 AI330:AI331 AM330:AM331 AQ330:AQ331 AU330:AU331">
    <cfRule type="expression" dxfId="2065" priority="1493">
      <formula>IF(RIGHT(TEXT(AE330,"0.#"),1)=".",FALSE,TRUE)</formula>
    </cfRule>
    <cfRule type="expression" dxfId="2064" priority="1494">
      <formula>IF(RIGHT(TEXT(AE330,"0.#"),1)=".",TRUE,FALSE)</formula>
    </cfRule>
  </conditionalFormatting>
  <conditionalFormatting sqref="AE374:AE375 AI374:AI375 AM374:AM375 AQ374:AQ375 AU374:AU375">
    <cfRule type="expression" dxfId="2063" priority="1491">
      <formula>IF(RIGHT(TEXT(AE374,"0.#"),1)=".",FALSE,TRUE)</formula>
    </cfRule>
    <cfRule type="expression" dxfId="2062" priority="1492">
      <formula>IF(RIGHT(TEXT(AE374,"0.#"),1)=".",TRUE,FALSE)</formula>
    </cfRule>
  </conditionalFormatting>
  <conditionalFormatting sqref="AE390:AE391 AI390:AI391 AM390:AM391 AQ390:AQ391 AU390:AU391">
    <cfRule type="expression" dxfId="2061" priority="1483">
      <formula>IF(RIGHT(TEXT(AE390,"0.#"),1)=".",FALSE,TRUE)</formula>
    </cfRule>
    <cfRule type="expression" dxfId="2060" priority="1484">
      <formula>IF(RIGHT(TEXT(AE390,"0.#"),1)=".",TRUE,FALSE)</formula>
    </cfRule>
  </conditionalFormatting>
  <conditionalFormatting sqref="AE382:AE383 AI382:AI383 AM382:AM383 AQ382:AQ383 AU382:AU383">
    <cfRule type="expression" dxfId="2059" priority="1487">
      <formula>IF(RIGHT(TEXT(AE382,"0.#"),1)=".",FALSE,TRUE)</formula>
    </cfRule>
    <cfRule type="expression" dxfId="2058" priority="1488">
      <formula>IF(RIGHT(TEXT(AE382,"0.#"),1)=".",TRUE,FALSE)</formula>
    </cfRule>
  </conditionalFormatting>
  <conditionalFormatting sqref="AE386:AE387 AI386:AI387 AM386:AM387 AQ386:AQ387 AU386:AU387">
    <cfRule type="expression" dxfId="2057" priority="1485">
      <formula>IF(RIGHT(TEXT(AE386,"0.#"),1)=".",FALSE,TRUE)</formula>
    </cfRule>
    <cfRule type="expression" dxfId="2056" priority="1486">
      <formula>IF(RIGHT(TEXT(AE386,"0.#"),1)=".",TRUE,FALSE)</formula>
    </cfRule>
  </conditionalFormatting>
  <conditionalFormatting sqref="AE440">
    <cfRule type="expression" dxfId="2055" priority="1477">
      <formula>IF(RIGHT(TEXT(AE440,"0.#"),1)=".",FALSE,TRUE)</formula>
    </cfRule>
    <cfRule type="expression" dxfId="2054" priority="1478">
      <formula>IF(RIGHT(TEXT(AE440,"0.#"),1)=".",TRUE,FALSE)</formula>
    </cfRule>
  </conditionalFormatting>
  <conditionalFormatting sqref="AE438">
    <cfRule type="expression" dxfId="2053" priority="1481">
      <formula>IF(RIGHT(TEXT(AE438,"0.#"),1)=".",FALSE,TRUE)</formula>
    </cfRule>
    <cfRule type="expression" dxfId="2052" priority="1482">
      <formula>IF(RIGHT(TEXT(AE438,"0.#"),1)=".",TRUE,FALSE)</formula>
    </cfRule>
  </conditionalFormatting>
  <conditionalFormatting sqref="AE439">
    <cfRule type="expression" dxfId="2051" priority="1479">
      <formula>IF(RIGHT(TEXT(AE439,"0.#"),1)=".",FALSE,TRUE)</formula>
    </cfRule>
    <cfRule type="expression" dxfId="2050" priority="1480">
      <formula>IF(RIGHT(TEXT(AE439,"0.#"),1)=".",TRUE,FALSE)</formula>
    </cfRule>
  </conditionalFormatting>
  <conditionalFormatting sqref="AM440">
    <cfRule type="expression" dxfId="2049" priority="1471">
      <formula>IF(RIGHT(TEXT(AM440,"0.#"),1)=".",FALSE,TRUE)</formula>
    </cfRule>
    <cfRule type="expression" dxfId="2048" priority="1472">
      <formula>IF(RIGHT(TEXT(AM440,"0.#"),1)=".",TRUE,FALSE)</formula>
    </cfRule>
  </conditionalFormatting>
  <conditionalFormatting sqref="AM438">
    <cfRule type="expression" dxfId="2047" priority="1475">
      <formula>IF(RIGHT(TEXT(AM438,"0.#"),1)=".",FALSE,TRUE)</formula>
    </cfRule>
    <cfRule type="expression" dxfId="2046" priority="1476">
      <formula>IF(RIGHT(TEXT(AM438,"0.#"),1)=".",TRUE,FALSE)</formula>
    </cfRule>
  </conditionalFormatting>
  <conditionalFormatting sqref="AM439">
    <cfRule type="expression" dxfId="2045" priority="1473">
      <formula>IF(RIGHT(TEXT(AM439,"0.#"),1)=".",FALSE,TRUE)</formula>
    </cfRule>
    <cfRule type="expression" dxfId="2044" priority="1474">
      <formula>IF(RIGHT(TEXT(AM439,"0.#"),1)=".",TRUE,FALSE)</formula>
    </cfRule>
  </conditionalFormatting>
  <conditionalFormatting sqref="AU440">
    <cfRule type="expression" dxfId="2043" priority="1465">
      <formula>IF(RIGHT(TEXT(AU440,"0.#"),1)=".",FALSE,TRUE)</formula>
    </cfRule>
    <cfRule type="expression" dxfId="2042" priority="1466">
      <formula>IF(RIGHT(TEXT(AU440,"0.#"),1)=".",TRUE,FALSE)</formula>
    </cfRule>
  </conditionalFormatting>
  <conditionalFormatting sqref="AU438">
    <cfRule type="expression" dxfId="2041" priority="1469">
      <formula>IF(RIGHT(TEXT(AU438,"0.#"),1)=".",FALSE,TRUE)</formula>
    </cfRule>
    <cfRule type="expression" dxfId="2040" priority="1470">
      <formula>IF(RIGHT(TEXT(AU438,"0.#"),1)=".",TRUE,FALSE)</formula>
    </cfRule>
  </conditionalFormatting>
  <conditionalFormatting sqref="AU439">
    <cfRule type="expression" dxfId="2039" priority="1467">
      <formula>IF(RIGHT(TEXT(AU439,"0.#"),1)=".",FALSE,TRUE)</formula>
    </cfRule>
    <cfRule type="expression" dxfId="2038" priority="1468">
      <formula>IF(RIGHT(TEXT(AU439,"0.#"),1)=".",TRUE,FALSE)</formula>
    </cfRule>
  </conditionalFormatting>
  <conditionalFormatting sqref="AI440">
    <cfRule type="expression" dxfId="2037" priority="1459">
      <formula>IF(RIGHT(TEXT(AI440,"0.#"),1)=".",FALSE,TRUE)</formula>
    </cfRule>
    <cfRule type="expression" dxfId="2036" priority="1460">
      <formula>IF(RIGHT(TEXT(AI440,"0.#"),1)=".",TRUE,FALSE)</formula>
    </cfRule>
  </conditionalFormatting>
  <conditionalFormatting sqref="AI438">
    <cfRule type="expression" dxfId="2035" priority="1463">
      <formula>IF(RIGHT(TEXT(AI438,"0.#"),1)=".",FALSE,TRUE)</formula>
    </cfRule>
    <cfRule type="expression" dxfId="2034" priority="1464">
      <formula>IF(RIGHT(TEXT(AI438,"0.#"),1)=".",TRUE,FALSE)</formula>
    </cfRule>
  </conditionalFormatting>
  <conditionalFormatting sqref="AI439">
    <cfRule type="expression" dxfId="2033" priority="1461">
      <formula>IF(RIGHT(TEXT(AI439,"0.#"),1)=".",FALSE,TRUE)</formula>
    </cfRule>
    <cfRule type="expression" dxfId="2032" priority="1462">
      <formula>IF(RIGHT(TEXT(AI439,"0.#"),1)=".",TRUE,FALSE)</formula>
    </cfRule>
  </conditionalFormatting>
  <conditionalFormatting sqref="AQ438">
    <cfRule type="expression" dxfId="2031" priority="1453">
      <formula>IF(RIGHT(TEXT(AQ438,"0.#"),1)=".",FALSE,TRUE)</formula>
    </cfRule>
    <cfRule type="expression" dxfId="2030" priority="1454">
      <formula>IF(RIGHT(TEXT(AQ438,"0.#"),1)=".",TRUE,FALSE)</formula>
    </cfRule>
  </conditionalFormatting>
  <conditionalFormatting sqref="AQ439">
    <cfRule type="expression" dxfId="2029" priority="1457">
      <formula>IF(RIGHT(TEXT(AQ439,"0.#"),1)=".",FALSE,TRUE)</formula>
    </cfRule>
    <cfRule type="expression" dxfId="2028" priority="1458">
      <formula>IF(RIGHT(TEXT(AQ439,"0.#"),1)=".",TRUE,FALSE)</formula>
    </cfRule>
  </conditionalFormatting>
  <conditionalFormatting sqref="AQ440">
    <cfRule type="expression" dxfId="2027" priority="1455">
      <formula>IF(RIGHT(TEXT(AQ440,"0.#"),1)=".",FALSE,TRUE)</formula>
    </cfRule>
    <cfRule type="expression" dxfId="2026" priority="1456">
      <formula>IF(RIGHT(TEXT(AQ440,"0.#"),1)=".",TRUE,FALSE)</formula>
    </cfRule>
  </conditionalFormatting>
  <conditionalFormatting sqref="AE445">
    <cfRule type="expression" dxfId="2025" priority="1447">
      <formula>IF(RIGHT(TEXT(AE445,"0.#"),1)=".",FALSE,TRUE)</formula>
    </cfRule>
    <cfRule type="expression" dxfId="2024" priority="1448">
      <formula>IF(RIGHT(TEXT(AE445,"0.#"),1)=".",TRUE,FALSE)</formula>
    </cfRule>
  </conditionalFormatting>
  <conditionalFormatting sqref="AE443">
    <cfRule type="expression" dxfId="2023" priority="1451">
      <formula>IF(RIGHT(TEXT(AE443,"0.#"),1)=".",FALSE,TRUE)</formula>
    </cfRule>
    <cfRule type="expression" dxfId="2022" priority="1452">
      <formula>IF(RIGHT(TEXT(AE443,"0.#"),1)=".",TRUE,FALSE)</formula>
    </cfRule>
  </conditionalFormatting>
  <conditionalFormatting sqref="AE444">
    <cfRule type="expression" dxfId="2021" priority="1449">
      <formula>IF(RIGHT(TEXT(AE444,"0.#"),1)=".",FALSE,TRUE)</formula>
    </cfRule>
    <cfRule type="expression" dxfId="2020" priority="1450">
      <formula>IF(RIGHT(TEXT(AE444,"0.#"),1)=".",TRUE,FALSE)</formula>
    </cfRule>
  </conditionalFormatting>
  <conditionalFormatting sqref="AM445">
    <cfRule type="expression" dxfId="2019" priority="1441">
      <formula>IF(RIGHT(TEXT(AM445,"0.#"),1)=".",FALSE,TRUE)</formula>
    </cfRule>
    <cfRule type="expression" dxfId="2018" priority="1442">
      <formula>IF(RIGHT(TEXT(AM445,"0.#"),1)=".",TRUE,FALSE)</formula>
    </cfRule>
  </conditionalFormatting>
  <conditionalFormatting sqref="AM443">
    <cfRule type="expression" dxfId="2017" priority="1445">
      <formula>IF(RIGHT(TEXT(AM443,"0.#"),1)=".",FALSE,TRUE)</formula>
    </cfRule>
    <cfRule type="expression" dxfId="2016" priority="1446">
      <formula>IF(RIGHT(TEXT(AM443,"0.#"),1)=".",TRUE,FALSE)</formula>
    </cfRule>
  </conditionalFormatting>
  <conditionalFormatting sqref="AM444">
    <cfRule type="expression" dxfId="2015" priority="1443">
      <formula>IF(RIGHT(TEXT(AM444,"0.#"),1)=".",FALSE,TRUE)</formula>
    </cfRule>
    <cfRule type="expression" dxfId="2014" priority="1444">
      <formula>IF(RIGHT(TEXT(AM444,"0.#"),1)=".",TRUE,FALSE)</formula>
    </cfRule>
  </conditionalFormatting>
  <conditionalFormatting sqref="AU445">
    <cfRule type="expression" dxfId="2013" priority="1435">
      <formula>IF(RIGHT(TEXT(AU445,"0.#"),1)=".",FALSE,TRUE)</formula>
    </cfRule>
    <cfRule type="expression" dxfId="2012" priority="1436">
      <formula>IF(RIGHT(TEXT(AU445,"0.#"),1)=".",TRUE,FALSE)</formula>
    </cfRule>
  </conditionalFormatting>
  <conditionalFormatting sqref="AU443">
    <cfRule type="expression" dxfId="2011" priority="1439">
      <formula>IF(RIGHT(TEXT(AU443,"0.#"),1)=".",FALSE,TRUE)</formula>
    </cfRule>
    <cfRule type="expression" dxfId="2010" priority="1440">
      <formula>IF(RIGHT(TEXT(AU443,"0.#"),1)=".",TRUE,FALSE)</formula>
    </cfRule>
  </conditionalFormatting>
  <conditionalFormatting sqref="AU444">
    <cfRule type="expression" dxfId="2009" priority="1437">
      <formula>IF(RIGHT(TEXT(AU444,"0.#"),1)=".",FALSE,TRUE)</formula>
    </cfRule>
    <cfRule type="expression" dxfId="2008" priority="1438">
      <formula>IF(RIGHT(TEXT(AU444,"0.#"),1)=".",TRUE,FALSE)</formula>
    </cfRule>
  </conditionalFormatting>
  <conditionalFormatting sqref="AI445">
    <cfRule type="expression" dxfId="2007" priority="1429">
      <formula>IF(RIGHT(TEXT(AI445,"0.#"),1)=".",FALSE,TRUE)</formula>
    </cfRule>
    <cfRule type="expression" dxfId="2006" priority="1430">
      <formula>IF(RIGHT(TEXT(AI445,"0.#"),1)=".",TRUE,FALSE)</formula>
    </cfRule>
  </conditionalFormatting>
  <conditionalFormatting sqref="AI443">
    <cfRule type="expression" dxfId="2005" priority="1433">
      <formula>IF(RIGHT(TEXT(AI443,"0.#"),1)=".",FALSE,TRUE)</formula>
    </cfRule>
    <cfRule type="expression" dxfId="2004" priority="1434">
      <formula>IF(RIGHT(TEXT(AI443,"0.#"),1)=".",TRUE,FALSE)</formula>
    </cfRule>
  </conditionalFormatting>
  <conditionalFormatting sqref="AI444">
    <cfRule type="expression" dxfId="2003" priority="1431">
      <formula>IF(RIGHT(TEXT(AI444,"0.#"),1)=".",FALSE,TRUE)</formula>
    </cfRule>
    <cfRule type="expression" dxfId="2002" priority="1432">
      <formula>IF(RIGHT(TEXT(AI444,"0.#"),1)=".",TRUE,FALSE)</formula>
    </cfRule>
  </conditionalFormatting>
  <conditionalFormatting sqref="AQ443">
    <cfRule type="expression" dxfId="2001" priority="1423">
      <formula>IF(RIGHT(TEXT(AQ443,"0.#"),1)=".",FALSE,TRUE)</formula>
    </cfRule>
    <cfRule type="expression" dxfId="2000" priority="1424">
      <formula>IF(RIGHT(TEXT(AQ443,"0.#"),1)=".",TRUE,FALSE)</formula>
    </cfRule>
  </conditionalFormatting>
  <conditionalFormatting sqref="AQ444">
    <cfRule type="expression" dxfId="1999" priority="1427">
      <formula>IF(RIGHT(TEXT(AQ444,"0.#"),1)=".",FALSE,TRUE)</formula>
    </cfRule>
    <cfRule type="expression" dxfId="1998" priority="1428">
      <formula>IF(RIGHT(TEXT(AQ444,"0.#"),1)=".",TRUE,FALSE)</formula>
    </cfRule>
  </conditionalFormatting>
  <conditionalFormatting sqref="AQ445">
    <cfRule type="expression" dxfId="1997" priority="1425">
      <formula>IF(RIGHT(TEXT(AQ445,"0.#"),1)=".",FALSE,TRUE)</formula>
    </cfRule>
    <cfRule type="expression" dxfId="1996" priority="1426">
      <formula>IF(RIGHT(TEXT(AQ445,"0.#"),1)=".",TRUE,FALSE)</formula>
    </cfRule>
  </conditionalFormatting>
  <conditionalFormatting sqref="Y872:Y899">
    <cfRule type="expression" dxfId="1995" priority="1653">
      <formula>IF(RIGHT(TEXT(Y872,"0.#"),1)=".",FALSE,TRUE)</formula>
    </cfRule>
    <cfRule type="expression" dxfId="1994" priority="1654">
      <formula>IF(RIGHT(TEXT(Y872,"0.#"),1)=".",TRUE,FALSE)</formula>
    </cfRule>
  </conditionalFormatting>
  <conditionalFormatting sqref="Y870:Y871">
    <cfRule type="expression" dxfId="1993" priority="1647">
      <formula>IF(RIGHT(TEXT(Y870,"0.#"),1)=".",FALSE,TRUE)</formula>
    </cfRule>
    <cfRule type="expression" dxfId="1992" priority="1648">
      <formula>IF(RIGHT(TEXT(Y870,"0.#"),1)=".",TRUE,FALSE)</formula>
    </cfRule>
  </conditionalFormatting>
  <conditionalFormatting sqref="Y905:Y932">
    <cfRule type="expression" dxfId="1991" priority="1641">
      <formula>IF(RIGHT(TEXT(Y905,"0.#"),1)=".",FALSE,TRUE)</formula>
    </cfRule>
    <cfRule type="expression" dxfId="1990" priority="1642">
      <formula>IF(RIGHT(TEXT(Y905,"0.#"),1)=".",TRUE,FALSE)</formula>
    </cfRule>
  </conditionalFormatting>
  <conditionalFormatting sqref="Y903:Y904">
    <cfRule type="expression" dxfId="1989" priority="1635">
      <formula>IF(RIGHT(TEXT(Y903,"0.#"),1)=".",FALSE,TRUE)</formula>
    </cfRule>
    <cfRule type="expression" dxfId="1988" priority="1636">
      <formula>IF(RIGHT(TEXT(Y903,"0.#"),1)=".",TRUE,FALSE)</formula>
    </cfRule>
  </conditionalFormatting>
  <conditionalFormatting sqref="Y938:Y965">
    <cfRule type="expression" dxfId="1987" priority="1629">
      <formula>IF(RIGHT(TEXT(Y938,"0.#"),1)=".",FALSE,TRUE)</formula>
    </cfRule>
    <cfRule type="expression" dxfId="1986" priority="1630">
      <formula>IF(RIGHT(TEXT(Y938,"0.#"),1)=".",TRUE,FALSE)</formula>
    </cfRule>
  </conditionalFormatting>
  <conditionalFormatting sqref="Y936:Y937">
    <cfRule type="expression" dxfId="1985" priority="1623">
      <formula>IF(RIGHT(TEXT(Y936,"0.#"),1)=".",FALSE,TRUE)</formula>
    </cfRule>
    <cfRule type="expression" dxfId="1984" priority="1624">
      <formula>IF(RIGHT(TEXT(Y936,"0.#"),1)=".",TRUE,FALSE)</formula>
    </cfRule>
  </conditionalFormatting>
  <conditionalFormatting sqref="Y971:Y998">
    <cfRule type="expression" dxfId="1983" priority="1617">
      <formula>IF(RIGHT(TEXT(Y971,"0.#"),1)=".",FALSE,TRUE)</formula>
    </cfRule>
    <cfRule type="expression" dxfId="1982" priority="1618">
      <formula>IF(RIGHT(TEXT(Y971,"0.#"),1)=".",TRUE,FALSE)</formula>
    </cfRule>
  </conditionalFormatting>
  <conditionalFormatting sqref="Y969:Y970">
    <cfRule type="expression" dxfId="1981" priority="1611">
      <formula>IF(RIGHT(TEXT(Y969,"0.#"),1)=".",FALSE,TRUE)</formula>
    </cfRule>
    <cfRule type="expression" dxfId="1980" priority="1612">
      <formula>IF(RIGHT(TEXT(Y969,"0.#"),1)=".",TRUE,FALSE)</formula>
    </cfRule>
  </conditionalFormatting>
  <conditionalFormatting sqref="Y1004:Y1031">
    <cfRule type="expression" dxfId="1979" priority="1605">
      <formula>IF(RIGHT(TEXT(Y1004,"0.#"),1)=".",FALSE,TRUE)</formula>
    </cfRule>
    <cfRule type="expression" dxfId="1978" priority="1606">
      <formula>IF(RIGHT(TEXT(Y1004,"0.#"),1)=".",TRUE,FALSE)</formula>
    </cfRule>
  </conditionalFormatting>
  <conditionalFormatting sqref="W23">
    <cfRule type="expression" dxfId="1977" priority="1889">
      <formula>IF(RIGHT(TEXT(W23,"0.#"),1)=".",FALSE,TRUE)</formula>
    </cfRule>
    <cfRule type="expression" dxfId="1976" priority="1890">
      <formula>IF(RIGHT(TEXT(W23,"0.#"),1)=".",TRUE,FALSE)</formula>
    </cfRule>
  </conditionalFormatting>
  <conditionalFormatting sqref="W24:W27">
    <cfRule type="expression" dxfId="1975" priority="1887">
      <formula>IF(RIGHT(TEXT(W24,"0.#"),1)=".",FALSE,TRUE)</formula>
    </cfRule>
    <cfRule type="expression" dxfId="1974" priority="1888">
      <formula>IF(RIGHT(TEXT(W24,"0.#"),1)=".",TRUE,FALSE)</formula>
    </cfRule>
  </conditionalFormatting>
  <conditionalFormatting sqref="W28">
    <cfRule type="expression" dxfId="1973" priority="1879">
      <formula>IF(RIGHT(TEXT(W28,"0.#"),1)=".",FALSE,TRUE)</formula>
    </cfRule>
    <cfRule type="expression" dxfId="1972" priority="1880">
      <formula>IF(RIGHT(TEXT(W28,"0.#"),1)=".",TRUE,FALSE)</formula>
    </cfRule>
  </conditionalFormatting>
  <conditionalFormatting sqref="P23">
    <cfRule type="expression" dxfId="1971" priority="1877">
      <formula>IF(RIGHT(TEXT(P23,"0.#"),1)=".",FALSE,TRUE)</formula>
    </cfRule>
    <cfRule type="expression" dxfId="1970" priority="1878">
      <formula>IF(RIGHT(TEXT(P23,"0.#"),1)=".",TRUE,FALSE)</formula>
    </cfRule>
  </conditionalFormatting>
  <conditionalFormatting sqref="P24:P27">
    <cfRule type="expression" dxfId="1969" priority="1875">
      <formula>IF(RIGHT(TEXT(P24,"0.#"),1)=".",FALSE,TRUE)</formula>
    </cfRule>
    <cfRule type="expression" dxfId="1968" priority="1876">
      <formula>IF(RIGHT(TEXT(P24,"0.#"),1)=".",TRUE,FALSE)</formula>
    </cfRule>
  </conditionalFormatting>
  <conditionalFormatting sqref="P28">
    <cfRule type="expression" dxfId="1967" priority="1873">
      <formula>IF(RIGHT(TEXT(P28,"0.#"),1)=".",FALSE,TRUE)</formula>
    </cfRule>
    <cfRule type="expression" dxfId="1966" priority="1874">
      <formula>IF(RIGHT(TEXT(P28,"0.#"),1)=".",TRUE,FALSE)</formula>
    </cfRule>
  </conditionalFormatting>
  <conditionalFormatting sqref="AQ114">
    <cfRule type="expression" dxfId="1965" priority="1857">
      <formula>IF(RIGHT(TEXT(AQ114,"0.#"),1)=".",FALSE,TRUE)</formula>
    </cfRule>
    <cfRule type="expression" dxfId="1964" priority="1858">
      <formula>IF(RIGHT(TEXT(AQ114,"0.#"),1)=".",TRUE,FALSE)</formula>
    </cfRule>
  </conditionalFormatting>
  <conditionalFormatting sqref="AQ104">
    <cfRule type="expression" dxfId="1963" priority="1871">
      <formula>IF(RIGHT(TEXT(AQ104,"0.#"),1)=".",FALSE,TRUE)</formula>
    </cfRule>
    <cfRule type="expression" dxfId="1962" priority="1872">
      <formula>IF(RIGHT(TEXT(AQ104,"0.#"),1)=".",TRUE,FALSE)</formula>
    </cfRule>
  </conditionalFormatting>
  <conditionalFormatting sqref="AQ105">
    <cfRule type="expression" dxfId="1961" priority="1869">
      <formula>IF(RIGHT(TEXT(AQ105,"0.#"),1)=".",FALSE,TRUE)</formula>
    </cfRule>
    <cfRule type="expression" dxfId="1960" priority="1870">
      <formula>IF(RIGHT(TEXT(AQ105,"0.#"),1)=".",TRUE,FALSE)</formula>
    </cfRule>
  </conditionalFormatting>
  <conditionalFormatting sqref="AQ107">
    <cfRule type="expression" dxfId="1959" priority="1867">
      <formula>IF(RIGHT(TEXT(AQ107,"0.#"),1)=".",FALSE,TRUE)</formula>
    </cfRule>
    <cfRule type="expression" dxfId="1958" priority="1868">
      <formula>IF(RIGHT(TEXT(AQ107,"0.#"),1)=".",TRUE,FALSE)</formula>
    </cfRule>
  </conditionalFormatting>
  <conditionalFormatting sqref="AQ108">
    <cfRule type="expression" dxfId="1957" priority="1865">
      <formula>IF(RIGHT(TEXT(AQ108,"0.#"),1)=".",FALSE,TRUE)</formula>
    </cfRule>
    <cfRule type="expression" dxfId="1956" priority="1866">
      <formula>IF(RIGHT(TEXT(AQ108,"0.#"),1)=".",TRUE,FALSE)</formula>
    </cfRule>
  </conditionalFormatting>
  <conditionalFormatting sqref="AQ110">
    <cfRule type="expression" dxfId="1955" priority="1863">
      <formula>IF(RIGHT(TEXT(AQ110,"0.#"),1)=".",FALSE,TRUE)</formula>
    </cfRule>
    <cfRule type="expression" dxfId="1954" priority="1864">
      <formula>IF(RIGHT(TEXT(AQ110,"0.#"),1)=".",TRUE,FALSE)</formula>
    </cfRule>
  </conditionalFormatting>
  <conditionalFormatting sqref="AQ111">
    <cfRule type="expression" dxfId="1953" priority="1861">
      <formula>IF(RIGHT(TEXT(AQ111,"0.#"),1)=".",FALSE,TRUE)</formula>
    </cfRule>
    <cfRule type="expression" dxfId="1952" priority="1862">
      <formula>IF(RIGHT(TEXT(AQ111,"0.#"),1)=".",TRUE,FALSE)</formula>
    </cfRule>
  </conditionalFormatting>
  <conditionalFormatting sqref="AQ113">
    <cfRule type="expression" dxfId="1951" priority="1859">
      <formula>IF(RIGHT(TEXT(AQ113,"0.#"),1)=".",FALSE,TRUE)</formula>
    </cfRule>
    <cfRule type="expression" dxfId="1950" priority="1860">
      <formula>IF(RIGHT(TEXT(AQ113,"0.#"),1)=".",TRUE,FALSE)</formula>
    </cfRule>
  </conditionalFormatting>
  <conditionalFormatting sqref="AE67">
    <cfRule type="expression" dxfId="1949" priority="1789">
      <formula>IF(RIGHT(TEXT(AE67,"0.#"),1)=".",FALSE,TRUE)</formula>
    </cfRule>
    <cfRule type="expression" dxfId="1948" priority="1790">
      <formula>IF(RIGHT(TEXT(AE67,"0.#"),1)=".",TRUE,FALSE)</formula>
    </cfRule>
  </conditionalFormatting>
  <conditionalFormatting sqref="AE68">
    <cfRule type="expression" dxfId="1947" priority="1787">
      <formula>IF(RIGHT(TEXT(AE68,"0.#"),1)=".",FALSE,TRUE)</formula>
    </cfRule>
    <cfRule type="expression" dxfId="1946" priority="1788">
      <formula>IF(RIGHT(TEXT(AE68,"0.#"),1)=".",TRUE,FALSE)</formula>
    </cfRule>
  </conditionalFormatting>
  <conditionalFormatting sqref="AE69">
    <cfRule type="expression" dxfId="1945" priority="1785">
      <formula>IF(RIGHT(TEXT(AE69,"0.#"),1)=".",FALSE,TRUE)</formula>
    </cfRule>
    <cfRule type="expression" dxfId="1944" priority="1786">
      <formula>IF(RIGHT(TEXT(AE69,"0.#"),1)=".",TRUE,FALSE)</formula>
    </cfRule>
  </conditionalFormatting>
  <conditionalFormatting sqref="AI69">
    <cfRule type="expression" dxfId="1943" priority="1783">
      <formula>IF(RIGHT(TEXT(AI69,"0.#"),1)=".",FALSE,TRUE)</formula>
    </cfRule>
    <cfRule type="expression" dxfId="1942" priority="1784">
      <formula>IF(RIGHT(TEXT(AI69,"0.#"),1)=".",TRUE,FALSE)</formula>
    </cfRule>
  </conditionalFormatting>
  <conditionalFormatting sqref="AI68">
    <cfRule type="expression" dxfId="1941" priority="1781">
      <formula>IF(RIGHT(TEXT(AI68,"0.#"),1)=".",FALSE,TRUE)</formula>
    </cfRule>
    <cfRule type="expression" dxfId="1940" priority="1782">
      <formula>IF(RIGHT(TEXT(AI68,"0.#"),1)=".",TRUE,FALSE)</formula>
    </cfRule>
  </conditionalFormatting>
  <conditionalFormatting sqref="AI67">
    <cfRule type="expression" dxfId="1939" priority="1779">
      <formula>IF(RIGHT(TEXT(AI67,"0.#"),1)=".",FALSE,TRUE)</formula>
    </cfRule>
    <cfRule type="expression" dxfId="1938" priority="1780">
      <formula>IF(RIGHT(TEXT(AI67,"0.#"),1)=".",TRUE,FALSE)</formula>
    </cfRule>
  </conditionalFormatting>
  <conditionalFormatting sqref="AM67">
    <cfRule type="expression" dxfId="1937" priority="1777">
      <formula>IF(RIGHT(TEXT(AM67,"0.#"),1)=".",FALSE,TRUE)</formula>
    </cfRule>
    <cfRule type="expression" dxfId="1936" priority="1778">
      <formula>IF(RIGHT(TEXT(AM67,"0.#"),1)=".",TRUE,FALSE)</formula>
    </cfRule>
  </conditionalFormatting>
  <conditionalFormatting sqref="AM68">
    <cfRule type="expression" dxfId="1935" priority="1775">
      <formula>IF(RIGHT(TEXT(AM68,"0.#"),1)=".",FALSE,TRUE)</formula>
    </cfRule>
    <cfRule type="expression" dxfId="1934" priority="1776">
      <formula>IF(RIGHT(TEXT(AM68,"0.#"),1)=".",TRUE,FALSE)</formula>
    </cfRule>
  </conditionalFormatting>
  <conditionalFormatting sqref="AM69">
    <cfRule type="expression" dxfId="1933" priority="1773">
      <formula>IF(RIGHT(TEXT(AM69,"0.#"),1)=".",FALSE,TRUE)</formula>
    </cfRule>
    <cfRule type="expression" dxfId="1932" priority="1774">
      <formula>IF(RIGHT(TEXT(AM69,"0.#"),1)=".",TRUE,FALSE)</formula>
    </cfRule>
  </conditionalFormatting>
  <conditionalFormatting sqref="AQ67:AQ69">
    <cfRule type="expression" dxfId="1931" priority="1771">
      <formula>IF(RIGHT(TEXT(AQ67,"0.#"),1)=".",FALSE,TRUE)</formula>
    </cfRule>
    <cfRule type="expression" dxfId="1930" priority="1772">
      <formula>IF(RIGHT(TEXT(AQ67,"0.#"),1)=".",TRUE,FALSE)</formula>
    </cfRule>
  </conditionalFormatting>
  <conditionalFormatting sqref="AU67:AU69">
    <cfRule type="expression" dxfId="1929" priority="1769">
      <formula>IF(RIGHT(TEXT(AU67,"0.#"),1)=".",FALSE,TRUE)</formula>
    </cfRule>
    <cfRule type="expression" dxfId="1928" priority="1770">
      <formula>IF(RIGHT(TEXT(AU67,"0.#"),1)=".",TRUE,FALSE)</formula>
    </cfRule>
  </conditionalFormatting>
  <conditionalFormatting sqref="AE70">
    <cfRule type="expression" dxfId="1927" priority="1767">
      <formula>IF(RIGHT(TEXT(AE70,"0.#"),1)=".",FALSE,TRUE)</formula>
    </cfRule>
    <cfRule type="expression" dxfId="1926" priority="1768">
      <formula>IF(RIGHT(TEXT(AE70,"0.#"),1)=".",TRUE,FALSE)</formula>
    </cfRule>
  </conditionalFormatting>
  <conditionalFormatting sqref="AE71">
    <cfRule type="expression" dxfId="1925" priority="1765">
      <formula>IF(RIGHT(TEXT(AE71,"0.#"),1)=".",FALSE,TRUE)</formula>
    </cfRule>
    <cfRule type="expression" dxfId="1924" priority="1766">
      <formula>IF(RIGHT(TEXT(AE71,"0.#"),1)=".",TRUE,FALSE)</formula>
    </cfRule>
  </conditionalFormatting>
  <conditionalFormatting sqref="AE72">
    <cfRule type="expression" dxfId="1923" priority="1763">
      <formula>IF(RIGHT(TEXT(AE72,"0.#"),1)=".",FALSE,TRUE)</formula>
    </cfRule>
    <cfRule type="expression" dxfId="1922" priority="1764">
      <formula>IF(RIGHT(TEXT(AE72,"0.#"),1)=".",TRUE,FALSE)</formula>
    </cfRule>
  </conditionalFormatting>
  <conditionalFormatting sqref="AI72">
    <cfRule type="expression" dxfId="1921" priority="1761">
      <formula>IF(RIGHT(TEXT(AI72,"0.#"),1)=".",FALSE,TRUE)</formula>
    </cfRule>
    <cfRule type="expression" dxfId="1920" priority="1762">
      <formula>IF(RIGHT(TEXT(AI72,"0.#"),1)=".",TRUE,FALSE)</formula>
    </cfRule>
  </conditionalFormatting>
  <conditionalFormatting sqref="AI71">
    <cfRule type="expression" dxfId="1919" priority="1759">
      <formula>IF(RIGHT(TEXT(AI71,"0.#"),1)=".",FALSE,TRUE)</formula>
    </cfRule>
    <cfRule type="expression" dxfId="1918" priority="1760">
      <formula>IF(RIGHT(TEXT(AI71,"0.#"),1)=".",TRUE,FALSE)</formula>
    </cfRule>
  </conditionalFormatting>
  <conditionalFormatting sqref="AI70">
    <cfRule type="expression" dxfId="1917" priority="1757">
      <formula>IF(RIGHT(TEXT(AI70,"0.#"),1)=".",FALSE,TRUE)</formula>
    </cfRule>
    <cfRule type="expression" dxfId="1916" priority="1758">
      <formula>IF(RIGHT(TEXT(AI70,"0.#"),1)=".",TRUE,FALSE)</formula>
    </cfRule>
  </conditionalFormatting>
  <conditionalFormatting sqref="AM70">
    <cfRule type="expression" dxfId="1915" priority="1755">
      <formula>IF(RIGHT(TEXT(AM70,"0.#"),1)=".",FALSE,TRUE)</formula>
    </cfRule>
    <cfRule type="expression" dxfId="1914" priority="1756">
      <formula>IF(RIGHT(TEXT(AM70,"0.#"),1)=".",TRUE,FALSE)</formula>
    </cfRule>
  </conditionalFormatting>
  <conditionalFormatting sqref="AM71">
    <cfRule type="expression" dxfId="1913" priority="1753">
      <formula>IF(RIGHT(TEXT(AM71,"0.#"),1)=".",FALSE,TRUE)</formula>
    </cfRule>
    <cfRule type="expression" dxfId="1912" priority="1754">
      <formula>IF(RIGHT(TEXT(AM71,"0.#"),1)=".",TRUE,FALSE)</formula>
    </cfRule>
  </conditionalFormatting>
  <conditionalFormatting sqref="AM72">
    <cfRule type="expression" dxfId="1911" priority="1751">
      <formula>IF(RIGHT(TEXT(AM72,"0.#"),1)=".",FALSE,TRUE)</formula>
    </cfRule>
    <cfRule type="expression" dxfId="1910" priority="1752">
      <formula>IF(RIGHT(TEXT(AM72,"0.#"),1)=".",TRUE,FALSE)</formula>
    </cfRule>
  </conditionalFormatting>
  <conditionalFormatting sqref="AQ70:AQ72">
    <cfRule type="expression" dxfId="1909" priority="1749">
      <formula>IF(RIGHT(TEXT(AQ70,"0.#"),1)=".",FALSE,TRUE)</formula>
    </cfRule>
    <cfRule type="expression" dxfId="1908" priority="1750">
      <formula>IF(RIGHT(TEXT(AQ70,"0.#"),1)=".",TRUE,FALSE)</formula>
    </cfRule>
  </conditionalFormatting>
  <conditionalFormatting sqref="AU70:AU72">
    <cfRule type="expression" dxfId="1907" priority="1747">
      <formula>IF(RIGHT(TEXT(AU70,"0.#"),1)=".",FALSE,TRUE)</formula>
    </cfRule>
    <cfRule type="expression" dxfId="1906" priority="1748">
      <formula>IF(RIGHT(TEXT(AU70,"0.#"),1)=".",TRUE,FALSE)</formula>
    </cfRule>
  </conditionalFormatting>
  <conditionalFormatting sqref="AU656">
    <cfRule type="expression" dxfId="1905" priority="265">
      <formula>IF(RIGHT(TEXT(AU656,"0.#"),1)=".",FALSE,TRUE)</formula>
    </cfRule>
    <cfRule type="expression" dxfId="1904" priority="266">
      <formula>IF(RIGHT(TEXT(AU656,"0.#"),1)=".",TRUE,FALSE)</formula>
    </cfRule>
  </conditionalFormatting>
  <conditionalFormatting sqref="AI654">
    <cfRule type="expression" dxfId="1903" priority="263">
      <formula>IF(RIGHT(TEXT(AI654,"0.#"),1)=".",FALSE,TRUE)</formula>
    </cfRule>
    <cfRule type="expression" dxfId="1902" priority="264">
      <formula>IF(RIGHT(TEXT(AI654,"0.#"),1)=".",TRUE,FALSE)</formula>
    </cfRule>
  </conditionalFormatting>
  <conditionalFormatting sqref="AI655">
    <cfRule type="expression" dxfId="1901" priority="261">
      <formula>IF(RIGHT(TEXT(AI655,"0.#"),1)=".",FALSE,TRUE)</formula>
    </cfRule>
    <cfRule type="expression" dxfId="1900" priority="262">
      <formula>IF(RIGHT(TEXT(AI655,"0.#"),1)=".",TRUE,FALSE)</formula>
    </cfRule>
  </conditionalFormatting>
  <conditionalFormatting sqref="AI656">
    <cfRule type="expression" dxfId="1899" priority="259">
      <formula>IF(RIGHT(TEXT(AI656,"0.#"),1)=".",FALSE,TRUE)</formula>
    </cfRule>
    <cfRule type="expression" dxfId="1898" priority="260">
      <formula>IF(RIGHT(TEXT(AI656,"0.#"),1)=".",TRUE,FALSE)</formula>
    </cfRule>
  </conditionalFormatting>
  <conditionalFormatting sqref="AQ655">
    <cfRule type="expression" dxfId="1897" priority="257">
      <formula>IF(RIGHT(TEXT(AQ655,"0.#"),1)=".",FALSE,TRUE)</formula>
    </cfRule>
    <cfRule type="expression" dxfId="1896" priority="258">
      <formula>IF(RIGHT(TEXT(AQ655,"0.#"),1)=".",TRUE,FALSE)</formula>
    </cfRule>
  </conditionalFormatting>
  <conditionalFormatting sqref="AI696">
    <cfRule type="expression" dxfId="1895" priority="49">
      <formula>IF(RIGHT(TEXT(AI696,"0.#"),1)=".",FALSE,TRUE)</formula>
    </cfRule>
    <cfRule type="expression" dxfId="1894" priority="50">
      <formula>IF(RIGHT(TEXT(AI696,"0.#"),1)=".",TRUE,FALSE)</formula>
    </cfRule>
  </conditionalFormatting>
  <conditionalFormatting sqref="AQ694">
    <cfRule type="expression" dxfId="1893" priority="43">
      <formula>IF(RIGHT(TEXT(AQ694,"0.#"),1)=".",FALSE,TRUE)</formula>
    </cfRule>
    <cfRule type="expression" dxfId="1892" priority="44">
      <formula>IF(RIGHT(TEXT(AQ694,"0.#"),1)=".",TRUE,FALSE)</formula>
    </cfRule>
  </conditionalFormatting>
  <conditionalFormatting sqref="AL872:AO899">
    <cfRule type="expression" dxfId="1891" priority="1655">
      <formula>IF(AND(AL872&gt;=0, RIGHT(TEXT(AL872,"0.#"),1)&lt;&gt;"."),TRUE,FALSE)</formula>
    </cfRule>
    <cfRule type="expression" dxfId="1890" priority="1656">
      <formula>IF(AND(AL872&gt;=0, RIGHT(TEXT(AL872,"0.#"),1)="."),TRUE,FALSE)</formula>
    </cfRule>
    <cfRule type="expression" dxfId="1889" priority="1657">
      <formula>IF(AND(AL872&lt;0, RIGHT(TEXT(AL872,"0.#"),1)&lt;&gt;"."),TRUE,FALSE)</formula>
    </cfRule>
    <cfRule type="expression" dxfId="1888" priority="1658">
      <formula>IF(AND(AL872&lt;0, RIGHT(TEXT(AL872,"0.#"),1)="."),TRUE,FALSE)</formula>
    </cfRule>
  </conditionalFormatting>
  <conditionalFormatting sqref="AL870:AO870">
    <cfRule type="expression" dxfId="1887" priority="1649">
      <formula>IF(AND(AL870&gt;=0, RIGHT(TEXT(AL870,"0.#"),1)&lt;&gt;"."),TRUE,FALSE)</formula>
    </cfRule>
    <cfRule type="expression" dxfId="1886" priority="1650">
      <formula>IF(AND(AL870&gt;=0, RIGHT(TEXT(AL870,"0.#"),1)="."),TRUE,FALSE)</formula>
    </cfRule>
    <cfRule type="expression" dxfId="1885" priority="1651">
      <formula>IF(AND(AL870&lt;0, RIGHT(TEXT(AL870,"0.#"),1)&lt;&gt;"."),TRUE,FALSE)</formula>
    </cfRule>
    <cfRule type="expression" dxfId="1884" priority="1652">
      <formula>IF(AND(AL870&lt;0, RIGHT(TEXT(AL870,"0.#"),1)="."),TRUE,FALSE)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3">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69">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2">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E40">
    <cfRule type="expression" dxfId="1823" priority="1571">
      <formula>IF(RIGHT(TEXT(AE40,"0.#"),1)=".",FALSE,TRUE)</formula>
    </cfRule>
    <cfRule type="expression" dxfId="1822" priority="1572">
      <formula>IF(RIGHT(TEXT(AE40,"0.#"),1)=".",TRUE,FALSE)</formula>
    </cfRule>
  </conditionalFormatting>
  <conditionalFormatting sqref="AE41 AI41 AM41">
    <cfRule type="expression" dxfId="1821" priority="1569">
      <formula>IF(RIGHT(TEXT(AE41,"0.#"),1)=".",FALSE,TRUE)</formula>
    </cfRule>
    <cfRule type="expression" dxfId="1820" priority="1570">
      <formula>IF(RIGHT(TEXT(AE41,"0.#"),1)=".",TRUE,FALSE)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D19:AJ19">
    <cfRule type="expression" dxfId="717" priority="17">
      <formula>IF(RIGHT(TEXT(AD19,"0.#"),1)=".",FALSE,TRUE)</formula>
    </cfRule>
    <cfRule type="expression" dxfId="716" priority="18">
      <formula>IF(RIGHT(TEXT(AD19,"0.#"),1)=".",TRUE,FALSE)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29" max="49" man="1"/>
    <brk id="151" max="49" man="1"/>
    <brk id="483" max="49" man="1"/>
    <brk id="714" max="49" man="1"/>
    <brk id="727" max="49" man="1"/>
    <brk id="739" max="49" man="1"/>
    <brk id="778" max="49" man="1"/>
    <brk id="833" max="49" man="1"/>
    <brk id="900" max="49" man="1"/>
    <brk id="966"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505</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544</v>
      </c>
      <c r="R4" s="13" t="str">
        <f t="shared" si="3"/>
        <v>補助</v>
      </c>
      <c r="S4" s="13" t="str">
        <f t="shared" si="4"/>
        <v>補助</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496</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19"/>
      <c r="Z2" s="398"/>
      <c r="AA2" s="399"/>
      <c r="AB2" s="1023" t="s">
        <v>12</v>
      </c>
      <c r="AC2" s="1024"/>
      <c r="AD2" s="1025"/>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8"/>
      <c r="B3" s="539"/>
      <c r="C3" s="539"/>
      <c r="D3" s="539"/>
      <c r="E3" s="539"/>
      <c r="F3" s="540"/>
      <c r="G3" s="548"/>
      <c r="H3" s="368"/>
      <c r="I3" s="368"/>
      <c r="J3" s="368"/>
      <c r="K3" s="368"/>
      <c r="L3" s="368"/>
      <c r="M3" s="368"/>
      <c r="N3" s="368"/>
      <c r="O3" s="549"/>
      <c r="P3" s="561"/>
      <c r="Q3" s="368"/>
      <c r="R3" s="368"/>
      <c r="S3" s="368"/>
      <c r="T3" s="368"/>
      <c r="U3" s="368"/>
      <c r="V3" s="368"/>
      <c r="W3" s="368"/>
      <c r="X3" s="549"/>
      <c r="Y3" s="1020"/>
      <c r="Z3" s="1021"/>
      <c r="AA3" s="1022"/>
      <c r="AB3" s="1026"/>
      <c r="AC3" s="1027"/>
      <c r="AD3" s="1028"/>
      <c r="AE3" s="367"/>
      <c r="AF3" s="367"/>
      <c r="AG3" s="367"/>
      <c r="AH3" s="367"/>
      <c r="AI3" s="367"/>
      <c r="AJ3" s="367"/>
      <c r="AK3" s="367"/>
      <c r="AL3" s="367"/>
      <c r="AM3" s="367"/>
      <c r="AN3" s="367"/>
      <c r="AO3" s="367"/>
      <c r="AP3" s="329"/>
      <c r="AQ3" s="264"/>
      <c r="AR3" s="265"/>
      <c r="AS3" s="132" t="s">
        <v>356</v>
      </c>
      <c r="AT3" s="133"/>
      <c r="AU3" s="265"/>
      <c r="AV3" s="265"/>
      <c r="AW3" s="368" t="s">
        <v>301</v>
      </c>
      <c r="AX3" s="369"/>
    </row>
    <row r="4" spans="1:50" ht="22.5" customHeight="1" x14ac:dyDescent="0.15">
      <c r="A4" s="541"/>
      <c r="B4" s="539"/>
      <c r="C4" s="539"/>
      <c r="D4" s="539"/>
      <c r="E4" s="539"/>
      <c r="F4" s="540"/>
      <c r="G4" s="515"/>
      <c r="H4" s="1029"/>
      <c r="I4" s="1029"/>
      <c r="J4" s="1029"/>
      <c r="K4" s="1029"/>
      <c r="L4" s="1029"/>
      <c r="M4" s="1029"/>
      <c r="N4" s="1029"/>
      <c r="O4" s="1030"/>
      <c r="P4" s="121"/>
      <c r="Q4" s="1037"/>
      <c r="R4" s="1037"/>
      <c r="S4" s="1037"/>
      <c r="T4" s="1037"/>
      <c r="U4" s="1037"/>
      <c r="V4" s="1037"/>
      <c r="W4" s="1037"/>
      <c r="X4" s="1038"/>
      <c r="Y4" s="1015" t="s">
        <v>13</v>
      </c>
      <c r="Z4" s="1016"/>
      <c r="AA4" s="1017"/>
      <c r="AB4" s="526"/>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2"/>
      <c r="B5" s="543"/>
      <c r="C5" s="543"/>
      <c r="D5" s="543"/>
      <c r="E5" s="543"/>
      <c r="F5" s="544"/>
      <c r="G5" s="1031"/>
      <c r="H5" s="1032"/>
      <c r="I5" s="1032"/>
      <c r="J5" s="1032"/>
      <c r="K5" s="1032"/>
      <c r="L5" s="1032"/>
      <c r="M5" s="1032"/>
      <c r="N5" s="1032"/>
      <c r="O5" s="1033"/>
      <c r="P5" s="1039"/>
      <c r="Q5" s="1039"/>
      <c r="R5" s="1039"/>
      <c r="S5" s="1039"/>
      <c r="T5" s="1039"/>
      <c r="U5" s="1039"/>
      <c r="V5" s="1039"/>
      <c r="W5" s="1039"/>
      <c r="X5" s="1040"/>
      <c r="Y5" s="282" t="s">
        <v>55</v>
      </c>
      <c r="Z5" s="1012"/>
      <c r="AA5" s="1013"/>
      <c r="AB5" s="496"/>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2"/>
      <c r="B6" s="543"/>
      <c r="C6" s="543"/>
      <c r="D6" s="543"/>
      <c r="E6" s="543"/>
      <c r="F6" s="544"/>
      <c r="G6" s="1034"/>
      <c r="H6" s="1035"/>
      <c r="I6" s="1035"/>
      <c r="J6" s="1035"/>
      <c r="K6" s="1035"/>
      <c r="L6" s="1035"/>
      <c r="M6" s="1035"/>
      <c r="N6" s="1035"/>
      <c r="O6" s="1036"/>
      <c r="P6" s="1041"/>
      <c r="Q6" s="1041"/>
      <c r="R6" s="1041"/>
      <c r="S6" s="1041"/>
      <c r="T6" s="1041"/>
      <c r="U6" s="1041"/>
      <c r="V6" s="1041"/>
      <c r="W6" s="1041"/>
      <c r="X6" s="1042"/>
      <c r="Y6" s="1043" t="s">
        <v>14</v>
      </c>
      <c r="Z6" s="1012"/>
      <c r="AA6" s="1013"/>
      <c r="AB6" s="450"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7" t="s">
        <v>532</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8" t="s">
        <v>496</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19"/>
      <c r="Z9" s="398"/>
      <c r="AA9" s="399"/>
      <c r="AB9" s="1023" t="s">
        <v>12</v>
      </c>
      <c r="AC9" s="1024"/>
      <c r="AD9" s="1025"/>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8"/>
      <c r="B10" s="539"/>
      <c r="C10" s="539"/>
      <c r="D10" s="539"/>
      <c r="E10" s="539"/>
      <c r="F10" s="540"/>
      <c r="G10" s="548"/>
      <c r="H10" s="368"/>
      <c r="I10" s="368"/>
      <c r="J10" s="368"/>
      <c r="K10" s="368"/>
      <c r="L10" s="368"/>
      <c r="M10" s="368"/>
      <c r="N10" s="368"/>
      <c r="O10" s="549"/>
      <c r="P10" s="561"/>
      <c r="Q10" s="368"/>
      <c r="R10" s="368"/>
      <c r="S10" s="368"/>
      <c r="T10" s="368"/>
      <c r="U10" s="368"/>
      <c r="V10" s="368"/>
      <c r="W10" s="368"/>
      <c r="X10" s="549"/>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356</v>
      </c>
      <c r="AT10" s="133"/>
      <c r="AU10" s="265"/>
      <c r="AV10" s="265"/>
      <c r="AW10" s="368" t="s">
        <v>301</v>
      </c>
      <c r="AX10" s="369"/>
    </row>
    <row r="11" spans="1:50" ht="22.5" customHeight="1" x14ac:dyDescent="0.15">
      <c r="A11" s="541"/>
      <c r="B11" s="539"/>
      <c r="C11" s="539"/>
      <c r="D11" s="539"/>
      <c r="E11" s="539"/>
      <c r="F11" s="540"/>
      <c r="G11" s="515"/>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6"/>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2"/>
      <c r="B12" s="543"/>
      <c r="C12" s="543"/>
      <c r="D12" s="543"/>
      <c r="E12" s="543"/>
      <c r="F12" s="544"/>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6"/>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1"/>
      <c r="B13" s="642"/>
      <c r="C13" s="642"/>
      <c r="D13" s="642"/>
      <c r="E13" s="642"/>
      <c r="F13" s="643"/>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50"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7" t="s">
        <v>532</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8" t="s">
        <v>496</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19"/>
      <c r="Z16" s="398"/>
      <c r="AA16" s="399"/>
      <c r="AB16" s="1023" t="s">
        <v>12</v>
      </c>
      <c r="AC16" s="1024"/>
      <c r="AD16" s="1025"/>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8"/>
      <c r="B17" s="539"/>
      <c r="C17" s="539"/>
      <c r="D17" s="539"/>
      <c r="E17" s="539"/>
      <c r="F17" s="540"/>
      <c r="G17" s="548"/>
      <c r="H17" s="368"/>
      <c r="I17" s="368"/>
      <c r="J17" s="368"/>
      <c r="K17" s="368"/>
      <c r="L17" s="368"/>
      <c r="M17" s="368"/>
      <c r="N17" s="368"/>
      <c r="O17" s="549"/>
      <c r="P17" s="561"/>
      <c r="Q17" s="368"/>
      <c r="R17" s="368"/>
      <c r="S17" s="368"/>
      <c r="T17" s="368"/>
      <c r="U17" s="368"/>
      <c r="V17" s="368"/>
      <c r="W17" s="368"/>
      <c r="X17" s="549"/>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356</v>
      </c>
      <c r="AT17" s="133"/>
      <c r="AU17" s="265"/>
      <c r="AV17" s="265"/>
      <c r="AW17" s="368" t="s">
        <v>301</v>
      </c>
      <c r="AX17" s="369"/>
    </row>
    <row r="18" spans="1:50" ht="22.5" customHeight="1" x14ac:dyDescent="0.15">
      <c r="A18" s="541"/>
      <c r="B18" s="539"/>
      <c r="C18" s="539"/>
      <c r="D18" s="539"/>
      <c r="E18" s="539"/>
      <c r="F18" s="540"/>
      <c r="G18" s="515"/>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6"/>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2"/>
      <c r="B19" s="543"/>
      <c r="C19" s="543"/>
      <c r="D19" s="543"/>
      <c r="E19" s="543"/>
      <c r="F19" s="544"/>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6"/>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1"/>
      <c r="B20" s="642"/>
      <c r="C20" s="642"/>
      <c r="D20" s="642"/>
      <c r="E20" s="642"/>
      <c r="F20" s="643"/>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50"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7" t="s">
        <v>532</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8" t="s">
        <v>496</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19"/>
      <c r="Z23" s="398"/>
      <c r="AA23" s="399"/>
      <c r="AB23" s="1023" t="s">
        <v>12</v>
      </c>
      <c r="AC23" s="1024"/>
      <c r="AD23" s="1025"/>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8"/>
      <c r="B24" s="539"/>
      <c r="C24" s="539"/>
      <c r="D24" s="539"/>
      <c r="E24" s="539"/>
      <c r="F24" s="540"/>
      <c r="G24" s="548"/>
      <c r="H24" s="368"/>
      <c r="I24" s="368"/>
      <c r="J24" s="368"/>
      <c r="K24" s="368"/>
      <c r="L24" s="368"/>
      <c r="M24" s="368"/>
      <c r="N24" s="368"/>
      <c r="O24" s="549"/>
      <c r="P24" s="561"/>
      <c r="Q24" s="368"/>
      <c r="R24" s="368"/>
      <c r="S24" s="368"/>
      <c r="T24" s="368"/>
      <c r="U24" s="368"/>
      <c r="V24" s="368"/>
      <c r="W24" s="368"/>
      <c r="X24" s="549"/>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356</v>
      </c>
      <c r="AT24" s="133"/>
      <c r="AU24" s="265"/>
      <c r="AV24" s="265"/>
      <c r="AW24" s="368" t="s">
        <v>301</v>
      </c>
      <c r="AX24" s="369"/>
    </row>
    <row r="25" spans="1:50" ht="22.5" customHeight="1" x14ac:dyDescent="0.15">
      <c r="A25" s="541"/>
      <c r="B25" s="539"/>
      <c r="C25" s="539"/>
      <c r="D25" s="539"/>
      <c r="E25" s="539"/>
      <c r="F25" s="540"/>
      <c r="G25" s="515"/>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6"/>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2"/>
      <c r="B26" s="543"/>
      <c r="C26" s="543"/>
      <c r="D26" s="543"/>
      <c r="E26" s="543"/>
      <c r="F26" s="544"/>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6"/>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1"/>
      <c r="B27" s="642"/>
      <c r="C27" s="642"/>
      <c r="D27" s="642"/>
      <c r="E27" s="642"/>
      <c r="F27" s="643"/>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50"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7" t="s">
        <v>532</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8" t="s">
        <v>496</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19"/>
      <c r="Z30" s="398"/>
      <c r="AA30" s="399"/>
      <c r="AB30" s="1023" t="s">
        <v>12</v>
      </c>
      <c r="AC30" s="1024"/>
      <c r="AD30" s="1025"/>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356</v>
      </c>
      <c r="AT31" s="133"/>
      <c r="AU31" s="265"/>
      <c r="AV31" s="265"/>
      <c r="AW31" s="368" t="s">
        <v>301</v>
      </c>
      <c r="AX31" s="369"/>
    </row>
    <row r="32" spans="1:50" ht="22.5" customHeight="1" x14ac:dyDescent="0.15">
      <c r="A32" s="541"/>
      <c r="B32" s="539"/>
      <c r="C32" s="539"/>
      <c r="D32" s="539"/>
      <c r="E32" s="539"/>
      <c r="F32" s="540"/>
      <c r="G32" s="515"/>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6"/>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2"/>
      <c r="B33" s="543"/>
      <c r="C33" s="543"/>
      <c r="D33" s="543"/>
      <c r="E33" s="543"/>
      <c r="F33" s="544"/>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6"/>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1"/>
      <c r="B34" s="642"/>
      <c r="C34" s="642"/>
      <c r="D34" s="642"/>
      <c r="E34" s="642"/>
      <c r="F34" s="643"/>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50"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7" t="s">
        <v>532</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8" t="s">
        <v>496</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19"/>
      <c r="Z37" s="398"/>
      <c r="AA37" s="399"/>
      <c r="AB37" s="1023" t="s">
        <v>12</v>
      </c>
      <c r="AC37" s="1024"/>
      <c r="AD37" s="1025"/>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356</v>
      </c>
      <c r="AT38" s="133"/>
      <c r="AU38" s="265"/>
      <c r="AV38" s="265"/>
      <c r="AW38" s="368" t="s">
        <v>301</v>
      </c>
      <c r="AX38" s="369"/>
    </row>
    <row r="39" spans="1:50" ht="22.5" customHeight="1" x14ac:dyDescent="0.15">
      <c r="A39" s="541"/>
      <c r="B39" s="539"/>
      <c r="C39" s="539"/>
      <c r="D39" s="539"/>
      <c r="E39" s="539"/>
      <c r="F39" s="540"/>
      <c r="G39" s="515"/>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6"/>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2"/>
      <c r="B40" s="543"/>
      <c r="C40" s="543"/>
      <c r="D40" s="543"/>
      <c r="E40" s="543"/>
      <c r="F40" s="544"/>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6"/>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1"/>
      <c r="B41" s="642"/>
      <c r="C41" s="642"/>
      <c r="D41" s="642"/>
      <c r="E41" s="642"/>
      <c r="F41" s="643"/>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50"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7" t="s">
        <v>532</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8" t="s">
        <v>496</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19"/>
      <c r="Z44" s="398"/>
      <c r="AA44" s="399"/>
      <c r="AB44" s="1023" t="s">
        <v>12</v>
      </c>
      <c r="AC44" s="1024"/>
      <c r="AD44" s="1025"/>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356</v>
      </c>
      <c r="AT45" s="133"/>
      <c r="AU45" s="265"/>
      <c r="AV45" s="265"/>
      <c r="AW45" s="368" t="s">
        <v>301</v>
      </c>
      <c r="AX45" s="369"/>
    </row>
    <row r="46" spans="1:50" ht="22.5" customHeight="1" x14ac:dyDescent="0.15">
      <c r="A46" s="541"/>
      <c r="B46" s="539"/>
      <c r="C46" s="539"/>
      <c r="D46" s="539"/>
      <c r="E46" s="539"/>
      <c r="F46" s="540"/>
      <c r="G46" s="515"/>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6"/>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2"/>
      <c r="B47" s="543"/>
      <c r="C47" s="543"/>
      <c r="D47" s="543"/>
      <c r="E47" s="543"/>
      <c r="F47" s="544"/>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6"/>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1"/>
      <c r="B48" s="642"/>
      <c r="C48" s="642"/>
      <c r="D48" s="642"/>
      <c r="E48" s="642"/>
      <c r="F48" s="643"/>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50"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7" t="s">
        <v>532</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8" t="s">
        <v>496</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19"/>
      <c r="Z51" s="398"/>
      <c r="AA51" s="399"/>
      <c r="AB51" s="358" t="s">
        <v>12</v>
      </c>
      <c r="AC51" s="1024"/>
      <c r="AD51" s="1025"/>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356</v>
      </c>
      <c r="AT52" s="133"/>
      <c r="AU52" s="265"/>
      <c r="AV52" s="265"/>
      <c r="AW52" s="368" t="s">
        <v>301</v>
      </c>
      <c r="AX52" s="369"/>
    </row>
    <row r="53" spans="1:50" ht="22.5" customHeight="1" x14ac:dyDescent="0.15">
      <c r="A53" s="541"/>
      <c r="B53" s="539"/>
      <c r="C53" s="539"/>
      <c r="D53" s="539"/>
      <c r="E53" s="539"/>
      <c r="F53" s="540"/>
      <c r="G53" s="515"/>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6"/>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2"/>
      <c r="B54" s="543"/>
      <c r="C54" s="543"/>
      <c r="D54" s="543"/>
      <c r="E54" s="543"/>
      <c r="F54" s="544"/>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6"/>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1"/>
      <c r="B55" s="642"/>
      <c r="C55" s="642"/>
      <c r="D55" s="642"/>
      <c r="E55" s="642"/>
      <c r="F55" s="643"/>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50"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7" t="s">
        <v>532</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8" t="s">
        <v>496</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19"/>
      <c r="Z58" s="398"/>
      <c r="AA58" s="399"/>
      <c r="AB58" s="1023" t="s">
        <v>12</v>
      </c>
      <c r="AC58" s="1024"/>
      <c r="AD58" s="1025"/>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356</v>
      </c>
      <c r="AT59" s="133"/>
      <c r="AU59" s="265"/>
      <c r="AV59" s="265"/>
      <c r="AW59" s="368" t="s">
        <v>301</v>
      </c>
      <c r="AX59" s="369"/>
    </row>
    <row r="60" spans="1:50" ht="22.5" customHeight="1" x14ac:dyDescent="0.15">
      <c r="A60" s="541"/>
      <c r="B60" s="539"/>
      <c r="C60" s="539"/>
      <c r="D60" s="539"/>
      <c r="E60" s="539"/>
      <c r="F60" s="540"/>
      <c r="G60" s="515"/>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6"/>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2"/>
      <c r="B61" s="543"/>
      <c r="C61" s="543"/>
      <c r="D61" s="543"/>
      <c r="E61" s="543"/>
      <c r="F61" s="544"/>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6"/>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1"/>
      <c r="B62" s="642"/>
      <c r="C62" s="642"/>
      <c r="D62" s="642"/>
      <c r="E62" s="642"/>
      <c r="F62" s="643"/>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50"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7" t="s">
        <v>532</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8" t="s">
        <v>496</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19"/>
      <c r="Z65" s="398"/>
      <c r="AA65" s="399"/>
      <c r="AB65" s="1023" t="s">
        <v>12</v>
      </c>
      <c r="AC65" s="1024"/>
      <c r="AD65" s="1025"/>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8"/>
      <c r="B66" s="539"/>
      <c r="C66" s="539"/>
      <c r="D66" s="539"/>
      <c r="E66" s="539"/>
      <c r="F66" s="540"/>
      <c r="G66" s="548"/>
      <c r="H66" s="368"/>
      <c r="I66" s="368"/>
      <c r="J66" s="368"/>
      <c r="K66" s="368"/>
      <c r="L66" s="368"/>
      <c r="M66" s="368"/>
      <c r="N66" s="368"/>
      <c r="O66" s="549"/>
      <c r="P66" s="561"/>
      <c r="Q66" s="368"/>
      <c r="R66" s="368"/>
      <c r="S66" s="368"/>
      <c r="T66" s="368"/>
      <c r="U66" s="368"/>
      <c r="V66" s="368"/>
      <c r="W66" s="368"/>
      <c r="X66" s="549"/>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356</v>
      </c>
      <c r="AT66" s="133"/>
      <c r="AU66" s="265"/>
      <c r="AV66" s="265"/>
      <c r="AW66" s="368" t="s">
        <v>301</v>
      </c>
      <c r="AX66" s="369"/>
    </row>
    <row r="67" spans="1:50" ht="22.5" customHeight="1" x14ac:dyDescent="0.15">
      <c r="A67" s="541"/>
      <c r="B67" s="539"/>
      <c r="C67" s="539"/>
      <c r="D67" s="539"/>
      <c r="E67" s="539"/>
      <c r="F67" s="540"/>
      <c r="G67" s="515"/>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6"/>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2"/>
      <c r="B68" s="543"/>
      <c r="C68" s="543"/>
      <c r="D68" s="543"/>
      <c r="E68" s="543"/>
      <c r="F68" s="544"/>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6"/>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1"/>
      <c r="B69" s="642"/>
      <c r="C69" s="642"/>
      <c r="D69" s="642"/>
      <c r="E69" s="642"/>
      <c r="F69" s="643"/>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81"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7" t="s">
        <v>532</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4" t="s">
        <v>518</v>
      </c>
      <c r="H2" s="425"/>
      <c r="I2" s="425"/>
      <c r="J2" s="425"/>
      <c r="K2" s="425"/>
      <c r="L2" s="425"/>
      <c r="M2" s="425"/>
      <c r="N2" s="425"/>
      <c r="O2" s="425"/>
      <c r="P2" s="425"/>
      <c r="Q2" s="425"/>
      <c r="R2" s="425"/>
      <c r="S2" s="425"/>
      <c r="T2" s="425"/>
      <c r="U2" s="425"/>
      <c r="V2" s="425"/>
      <c r="W2" s="425"/>
      <c r="X2" s="425"/>
      <c r="Y2" s="425"/>
      <c r="Z2" s="425"/>
      <c r="AA2" s="425"/>
      <c r="AB2" s="449"/>
      <c r="AC2" s="424" t="s">
        <v>520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1"/>
      <c r="B4" s="1052"/>
      <c r="C4" s="1052"/>
      <c r="D4" s="1052"/>
      <c r="E4" s="1052"/>
      <c r="F4" s="1053"/>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1"/>
      <c r="B15" s="1052"/>
      <c r="C15" s="1052"/>
      <c r="D15" s="1052"/>
      <c r="E15" s="1052"/>
      <c r="F15" s="1053"/>
      <c r="G15" s="424" t="s">
        <v>403</v>
      </c>
      <c r="H15" s="425"/>
      <c r="I15" s="425"/>
      <c r="J15" s="425"/>
      <c r="K15" s="425"/>
      <c r="L15" s="425"/>
      <c r="M15" s="425"/>
      <c r="N15" s="425"/>
      <c r="O15" s="425"/>
      <c r="P15" s="425"/>
      <c r="Q15" s="425"/>
      <c r="R15" s="425"/>
      <c r="S15" s="425"/>
      <c r="T15" s="425"/>
      <c r="U15" s="425"/>
      <c r="V15" s="425"/>
      <c r="W15" s="425"/>
      <c r="X15" s="425"/>
      <c r="Y15" s="425"/>
      <c r="Z15" s="425"/>
      <c r="AA15" s="425"/>
      <c r="AB15" s="449"/>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1"/>
      <c r="B16" s="1052"/>
      <c r="C16" s="1052"/>
      <c r="D16" s="1052"/>
      <c r="E16" s="1052"/>
      <c r="F16" s="1053"/>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1"/>
      <c r="B17" s="1052"/>
      <c r="C17" s="1052"/>
      <c r="D17" s="1052"/>
      <c r="E17" s="1052"/>
      <c r="F17" s="1053"/>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1"/>
      <c r="B28" s="1052"/>
      <c r="C28" s="1052"/>
      <c r="D28" s="1052"/>
      <c r="E28" s="1052"/>
      <c r="F28" s="1053"/>
      <c r="G28" s="424" t="s">
        <v>402</v>
      </c>
      <c r="H28" s="425"/>
      <c r="I28" s="425"/>
      <c r="J28" s="425"/>
      <c r="K28" s="425"/>
      <c r="L28" s="425"/>
      <c r="M28" s="425"/>
      <c r="N28" s="425"/>
      <c r="O28" s="425"/>
      <c r="P28" s="425"/>
      <c r="Q28" s="425"/>
      <c r="R28" s="425"/>
      <c r="S28" s="425"/>
      <c r="T28" s="425"/>
      <c r="U28" s="425"/>
      <c r="V28" s="425"/>
      <c r="W28" s="425"/>
      <c r="X28" s="425"/>
      <c r="Y28" s="425"/>
      <c r="Z28" s="425"/>
      <c r="AA28" s="425"/>
      <c r="AB28" s="449"/>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1"/>
      <c r="B29" s="1052"/>
      <c r="C29" s="1052"/>
      <c r="D29" s="1052"/>
      <c r="E29" s="1052"/>
      <c r="F29" s="1053"/>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1"/>
      <c r="B30" s="1052"/>
      <c r="C30" s="1052"/>
      <c r="D30" s="1052"/>
      <c r="E30" s="1052"/>
      <c r="F30" s="1053"/>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1"/>
      <c r="B41" s="1052"/>
      <c r="C41" s="1052"/>
      <c r="D41" s="1052"/>
      <c r="E41" s="1052"/>
      <c r="F41" s="1053"/>
      <c r="G41" s="424" t="s">
        <v>452</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1"/>
      <c r="B42" s="1052"/>
      <c r="C42" s="1052"/>
      <c r="D42" s="1052"/>
      <c r="E42" s="1052"/>
      <c r="F42" s="1053"/>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1"/>
      <c r="B43" s="1052"/>
      <c r="C43" s="1052"/>
      <c r="D43" s="1052"/>
      <c r="E43" s="1052"/>
      <c r="F43" s="1053"/>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1"/>
      <c r="B56" s="1052"/>
      <c r="C56" s="1052"/>
      <c r="D56" s="1052"/>
      <c r="E56" s="1052"/>
      <c r="F56" s="1053"/>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1"/>
      <c r="B57" s="1052"/>
      <c r="C57" s="1052"/>
      <c r="D57" s="1052"/>
      <c r="E57" s="1052"/>
      <c r="F57" s="1053"/>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1"/>
      <c r="B68" s="1052"/>
      <c r="C68" s="1052"/>
      <c r="D68" s="1052"/>
      <c r="E68" s="1052"/>
      <c r="F68" s="1053"/>
      <c r="G68" s="424" t="s">
        <v>407</v>
      </c>
      <c r="H68" s="425"/>
      <c r="I68" s="425"/>
      <c r="J68" s="425"/>
      <c r="K68" s="425"/>
      <c r="L68" s="425"/>
      <c r="M68" s="425"/>
      <c r="N68" s="425"/>
      <c r="O68" s="425"/>
      <c r="P68" s="425"/>
      <c r="Q68" s="425"/>
      <c r="R68" s="425"/>
      <c r="S68" s="425"/>
      <c r="T68" s="425"/>
      <c r="U68" s="425"/>
      <c r="V68" s="425"/>
      <c r="W68" s="425"/>
      <c r="X68" s="425"/>
      <c r="Y68" s="425"/>
      <c r="Z68" s="425"/>
      <c r="AA68" s="425"/>
      <c r="AB68" s="449"/>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1"/>
      <c r="B69" s="1052"/>
      <c r="C69" s="1052"/>
      <c r="D69" s="1052"/>
      <c r="E69" s="1052"/>
      <c r="F69" s="1053"/>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1"/>
      <c r="B70" s="1052"/>
      <c r="C70" s="1052"/>
      <c r="D70" s="1052"/>
      <c r="E70" s="1052"/>
      <c r="F70" s="1053"/>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1"/>
      <c r="B81" s="1052"/>
      <c r="C81" s="1052"/>
      <c r="D81" s="1052"/>
      <c r="E81" s="1052"/>
      <c r="F81" s="1053"/>
      <c r="G81" s="424" t="s">
        <v>409</v>
      </c>
      <c r="H81" s="425"/>
      <c r="I81" s="425"/>
      <c r="J81" s="425"/>
      <c r="K81" s="425"/>
      <c r="L81" s="425"/>
      <c r="M81" s="425"/>
      <c r="N81" s="425"/>
      <c r="O81" s="425"/>
      <c r="P81" s="425"/>
      <c r="Q81" s="425"/>
      <c r="R81" s="425"/>
      <c r="S81" s="425"/>
      <c r="T81" s="425"/>
      <c r="U81" s="425"/>
      <c r="V81" s="425"/>
      <c r="W81" s="425"/>
      <c r="X81" s="425"/>
      <c r="Y81" s="425"/>
      <c r="Z81" s="425"/>
      <c r="AA81" s="425"/>
      <c r="AB81" s="449"/>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1"/>
      <c r="B82" s="1052"/>
      <c r="C82" s="1052"/>
      <c r="D82" s="1052"/>
      <c r="E82" s="1052"/>
      <c r="F82" s="1053"/>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1"/>
      <c r="B83" s="1052"/>
      <c r="C83" s="1052"/>
      <c r="D83" s="1052"/>
      <c r="E83" s="1052"/>
      <c r="F83" s="1053"/>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1"/>
      <c r="B94" s="1052"/>
      <c r="C94" s="1052"/>
      <c r="D94" s="1052"/>
      <c r="E94" s="1052"/>
      <c r="F94" s="1053"/>
      <c r="G94" s="424" t="s">
        <v>411</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1"/>
      <c r="B95" s="1052"/>
      <c r="C95" s="1052"/>
      <c r="D95" s="1052"/>
      <c r="E95" s="1052"/>
      <c r="F95" s="1053"/>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1"/>
      <c r="B96" s="1052"/>
      <c r="C96" s="1052"/>
      <c r="D96" s="1052"/>
      <c r="E96" s="1052"/>
      <c r="F96" s="1053"/>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1"/>
      <c r="B109" s="1052"/>
      <c r="C109" s="1052"/>
      <c r="D109" s="1052"/>
      <c r="E109" s="1052"/>
      <c r="F109" s="1053"/>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1"/>
      <c r="B110" s="1052"/>
      <c r="C110" s="1052"/>
      <c r="D110" s="1052"/>
      <c r="E110" s="1052"/>
      <c r="F110" s="1053"/>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1"/>
      <c r="B121" s="1052"/>
      <c r="C121" s="1052"/>
      <c r="D121" s="1052"/>
      <c r="E121" s="1052"/>
      <c r="F121" s="1053"/>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1"/>
      <c r="B122" s="1052"/>
      <c r="C122" s="1052"/>
      <c r="D122" s="1052"/>
      <c r="E122" s="1052"/>
      <c r="F122" s="1053"/>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1"/>
      <c r="B123" s="1052"/>
      <c r="C123" s="1052"/>
      <c r="D123" s="1052"/>
      <c r="E123" s="1052"/>
      <c r="F123" s="1053"/>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1"/>
      <c r="B134" s="1052"/>
      <c r="C134" s="1052"/>
      <c r="D134" s="1052"/>
      <c r="E134" s="1052"/>
      <c r="F134" s="1053"/>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1"/>
      <c r="B135" s="1052"/>
      <c r="C135" s="1052"/>
      <c r="D135" s="1052"/>
      <c r="E135" s="1052"/>
      <c r="F135" s="1053"/>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1"/>
      <c r="B136" s="1052"/>
      <c r="C136" s="1052"/>
      <c r="D136" s="1052"/>
      <c r="E136" s="1052"/>
      <c r="F136" s="1053"/>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1"/>
      <c r="B147" s="1052"/>
      <c r="C147" s="1052"/>
      <c r="D147" s="1052"/>
      <c r="E147" s="1052"/>
      <c r="F147" s="1053"/>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1"/>
      <c r="B148" s="1052"/>
      <c r="C148" s="1052"/>
      <c r="D148" s="1052"/>
      <c r="E148" s="1052"/>
      <c r="F148" s="1053"/>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1"/>
      <c r="B149" s="1052"/>
      <c r="C149" s="1052"/>
      <c r="D149" s="1052"/>
      <c r="E149" s="1052"/>
      <c r="F149" s="1053"/>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1"/>
      <c r="B162" s="1052"/>
      <c r="C162" s="1052"/>
      <c r="D162" s="1052"/>
      <c r="E162" s="1052"/>
      <c r="F162" s="1053"/>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1"/>
      <c r="B163" s="1052"/>
      <c r="C163" s="1052"/>
      <c r="D163" s="1052"/>
      <c r="E163" s="1052"/>
      <c r="F163" s="1053"/>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1"/>
      <c r="B174" s="1052"/>
      <c r="C174" s="1052"/>
      <c r="D174" s="1052"/>
      <c r="E174" s="1052"/>
      <c r="F174" s="1053"/>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1"/>
      <c r="B175" s="1052"/>
      <c r="C175" s="1052"/>
      <c r="D175" s="1052"/>
      <c r="E175" s="1052"/>
      <c r="F175" s="1053"/>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1"/>
      <c r="B176" s="1052"/>
      <c r="C176" s="1052"/>
      <c r="D176" s="1052"/>
      <c r="E176" s="1052"/>
      <c r="F176" s="1053"/>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1"/>
      <c r="B187" s="1052"/>
      <c r="C187" s="1052"/>
      <c r="D187" s="1052"/>
      <c r="E187" s="1052"/>
      <c r="F187" s="1053"/>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1"/>
      <c r="B188" s="1052"/>
      <c r="C188" s="1052"/>
      <c r="D188" s="1052"/>
      <c r="E188" s="1052"/>
      <c r="F188" s="1053"/>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1"/>
      <c r="B189" s="1052"/>
      <c r="C189" s="1052"/>
      <c r="D189" s="1052"/>
      <c r="E189" s="1052"/>
      <c r="F189" s="1053"/>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1"/>
      <c r="B200" s="1052"/>
      <c r="C200" s="1052"/>
      <c r="D200" s="1052"/>
      <c r="E200" s="1052"/>
      <c r="F200" s="1053"/>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1"/>
      <c r="B201" s="1052"/>
      <c r="C201" s="1052"/>
      <c r="D201" s="1052"/>
      <c r="E201" s="1052"/>
      <c r="F201" s="1053"/>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1"/>
      <c r="B202" s="1052"/>
      <c r="C202" s="1052"/>
      <c r="D202" s="1052"/>
      <c r="E202" s="1052"/>
      <c r="F202" s="1053"/>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1"/>
      <c r="B215" s="1052"/>
      <c r="C215" s="1052"/>
      <c r="D215" s="1052"/>
      <c r="E215" s="1052"/>
      <c r="F215" s="1053"/>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1"/>
      <c r="B216" s="1052"/>
      <c r="C216" s="1052"/>
      <c r="D216" s="1052"/>
      <c r="E216" s="1052"/>
      <c r="F216" s="1053"/>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1"/>
      <c r="B227" s="1052"/>
      <c r="C227" s="1052"/>
      <c r="D227" s="1052"/>
      <c r="E227" s="1052"/>
      <c r="F227" s="1053"/>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1"/>
      <c r="B228" s="1052"/>
      <c r="C228" s="1052"/>
      <c r="D228" s="1052"/>
      <c r="E228" s="1052"/>
      <c r="F228" s="1053"/>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1"/>
      <c r="B229" s="1052"/>
      <c r="C229" s="1052"/>
      <c r="D229" s="1052"/>
      <c r="E229" s="1052"/>
      <c r="F229" s="1053"/>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1"/>
      <c r="B240" s="1052"/>
      <c r="C240" s="1052"/>
      <c r="D240" s="1052"/>
      <c r="E240" s="1052"/>
      <c r="F240" s="1053"/>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1"/>
      <c r="B241" s="1052"/>
      <c r="C241" s="1052"/>
      <c r="D241" s="1052"/>
      <c r="E241" s="1052"/>
      <c r="F241" s="1053"/>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1"/>
      <c r="B242" s="1052"/>
      <c r="C242" s="1052"/>
      <c r="D242" s="1052"/>
      <c r="E242" s="1052"/>
      <c r="F242" s="1053"/>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1"/>
      <c r="B253" s="1052"/>
      <c r="C253" s="1052"/>
      <c r="D253" s="1052"/>
      <c r="E253" s="1052"/>
      <c r="F253" s="1053"/>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1"/>
      <c r="B254" s="1052"/>
      <c r="C254" s="1052"/>
      <c r="D254" s="1052"/>
      <c r="E254" s="1052"/>
      <c r="F254" s="1053"/>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1"/>
      <c r="B255" s="1052"/>
      <c r="C255" s="1052"/>
      <c r="D255" s="1052"/>
      <c r="E255" s="1052"/>
      <c r="F255" s="1053"/>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502</v>
      </c>
      <c r="Z3" s="342"/>
      <c r="AA3" s="342"/>
      <c r="AB3" s="342"/>
      <c r="AC3" s="251" t="s">
        <v>484</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502</v>
      </c>
      <c r="Z36" s="342"/>
      <c r="AA36" s="342"/>
      <c r="AB36" s="342"/>
      <c r="AC36" s="251" t="s">
        <v>484</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502</v>
      </c>
      <c r="Z69" s="342"/>
      <c r="AA69" s="342"/>
      <c r="AB69" s="342"/>
      <c r="AC69" s="251" t="s">
        <v>484</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502</v>
      </c>
      <c r="Z102" s="342"/>
      <c r="AA102" s="342"/>
      <c r="AB102" s="342"/>
      <c r="AC102" s="251" t="s">
        <v>484</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502</v>
      </c>
      <c r="Z135" s="342"/>
      <c r="AA135" s="342"/>
      <c r="AB135" s="342"/>
      <c r="AC135" s="251" t="s">
        <v>484</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502</v>
      </c>
      <c r="Z168" s="342"/>
      <c r="AA168" s="342"/>
      <c r="AB168" s="342"/>
      <c r="AC168" s="251" t="s">
        <v>484</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502</v>
      </c>
      <c r="Z201" s="342"/>
      <c r="AA201" s="342"/>
      <c r="AB201" s="342"/>
      <c r="AC201" s="251" t="s">
        <v>484</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502</v>
      </c>
      <c r="Z234" s="342"/>
      <c r="AA234" s="342"/>
      <c r="AB234" s="342"/>
      <c r="AC234" s="251" t="s">
        <v>484</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502</v>
      </c>
      <c r="Z267" s="342"/>
      <c r="AA267" s="342"/>
      <c r="AB267" s="342"/>
      <c r="AC267" s="251" t="s">
        <v>484</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502</v>
      </c>
      <c r="Z300" s="342"/>
      <c r="AA300" s="342"/>
      <c r="AB300" s="342"/>
      <c r="AC300" s="251" t="s">
        <v>484</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502</v>
      </c>
      <c r="Z333" s="342"/>
      <c r="AA333" s="342"/>
      <c r="AB333" s="342"/>
      <c r="AC333" s="251" t="s">
        <v>484</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502</v>
      </c>
      <c r="Z366" s="342"/>
      <c r="AA366" s="342"/>
      <c r="AB366" s="342"/>
      <c r="AC366" s="251" t="s">
        <v>484</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502</v>
      </c>
      <c r="Z399" s="342"/>
      <c r="AA399" s="342"/>
      <c r="AB399" s="342"/>
      <c r="AC399" s="251" t="s">
        <v>484</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502</v>
      </c>
      <c r="Z432" s="342"/>
      <c r="AA432" s="342"/>
      <c r="AB432" s="342"/>
      <c r="AC432" s="251" t="s">
        <v>484</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502</v>
      </c>
      <c r="Z465" s="342"/>
      <c r="AA465" s="342"/>
      <c r="AB465" s="342"/>
      <c r="AC465" s="251" t="s">
        <v>484</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502</v>
      </c>
      <c r="Z498" s="342"/>
      <c r="AA498" s="342"/>
      <c r="AB498" s="342"/>
      <c r="AC498" s="251" t="s">
        <v>484</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502</v>
      </c>
      <c r="Z531" s="342"/>
      <c r="AA531" s="342"/>
      <c r="AB531" s="342"/>
      <c r="AC531" s="251" t="s">
        <v>484</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502</v>
      </c>
      <c r="Z564" s="342"/>
      <c r="AA564" s="342"/>
      <c r="AB564" s="342"/>
      <c r="AC564" s="251" t="s">
        <v>484</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502</v>
      </c>
      <c r="Z597" s="342"/>
      <c r="AA597" s="342"/>
      <c r="AB597" s="342"/>
      <c r="AC597" s="251" t="s">
        <v>484</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502</v>
      </c>
      <c r="Z630" s="342"/>
      <c r="AA630" s="342"/>
      <c r="AB630" s="342"/>
      <c r="AC630" s="251" t="s">
        <v>484</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502</v>
      </c>
      <c r="Z663" s="342"/>
      <c r="AA663" s="342"/>
      <c r="AB663" s="342"/>
      <c r="AC663" s="251" t="s">
        <v>484</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502</v>
      </c>
      <c r="Z696" s="342"/>
      <c r="AA696" s="342"/>
      <c r="AB696" s="342"/>
      <c r="AC696" s="251" t="s">
        <v>484</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502</v>
      </c>
      <c r="Z729" s="342"/>
      <c r="AA729" s="342"/>
      <c r="AB729" s="342"/>
      <c r="AC729" s="251" t="s">
        <v>484</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502</v>
      </c>
      <c r="Z762" s="342"/>
      <c r="AA762" s="342"/>
      <c r="AB762" s="342"/>
      <c r="AC762" s="251" t="s">
        <v>484</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502</v>
      </c>
      <c r="Z795" s="342"/>
      <c r="AA795" s="342"/>
      <c r="AB795" s="342"/>
      <c r="AC795" s="251" t="s">
        <v>484</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502</v>
      </c>
      <c r="Z828" s="342"/>
      <c r="AA828" s="342"/>
      <c r="AB828" s="342"/>
      <c r="AC828" s="251" t="s">
        <v>484</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502</v>
      </c>
      <c r="Z861" s="342"/>
      <c r="AA861" s="342"/>
      <c r="AB861" s="342"/>
      <c r="AC861" s="251" t="s">
        <v>484</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502</v>
      </c>
      <c r="Z894" s="342"/>
      <c r="AA894" s="342"/>
      <c r="AB894" s="342"/>
      <c r="AC894" s="251" t="s">
        <v>484</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502</v>
      </c>
      <c r="Z927" s="342"/>
      <c r="AA927" s="342"/>
      <c r="AB927" s="342"/>
      <c r="AC927" s="251" t="s">
        <v>484</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502</v>
      </c>
      <c r="Z960" s="342"/>
      <c r="AA960" s="342"/>
      <c r="AB960" s="342"/>
      <c r="AC960" s="251" t="s">
        <v>484</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502</v>
      </c>
      <c r="Z993" s="342"/>
      <c r="AA993" s="342"/>
      <c r="AB993" s="342"/>
      <c r="AC993" s="251" t="s">
        <v>484</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502</v>
      </c>
      <c r="Z1026" s="342"/>
      <c r="AA1026" s="342"/>
      <c r="AB1026" s="342"/>
      <c r="AC1026" s="251" t="s">
        <v>484</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502</v>
      </c>
      <c r="Z1059" s="342"/>
      <c r="AA1059" s="342"/>
      <c r="AB1059" s="342"/>
      <c r="AC1059" s="251" t="s">
        <v>484</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502</v>
      </c>
      <c r="Z1092" s="342"/>
      <c r="AA1092" s="342"/>
      <c r="AB1092" s="342"/>
      <c r="AC1092" s="251" t="s">
        <v>484</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502</v>
      </c>
      <c r="Z1125" s="342"/>
      <c r="AA1125" s="342"/>
      <c r="AB1125" s="342"/>
      <c r="AC1125" s="251" t="s">
        <v>484</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502</v>
      </c>
      <c r="Z1158" s="342"/>
      <c r="AA1158" s="342"/>
      <c r="AB1158" s="342"/>
      <c r="AC1158" s="251" t="s">
        <v>484</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502</v>
      </c>
      <c r="Z1191" s="342"/>
      <c r="AA1191" s="342"/>
      <c r="AB1191" s="342"/>
      <c r="AC1191" s="251" t="s">
        <v>484</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502</v>
      </c>
      <c r="Z1224" s="342"/>
      <c r="AA1224" s="342"/>
      <c r="AB1224" s="342"/>
      <c r="AC1224" s="251" t="s">
        <v>484</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502</v>
      </c>
      <c r="Z1257" s="342"/>
      <c r="AA1257" s="342"/>
      <c r="AB1257" s="342"/>
      <c r="AC1257" s="251" t="s">
        <v>484</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502</v>
      </c>
      <c r="Z1290" s="342"/>
      <c r="AA1290" s="342"/>
      <c r="AB1290" s="342"/>
      <c r="AC1290" s="251" t="s">
        <v>484</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2020-11-20T02:28:14Z</cp:lastPrinted>
  <dcterms:created xsi:type="dcterms:W3CDTF">2012-03-13T00:50:25Z</dcterms:created>
  <dcterms:modified xsi:type="dcterms:W3CDTF">2020-11-20T04:04:09Z</dcterms:modified>
</cp:coreProperties>
</file>