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625" tabRatio="774"/>
  </bookViews>
  <sheets>
    <sheet name="個別表  (復興分)" sheetId="9" r:id="rId1"/>
  </sheets>
  <definedNames>
    <definedName name="_xlnm._FilterDatabase" localSheetId="0" hidden="1">'個別表  (復興分)'!$A$1:$Y$21</definedName>
    <definedName name="_xlnm.Print_Area" localSheetId="0">'個別表  (復興分)'!$A$1:$X$32</definedName>
  </definedNames>
  <calcPr calcId="145621"/>
</workbook>
</file>

<file path=xl/calcChain.xml><?xml version="1.0" encoding="utf-8"?>
<calcChain xmlns="http://schemas.openxmlformats.org/spreadsheetml/2006/main">
  <c r="Q21" i="9" l="1"/>
  <c r="X21" i="9"/>
  <c r="W21" i="9"/>
  <c r="V21" i="9"/>
  <c r="U21" i="9"/>
  <c r="T21" i="9"/>
  <c r="S21" i="9"/>
  <c r="R21" i="9"/>
  <c r="X20" i="9"/>
  <c r="W20" i="9"/>
  <c r="V20" i="9"/>
  <c r="U20" i="9"/>
  <c r="T20" i="9"/>
  <c r="S20" i="9"/>
  <c r="R20" i="9"/>
  <c r="Q20" i="9"/>
  <c r="N20" i="9"/>
  <c r="M20" i="9"/>
  <c r="L20" i="9"/>
  <c r="K20" i="9"/>
  <c r="J20" i="9"/>
  <c r="I20" i="9"/>
  <c r="H20" i="9"/>
  <c r="G20" i="9"/>
  <c r="F20" i="9"/>
  <c r="E20" i="9"/>
  <c r="O18" i="9"/>
  <c r="O16" i="9"/>
  <c r="P16" i="9" s="1"/>
  <c r="O14" i="9"/>
  <c r="P14" i="9" s="1"/>
  <c r="O12" i="9"/>
  <c r="P12" i="9" s="1"/>
  <c r="O10" i="9"/>
  <c r="P10" i="9" s="1"/>
  <c r="O8" i="9"/>
  <c r="O33" i="9" l="1"/>
  <c r="O20" i="9"/>
  <c r="P8" i="9"/>
  <c r="P20" i="9" s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<sst xmlns="http://schemas.openxmlformats.org/spreadsheetml/2006/main" count="97" uniqueCount="58">
  <si>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</si>
  <si>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</si>
  <si>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</si>
  <si>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</si>
  <si>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</si>
  <si>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</si>
  <si>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</si>
  <si>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</si>
  <si>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</si>
  <si>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</si>
  <si>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</si>
  <si>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</si>
  <si>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</si>
  <si>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</si>
  <si>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</si>
  <si>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</si>
  <si>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</si>
  <si>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</si>
  <si>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</si>
  <si>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</si>
  <si>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</si>
  <si>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</si>
  <si>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</si>
  <si>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</si>
  <si>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</si>
  <si>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</si>
  <si>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</si>
  <si>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</si>
  <si>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</si>
  <si>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</si>
  <si>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</si>
  <si>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</si>
  <si>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</si>
  <si>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</si>
  <si>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</si>
  <si>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</si>
  <si>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</si>
  <si>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</si>
  <si>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</si>
  <si>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</si>
  <si>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</si>
  <si>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</si>
  <si>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</si>
  <si>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</si>
  <si>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</si>
  <si>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</si>
  <si>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岩手県</t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</si>
  <si>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</si>
  <si>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宮城県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</si>
  <si>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</si>
  <si>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福島県</t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</si>
  <si>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</si>
  <si>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</si>
  <si>
    <t>安心こども基金(子育て支援対策臨時特例交付金)のうち｢幼稚園等の複合化・多機能化事業｣分</t>
  </si>
  <si>
    <t>茨城県</t>
  </si>
  <si>
    <t>千葉県</t>
  </si>
  <si>
    <t>岩手県他５団体</t>
    <rPh sb="0" eb="3">
      <t>イワテケン</t>
    </rPh>
    <rPh sb="3" eb="4">
      <t>ホカ</t>
    </rPh>
    <rPh sb="5" eb="7">
      <t>ダンタイ</t>
    </rPh>
    <phoneticPr fontId="1"/>
  </si>
  <si>
    <t>【個別表】平成28年度基金造成団体別基金執行状況表（002安心こども基金）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アンシン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</si>
</sst>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4" borderId="14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41" fontId="3" fillId="3" borderId="1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1" fontId="3" fillId="4" borderId="28" xfId="0" applyNumberFormat="1" applyFont="1" applyFill="1" applyBorder="1" applyAlignment="1">
      <alignment horizontal="right" vertical="center"/>
    </xf>
    <xf numFmtId="41" fontId="0" fillId="4" borderId="27" xfId="0" applyNumberForma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3" borderId="28" xfId="0" applyNumberFormat="1" applyFont="1" applyFill="1" applyBorder="1" applyAlignment="1">
      <alignment horizontal="right" vertical="center"/>
    </xf>
    <xf numFmtId="41" fontId="0" fillId="3" borderId="27" xfId="0" applyNumberFormat="1" applyFill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3" fillId="3" borderId="7" xfId="0" applyNumberFormat="1" applyFont="1" applyFill="1" applyBorder="1" applyAlignment="1">
      <alignment horizontal="right" vertical="center"/>
    </xf>
    <xf numFmtId="41" fontId="0" fillId="3" borderId="48" xfId="0" applyNumberForma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3"/>
  <sheetViews>
    <sheetView tabSelected="1" zoomScale="75" zoomScaleNormal="75" zoomScaleSheetLayoutView="90" workbookViewId="0"/>
  </sheetViews>
  <sheetFormatPr defaultRowHeight="13.5" outlineLevelRow="1"/>
  <cols>
    <col min="1" max="1" width="4.125" style="1" customWidth="1"/>
    <col min="2" max="2" width="15.3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>
      <c r="A1" s="38" t="s">
        <v>57</v>
      </c>
      <c r="B1" s="38"/>
    </row>
    <row r="2" spans="1:25" s="2" customFormat="1" ht="12.75" customHeight="1">
      <c r="A2" s="81" t="s">
        <v>2</v>
      </c>
      <c r="B2" s="81" t="s">
        <v>38</v>
      </c>
      <c r="C2" s="81" t="s">
        <v>15</v>
      </c>
      <c r="D2" s="81" t="s">
        <v>39</v>
      </c>
      <c r="E2" s="86" t="s">
        <v>40</v>
      </c>
      <c r="F2" s="87"/>
      <c r="G2" s="86" t="s">
        <v>41</v>
      </c>
      <c r="H2" s="90"/>
      <c r="I2" s="90"/>
      <c r="J2" s="90"/>
      <c r="K2" s="90"/>
      <c r="L2" s="90"/>
      <c r="M2" s="90"/>
      <c r="N2" s="106" t="s">
        <v>42</v>
      </c>
      <c r="O2" s="86" t="s">
        <v>45</v>
      </c>
      <c r="P2" s="87"/>
      <c r="Q2" s="86" t="s">
        <v>43</v>
      </c>
      <c r="R2" s="109"/>
      <c r="S2" s="109"/>
      <c r="T2" s="109"/>
      <c r="U2" s="109"/>
      <c r="V2" s="86" t="s">
        <v>44</v>
      </c>
      <c r="W2" s="109"/>
      <c r="X2" s="110"/>
      <c r="Y2" s="33"/>
    </row>
    <row r="3" spans="1:25" s="2" customFormat="1" ht="12" customHeight="1">
      <c r="A3" s="82"/>
      <c r="B3" s="84"/>
      <c r="C3" s="82"/>
      <c r="D3" s="82"/>
      <c r="E3" s="88"/>
      <c r="F3" s="89"/>
      <c r="G3" s="91"/>
      <c r="H3" s="92"/>
      <c r="I3" s="92"/>
      <c r="J3" s="92"/>
      <c r="K3" s="92"/>
      <c r="L3" s="92"/>
      <c r="M3" s="92"/>
      <c r="N3" s="107"/>
      <c r="O3" s="88"/>
      <c r="P3" s="89"/>
      <c r="Q3" s="17" t="s">
        <v>11</v>
      </c>
      <c r="R3" s="111" t="s">
        <v>1</v>
      </c>
      <c r="S3" s="111" t="s">
        <v>9</v>
      </c>
      <c r="T3" s="114" t="s">
        <v>0</v>
      </c>
      <c r="U3" s="117" t="s">
        <v>13</v>
      </c>
      <c r="V3" s="120" t="s">
        <v>1</v>
      </c>
      <c r="W3" s="114" t="s">
        <v>9</v>
      </c>
      <c r="X3" s="93" t="s">
        <v>0</v>
      </c>
      <c r="Y3" s="33"/>
    </row>
    <row r="4" spans="1:25" s="2" customFormat="1" ht="13.5" customHeight="1">
      <c r="A4" s="82"/>
      <c r="B4" s="84"/>
      <c r="C4" s="82"/>
      <c r="D4" s="82"/>
      <c r="E4" s="23"/>
      <c r="F4" s="22"/>
      <c r="G4" s="7" t="s">
        <v>6</v>
      </c>
      <c r="H4" s="8"/>
      <c r="I4" s="8"/>
      <c r="J4" s="8"/>
      <c r="K4" s="8"/>
      <c r="L4" s="8"/>
      <c r="M4" s="123" t="s">
        <v>7</v>
      </c>
      <c r="N4" s="107"/>
      <c r="O4" s="23"/>
      <c r="P4" s="22"/>
      <c r="Q4" s="96" t="s">
        <v>10</v>
      </c>
      <c r="R4" s="112"/>
      <c r="S4" s="112"/>
      <c r="T4" s="115"/>
      <c r="U4" s="118"/>
      <c r="V4" s="121"/>
      <c r="W4" s="115"/>
      <c r="X4" s="94"/>
      <c r="Y4" s="33"/>
    </row>
    <row r="5" spans="1:25" s="2" customFormat="1" ht="12" customHeight="1">
      <c r="A5" s="82"/>
      <c r="B5" s="84"/>
      <c r="C5" s="82"/>
      <c r="D5" s="82"/>
      <c r="E5" s="23"/>
      <c r="F5" s="98" t="s">
        <v>4</v>
      </c>
      <c r="G5" s="23"/>
      <c r="H5" s="5" t="s">
        <v>3</v>
      </c>
      <c r="I5" s="39"/>
      <c r="J5" s="39"/>
      <c r="K5" s="39"/>
      <c r="L5" s="40"/>
      <c r="M5" s="124"/>
      <c r="N5" s="107"/>
      <c r="O5" s="23"/>
      <c r="P5" s="98" t="s">
        <v>4</v>
      </c>
      <c r="Q5" s="97"/>
      <c r="R5" s="113"/>
      <c r="S5" s="113"/>
      <c r="T5" s="116"/>
      <c r="U5" s="119"/>
      <c r="V5" s="122"/>
      <c r="W5" s="116"/>
      <c r="X5" s="95"/>
      <c r="Y5" s="33"/>
    </row>
    <row r="6" spans="1:25" s="2" customFormat="1" ht="12" customHeight="1">
      <c r="A6" s="82"/>
      <c r="B6" s="84"/>
      <c r="C6" s="82"/>
      <c r="D6" s="82"/>
      <c r="E6" s="23"/>
      <c r="F6" s="99"/>
      <c r="G6" s="23"/>
      <c r="H6" s="21" t="s">
        <v>5</v>
      </c>
      <c r="I6" s="101" t="s">
        <v>37</v>
      </c>
      <c r="J6" s="102"/>
      <c r="K6" s="103"/>
      <c r="L6" s="104" t="s">
        <v>18</v>
      </c>
      <c r="M6" s="124"/>
      <c r="N6" s="107"/>
      <c r="O6" s="23"/>
      <c r="P6" s="99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>
      <c r="A7" s="83"/>
      <c r="B7" s="85"/>
      <c r="C7" s="83"/>
      <c r="D7" s="83"/>
      <c r="E7" s="4"/>
      <c r="F7" s="100"/>
      <c r="G7" s="4"/>
      <c r="H7" s="6"/>
      <c r="I7" s="51" t="s">
        <v>16</v>
      </c>
      <c r="J7" s="51" t="s">
        <v>17</v>
      </c>
      <c r="K7" s="51" t="s">
        <v>19</v>
      </c>
      <c r="L7" s="105"/>
      <c r="M7" s="125"/>
      <c r="N7" s="108"/>
      <c r="O7" s="4"/>
      <c r="P7" s="100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45" customHeight="1">
      <c r="A8" s="62">
        <v>1</v>
      </c>
      <c r="B8" s="64" t="s">
        <v>46</v>
      </c>
      <c r="C8" s="75" t="s">
        <v>47</v>
      </c>
      <c r="D8" s="77" t="s">
        <v>53</v>
      </c>
      <c r="E8" s="73">
        <v>169.756</v>
      </c>
      <c r="F8" s="60">
        <v>169.756</v>
      </c>
      <c r="G8" s="73">
        <v>0.31104799999999999</v>
      </c>
      <c r="H8" s="58">
        <v>0</v>
      </c>
      <c r="I8" s="58">
        <v>0</v>
      </c>
      <c r="J8" s="58">
        <v>0</v>
      </c>
      <c r="K8" s="58">
        <v>0</v>
      </c>
      <c r="L8" s="58">
        <v>0.31104799999999999</v>
      </c>
      <c r="M8" s="126">
        <v>0</v>
      </c>
      <c r="N8" s="132">
        <v>170.067048</v>
      </c>
      <c r="O8" s="52">
        <f>+(+E8+G8)-(M8+N8)</f>
        <v>0</v>
      </c>
      <c r="P8" s="60">
        <f>O8</f>
        <v>0</v>
      </c>
      <c r="Q8" s="25">
        <v>0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45" customHeight="1" thickBot="1">
      <c r="A9" s="63"/>
      <c r="B9" s="65"/>
      <c r="C9" s="79"/>
      <c r="D9" s="78"/>
      <c r="E9" s="74"/>
      <c r="F9" s="61"/>
      <c r="G9" s="74"/>
      <c r="H9" s="59"/>
      <c r="I9" s="59"/>
      <c r="J9" s="59"/>
      <c r="K9" s="59"/>
      <c r="L9" s="59"/>
      <c r="M9" s="127"/>
      <c r="N9" s="133"/>
      <c r="O9" s="53"/>
      <c r="P9" s="61"/>
      <c r="Q9" s="43">
        <v>0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8</v>
      </c>
    </row>
    <row r="10" spans="1:25" s="2" customFormat="1" ht="45" customHeight="1">
      <c r="A10" s="62">
        <v>2</v>
      </c>
      <c r="B10" s="64" t="s">
        <v>48</v>
      </c>
      <c r="C10" s="75" t="s">
        <v>47</v>
      </c>
      <c r="D10" s="77" t="s">
        <v>53</v>
      </c>
      <c r="E10" s="73">
        <v>3.3219999999999996</v>
      </c>
      <c r="F10" s="60">
        <v>3.3220000000000001</v>
      </c>
      <c r="G10" s="73">
        <v>1.2300000000000001E-4</v>
      </c>
      <c r="H10" s="58">
        <v>0</v>
      </c>
      <c r="I10" s="58">
        <v>0</v>
      </c>
      <c r="J10" s="58">
        <v>0</v>
      </c>
      <c r="K10" s="58">
        <v>0</v>
      </c>
      <c r="L10" s="58">
        <v>1.2300000000000001E-4</v>
      </c>
      <c r="M10" s="126">
        <v>0</v>
      </c>
      <c r="N10" s="132">
        <v>3.3221229999999999</v>
      </c>
      <c r="O10" s="52">
        <f>+(+E10+G10)-(M10+N10)</f>
        <v>0</v>
      </c>
      <c r="P10" s="60">
        <f>O10</f>
        <v>0</v>
      </c>
      <c r="Q10" s="25">
        <v>0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45" customHeight="1" thickBot="1">
      <c r="A11" s="63"/>
      <c r="B11" s="65"/>
      <c r="C11" s="79"/>
      <c r="D11" s="78"/>
      <c r="E11" s="74"/>
      <c r="F11" s="61"/>
      <c r="G11" s="74"/>
      <c r="H11" s="59"/>
      <c r="I11" s="59"/>
      <c r="J11" s="59"/>
      <c r="K11" s="59"/>
      <c r="L11" s="59"/>
      <c r="M11" s="127"/>
      <c r="N11" s="133"/>
      <c r="O11" s="80"/>
      <c r="P11" s="61"/>
      <c r="Q11" s="43">
        <v>0</v>
      </c>
      <c r="R11" s="44">
        <v>0</v>
      </c>
      <c r="S11" s="44">
        <v>0</v>
      </c>
      <c r="T11" s="45">
        <v>0</v>
      </c>
      <c r="U11" s="44">
        <v>0</v>
      </c>
      <c r="V11" s="43">
        <v>0</v>
      </c>
      <c r="W11" s="45">
        <v>0</v>
      </c>
      <c r="X11" s="46">
        <v>0</v>
      </c>
      <c r="Y11" s="37" t="s">
        <v>8</v>
      </c>
    </row>
    <row r="12" spans="1:25" s="2" customFormat="1" ht="45" customHeight="1">
      <c r="A12" s="62">
        <v>3</v>
      </c>
      <c r="B12" s="64" t="s">
        <v>50</v>
      </c>
      <c r="C12" s="75" t="s">
        <v>49</v>
      </c>
      <c r="D12" s="77" t="s">
        <v>53</v>
      </c>
      <c r="E12" s="73">
        <v>338.834</v>
      </c>
      <c r="F12" s="60">
        <v>338.834</v>
      </c>
      <c r="G12" s="73">
        <v>1.610798</v>
      </c>
      <c r="H12" s="58">
        <v>0</v>
      </c>
      <c r="I12" s="58">
        <v>0</v>
      </c>
      <c r="J12" s="58">
        <v>0</v>
      </c>
      <c r="K12" s="58">
        <v>0</v>
      </c>
      <c r="L12" s="58">
        <v>1.610798</v>
      </c>
      <c r="M12" s="126">
        <v>0</v>
      </c>
      <c r="N12" s="132">
        <v>340.44479799999999</v>
      </c>
      <c r="O12" s="52">
        <f>+(+E12+G12)-(M12+N12)</f>
        <v>0</v>
      </c>
      <c r="P12" s="60">
        <f>O12</f>
        <v>0</v>
      </c>
      <c r="Q12" s="25">
        <v>0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12</v>
      </c>
    </row>
    <row r="13" spans="1:25" s="2" customFormat="1" ht="45" customHeight="1" thickBot="1">
      <c r="A13" s="63"/>
      <c r="B13" s="65"/>
      <c r="C13" s="79"/>
      <c r="D13" s="78"/>
      <c r="E13" s="74"/>
      <c r="F13" s="61"/>
      <c r="G13" s="74"/>
      <c r="H13" s="59"/>
      <c r="I13" s="59"/>
      <c r="J13" s="59"/>
      <c r="K13" s="59"/>
      <c r="L13" s="59"/>
      <c r="M13" s="127"/>
      <c r="N13" s="133"/>
      <c r="O13" s="53"/>
      <c r="P13" s="61"/>
      <c r="Q13" s="43">
        <v>0</v>
      </c>
      <c r="R13" s="44">
        <v>0</v>
      </c>
      <c r="S13" s="44">
        <v>0</v>
      </c>
      <c r="T13" s="45">
        <v>0</v>
      </c>
      <c r="U13" s="44">
        <v>0</v>
      </c>
      <c r="V13" s="43">
        <v>0</v>
      </c>
      <c r="W13" s="45">
        <v>0</v>
      </c>
      <c r="X13" s="46">
        <v>0</v>
      </c>
      <c r="Y13" s="37" t="s">
        <v>8</v>
      </c>
    </row>
    <row r="14" spans="1:25" s="2" customFormat="1" ht="45" customHeight="1">
      <c r="A14" s="62">
        <v>4</v>
      </c>
      <c r="B14" s="64" t="s">
        <v>54</v>
      </c>
      <c r="C14" s="75" t="s">
        <v>51</v>
      </c>
      <c r="D14" s="77" t="s">
        <v>53</v>
      </c>
      <c r="E14" s="73">
        <v>36.341999999999999</v>
      </c>
      <c r="F14" s="60">
        <v>36.341999999999999</v>
      </c>
      <c r="G14" s="73">
        <v>5.7000000000000003E-5</v>
      </c>
      <c r="H14" s="58">
        <v>0</v>
      </c>
      <c r="I14" s="58">
        <v>0</v>
      </c>
      <c r="J14" s="58">
        <v>0</v>
      </c>
      <c r="K14" s="58">
        <v>0</v>
      </c>
      <c r="L14" s="58">
        <v>5.7000000000000003E-5</v>
      </c>
      <c r="M14" s="126">
        <v>0</v>
      </c>
      <c r="N14" s="132">
        <v>36.342056999999997</v>
      </c>
      <c r="O14" s="52">
        <f>+(+E14+G14)-(M14+N14)</f>
        <v>0</v>
      </c>
      <c r="P14" s="60">
        <f>O14</f>
        <v>0</v>
      </c>
      <c r="Q14" s="25">
        <v>0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12</v>
      </c>
    </row>
    <row r="15" spans="1:25" s="2" customFormat="1" ht="45" customHeight="1" thickBot="1">
      <c r="A15" s="63"/>
      <c r="B15" s="65"/>
      <c r="C15" s="79"/>
      <c r="D15" s="78"/>
      <c r="E15" s="74"/>
      <c r="F15" s="61"/>
      <c r="G15" s="74"/>
      <c r="H15" s="59"/>
      <c r="I15" s="59"/>
      <c r="J15" s="59"/>
      <c r="K15" s="59"/>
      <c r="L15" s="59"/>
      <c r="M15" s="127"/>
      <c r="N15" s="133"/>
      <c r="O15" s="53"/>
      <c r="P15" s="61"/>
      <c r="Q15" s="43">
        <v>0</v>
      </c>
      <c r="R15" s="44">
        <v>0</v>
      </c>
      <c r="S15" s="44">
        <v>0</v>
      </c>
      <c r="T15" s="45">
        <v>0</v>
      </c>
      <c r="U15" s="44">
        <v>0</v>
      </c>
      <c r="V15" s="43">
        <v>0</v>
      </c>
      <c r="W15" s="45">
        <v>0</v>
      </c>
      <c r="X15" s="46">
        <v>0</v>
      </c>
      <c r="Y15" s="37" t="s">
        <v>8</v>
      </c>
    </row>
    <row r="16" spans="1:25" s="2" customFormat="1" ht="45" customHeight="1">
      <c r="A16" s="62">
        <v>5</v>
      </c>
      <c r="B16" s="64" t="s">
        <v>55</v>
      </c>
      <c r="C16" s="75" t="s">
        <v>52</v>
      </c>
      <c r="D16" s="77" t="s">
        <v>53</v>
      </c>
      <c r="E16" s="73">
        <v>8.3484590000000001</v>
      </c>
      <c r="F16" s="60">
        <v>8.3484590000000001</v>
      </c>
      <c r="G16" s="73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126">
        <v>0</v>
      </c>
      <c r="N16" s="132">
        <v>8.3484590000000001</v>
      </c>
      <c r="O16" s="52">
        <f>+(+E16+G16)-(M16+N16)</f>
        <v>0</v>
      </c>
      <c r="P16" s="60">
        <f>O16</f>
        <v>0</v>
      </c>
      <c r="Q16" s="25">
        <v>0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12</v>
      </c>
    </row>
    <row r="17" spans="1:25" s="2" customFormat="1" ht="45" customHeight="1" thickBot="1">
      <c r="A17" s="63"/>
      <c r="B17" s="65"/>
      <c r="C17" s="76"/>
      <c r="D17" s="78"/>
      <c r="E17" s="74"/>
      <c r="F17" s="61"/>
      <c r="G17" s="74"/>
      <c r="H17" s="59"/>
      <c r="I17" s="59"/>
      <c r="J17" s="59"/>
      <c r="K17" s="59"/>
      <c r="L17" s="59"/>
      <c r="M17" s="127"/>
      <c r="N17" s="133"/>
      <c r="O17" s="53"/>
      <c r="P17" s="61"/>
      <c r="Q17" s="43">
        <v>0</v>
      </c>
      <c r="R17" s="44">
        <v>0</v>
      </c>
      <c r="S17" s="44">
        <v>0</v>
      </c>
      <c r="T17" s="45">
        <v>0</v>
      </c>
      <c r="U17" s="44">
        <v>0</v>
      </c>
      <c r="V17" s="43">
        <v>0</v>
      </c>
      <c r="W17" s="45">
        <v>0</v>
      </c>
      <c r="X17" s="46">
        <v>0</v>
      </c>
      <c r="Y17" s="37" t="s">
        <v>8</v>
      </c>
    </row>
    <row r="18" spans="1:25" s="2" customFormat="1" ht="21.95" customHeight="1">
      <c r="A18" s="62"/>
      <c r="B18" s="69" t="s">
        <v>56</v>
      </c>
      <c r="C18" s="70"/>
      <c r="D18" s="66"/>
      <c r="E18" s="73"/>
      <c r="F18" s="60"/>
      <c r="G18" s="73"/>
      <c r="H18" s="58"/>
      <c r="I18" s="58"/>
      <c r="J18" s="58"/>
      <c r="K18" s="58"/>
      <c r="L18" s="58"/>
      <c r="M18" s="128"/>
      <c r="N18" s="134"/>
      <c r="O18" s="52">
        <f>+(+E18+G18)-(M18+N18)</f>
        <v>0</v>
      </c>
      <c r="P18" s="60"/>
      <c r="Q18" s="24">
        <v>0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12</v>
      </c>
    </row>
    <row r="19" spans="1:25" s="2" customFormat="1" ht="21.95" customHeight="1" thickBot="1">
      <c r="A19" s="63"/>
      <c r="B19" s="71"/>
      <c r="C19" s="72"/>
      <c r="D19" s="67"/>
      <c r="E19" s="74"/>
      <c r="F19" s="61"/>
      <c r="G19" s="74"/>
      <c r="H19" s="59"/>
      <c r="I19" s="68"/>
      <c r="J19" s="68"/>
      <c r="K19" s="68"/>
      <c r="L19" s="68"/>
      <c r="M19" s="129"/>
      <c r="N19" s="135"/>
      <c r="O19" s="53"/>
      <c r="P19" s="61"/>
      <c r="Q19" s="43">
        <v>0</v>
      </c>
      <c r="R19" s="44">
        <v>0</v>
      </c>
      <c r="S19" s="44">
        <v>0</v>
      </c>
      <c r="T19" s="45">
        <v>0</v>
      </c>
      <c r="U19" s="44">
        <v>0</v>
      </c>
      <c r="V19" s="43">
        <v>0</v>
      </c>
      <c r="W19" s="45">
        <v>0</v>
      </c>
      <c r="X19" s="46">
        <v>0</v>
      </c>
      <c r="Y19" s="37" t="s">
        <v>8</v>
      </c>
    </row>
    <row r="20" spans="1:25" s="3" customFormat="1" ht="20.100000000000001" customHeight="1">
      <c r="A20" s="62" t="s">
        <v>14</v>
      </c>
      <c r="B20" s="62">
        <v>5</v>
      </c>
      <c r="C20" s="64"/>
      <c r="D20" s="66"/>
      <c r="E20" s="52">
        <f t="shared" ref="E20:P20" si="0">SUM(E8:E19)</f>
        <v>556.60245900000007</v>
      </c>
      <c r="F20" s="54">
        <f t="shared" si="0"/>
        <v>556.60245900000007</v>
      </c>
      <c r="G20" s="52">
        <f t="shared" si="0"/>
        <v>1.9220259999999998</v>
      </c>
      <c r="H20" s="56">
        <f t="shared" si="0"/>
        <v>0</v>
      </c>
      <c r="I20" s="56">
        <f t="shared" si="0"/>
        <v>0</v>
      </c>
      <c r="J20" s="56">
        <f t="shared" si="0"/>
        <v>0</v>
      </c>
      <c r="K20" s="56">
        <f t="shared" si="0"/>
        <v>0</v>
      </c>
      <c r="L20" s="56">
        <f t="shared" si="0"/>
        <v>1.9220259999999998</v>
      </c>
      <c r="M20" s="130">
        <f t="shared" si="0"/>
        <v>0</v>
      </c>
      <c r="N20" s="136">
        <f t="shared" si="0"/>
        <v>558.52448500000003</v>
      </c>
      <c r="O20" s="52">
        <f t="shared" si="0"/>
        <v>0</v>
      </c>
      <c r="P20" s="54">
        <f t="shared" si="0"/>
        <v>0</v>
      </c>
      <c r="Q20" s="28">
        <f t="shared" ref="Q20:X20" si="1">SUMIF($Y$8:$Y$19,$Y$6,Q8:Q19)</f>
        <v>0</v>
      </c>
      <c r="R20" s="29">
        <f t="shared" si="1"/>
        <v>0</v>
      </c>
      <c r="S20" s="29">
        <f t="shared" si="1"/>
        <v>0</v>
      </c>
      <c r="T20" s="30">
        <f t="shared" si="1"/>
        <v>0</v>
      </c>
      <c r="U20" s="29">
        <f t="shared" si="1"/>
        <v>0</v>
      </c>
      <c r="V20" s="28">
        <f t="shared" si="1"/>
        <v>0</v>
      </c>
      <c r="W20" s="30">
        <f t="shared" si="1"/>
        <v>0</v>
      </c>
      <c r="X20" s="31">
        <f t="shared" si="1"/>
        <v>0</v>
      </c>
      <c r="Y20" s="36" t="s">
        <v>12</v>
      </c>
    </row>
    <row r="21" spans="1:25" s="3" customFormat="1" ht="20.100000000000001" customHeight="1" thickBot="1">
      <c r="A21" s="63"/>
      <c r="B21" s="63"/>
      <c r="C21" s="65"/>
      <c r="D21" s="67"/>
      <c r="E21" s="53"/>
      <c r="F21" s="55"/>
      <c r="G21" s="53"/>
      <c r="H21" s="57"/>
      <c r="I21" s="57"/>
      <c r="J21" s="57"/>
      <c r="K21" s="57"/>
      <c r="L21" s="57"/>
      <c r="M21" s="131"/>
      <c r="N21" s="137"/>
      <c r="O21" s="53"/>
      <c r="P21" s="55"/>
      <c r="Q21" s="47">
        <f>Q9+Q11+Q13+Q15+Q17</f>
        <v>0</v>
      </c>
      <c r="R21" s="48">
        <f t="shared" ref="R21:X21" si="2">SUMIF($Y$8:$Y$19,$Y$6,R8:R19)</f>
        <v>0</v>
      </c>
      <c r="S21" s="48">
        <f t="shared" si="2"/>
        <v>0</v>
      </c>
      <c r="T21" s="49">
        <f t="shared" si="2"/>
        <v>0</v>
      </c>
      <c r="U21" s="48">
        <f t="shared" si="2"/>
        <v>0</v>
      </c>
      <c r="V21" s="47">
        <f t="shared" si="2"/>
        <v>0</v>
      </c>
      <c r="W21" s="49">
        <f t="shared" si="2"/>
        <v>0</v>
      </c>
      <c r="X21" s="50">
        <f t="shared" si="2"/>
        <v>0</v>
      </c>
      <c r="Y21" s="37" t="s">
        <v>8</v>
      </c>
    </row>
    <row r="22" spans="1:25" ht="14.25" hidden="1" outlineLevel="1" thickBot="1">
      <c r="A22" s="1" t="s">
        <v>20</v>
      </c>
    </row>
    <row r="23" spans="1:25" ht="14.25" hidden="1" outlineLevel="1" thickBot="1">
      <c r="C23" s="1" t="s">
        <v>21</v>
      </c>
      <c r="F23" s="1" t="s">
        <v>31</v>
      </c>
      <c r="O23" s="42"/>
    </row>
    <row r="24" spans="1:25" ht="14.25" hidden="1" outlineLevel="1" thickBot="1">
      <c r="C24" s="1" t="s">
        <v>22</v>
      </c>
      <c r="F24" s="1" t="s">
        <v>32</v>
      </c>
    </row>
    <row r="25" spans="1:25" ht="14.25" hidden="1" outlineLevel="1" thickBot="1">
      <c r="C25" s="1" t="s">
        <v>23</v>
      </c>
      <c r="F25" s="1" t="s">
        <v>33</v>
      </c>
    </row>
    <row r="26" spans="1:25" ht="14.25" hidden="1" outlineLevel="1" thickBot="1">
      <c r="C26" s="1" t="s">
        <v>24</v>
      </c>
      <c r="F26" s="1" t="s">
        <v>34</v>
      </c>
    </row>
    <row r="27" spans="1:25" ht="14.25" hidden="1" outlineLevel="1" thickBot="1">
      <c r="C27" s="1" t="s">
        <v>25</v>
      </c>
      <c r="F27" s="1" t="s">
        <v>35</v>
      </c>
    </row>
    <row r="28" spans="1:25" ht="14.25" hidden="1" outlineLevel="1" thickBot="1">
      <c r="C28" s="1" t="s">
        <v>26</v>
      </c>
      <c r="F28" s="1" t="s">
        <v>36</v>
      </c>
    </row>
    <row r="29" spans="1:25" ht="14.25" hidden="1" outlineLevel="1" thickBot="1">
      <c r="C29" s="1" t="s">
        <v>27</v>
      </c>
    </row>
    <row r="30" spans="1:25" ht="14.25" hidden="1" outlineLevel="1" thickBot="1">
      <c r="C30" s="1" t="s">
        <v>28</v>
      </c>
    </row>
    <row r="31" spans="1:25" ht="14.25" hidden="1" outlineLevel="1" thickBot="1">
      <c r="C31" s="1" t="s">
        <v>29</v>
      </c>
    </row>
    <row r="32" spans="1:25" ht="14.25" hidden="1" outlineLevel="1" thickBot="1">
      <c r="C32" s="1" t="s">
        <v>30</v>
      </c>
    </row>
    <row r="33" spans="15:15" collapsed="1">
      <c r="O33" s="41">
        <f>+(+$E$20+$G$20)-($M$20+$N$20)</f>
        <v>0</v>
      </c>
    </row>
  </sheetData>
  <mergeCells count="134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18:H19"/>
    <mergeCell ref="I18:I19"/>
    <mergeCell ref="J18:J19"/>
    <mergeCell ref="K18:K19"/>
    <mergeCell ref="L18:L19"/>
    <mergeCell ref="M18:M19"/>
    <mergeCell ref="A18:A19"/>
    <mergeCell ref="B18:C19"/>
    <mergeCell ref="D18:D19"/>
    <mergeCell ref="E18:E19"/>
    <mergeCell ref="F18:F19"/>
    <mergeCell ref="G18:G19"/>
    <mergeCell ref="N20:N21"/>
    <mergeCell ref="O20:O21"/>
    <mergeCell ref="P20:P21"/>
    <mergeCell ref="H20:H21"/>
    <mergeCell ref="I20:I21"/>
    <mergeCell ref="J20:J21"/>
    <mergeCell ref="K20:K21"/>
    <mergeCell ref="L20:L21"/>
    <mergeCell ref="M20:M2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 (復興分)</vt:lpstr>
      <vt:lpstr>'個別表  (復興分)'!Print_Area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2016-09-26T03:37:48Z</cp:lastPrinted>
  <dcterms:created xsi:type="dcterms:W3CDTF">2010-08-24T08:00:05Z</dcterms:created>
  <dcterms:modified xsi:type="dcterms:W3CDTF">2016-09-26T05:49:21Z</dcterms:modified>
</cp:coreProperties>
</file>