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970" yWindow="4005"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<sst xmlns="http://schemas.openxmlformats.org/spreadsheetml/2006/main" count="2787" uniqueCount="594">
  <si>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</si>
  <si>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</si>
  <si>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</si>
  <si>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</si>
  <si>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</si>
  <si>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</si>
  <si>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</si>
  <si>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</si>
  <si>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</si>
  <si>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</si>
  <si>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</si>
  <si>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</si>
  <si>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</si>
  <si>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</si>
  <si>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</si>
  <si>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</si>
  <si>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</si>
  <si>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</si>
  <si>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</si>
  <si>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</si>
  <si>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</si>
  <si>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</si>
  <si>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</si>
  <si>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</si>
  <si>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</si>
  <si>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</si>
  <si>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</si>
  <si>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</si>
  <si>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</si>
  <si>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</si>
  <si>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</si>
  <si>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</si>
  <si>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</si>
  <si>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</si>
  <si>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</si>
  <si>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</si>
  <si>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</si>
  <si>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</si>
  <si>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</si>
  <si>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</si>
  <si>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</si>
  <si>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</si>
  <si>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</si>
  <si>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</si>
  <si>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</si>
  <si>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</si>
  <si>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</si>
  <si>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</si>
  <si>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</si>
  <si>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</si>
  <si>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</si>
  <si>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</si>
  <si>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</si>
  <si>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</si>
  <si>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</si>
  <si>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</si>
  <si>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</si>
  <si>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</si>
  <si>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</si>
  <si>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</si>
  <si>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</si>
  <si>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</si>
  <si>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</si>
  <si>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</si>
  <si>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</si>
  <si>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</si>
  <si>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</si>
  <si>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</si>
  <si>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</si>
  <si>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</si>
  <si>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</si>
  <si>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</si>
  <si>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</si>
  <si>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</si>
  <si>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</si>
  <si>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</si>
  <si>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</si>
  <si>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</si>
  <si>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</si>
  <si>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</si>
  <si>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</si>
  <si>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</si>
  <si>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</si>
  <si>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</si>
  <si>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</si>
  <si>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</si>
  <si>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</si>
  <si>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</si>
  <si>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</si>
  <si>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</si>
  <si>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</si>
  <si>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</si>
  <si>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</si>
  <si>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</si>
  <si>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</si>
  <si>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</si>
  <si>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</si>
  <si>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</si>
  <si>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</si>
  <si>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</si>
  <si>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</si>
  <si>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</si>
  <si>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</si>
  <si>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</si>
  <si>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</si>
  <si>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</si>
  <si>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</si>
  <si>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</si>
  <si>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</si>
  <si>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</si>
  <si>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</si>
  <si>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</si>
  <si>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</si>
  <si>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</si>
  <si>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</si>
  <si>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</si>
  <si>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</si>
  <si>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</si>
  <si>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</si>
  <si>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</si>
  <si>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</si>
  <si>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</si>
  <si>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</si>
  <si>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</si>
  <si>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</si>
  <si>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</si>
  <si>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</si>
  <si>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</si>
  <si>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</si>
  <si>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</si>
  <si>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</si>
  <si>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</si>
  <si>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</si>
  <si>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</si>
  <si>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</si>
  <si>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</si>
  <si>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</si>
  <si>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</si>
  <si>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</si>
  <si>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</si>
  <si>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</si>
  <si>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</si>
  <si>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</si>
  <si>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</si>
  <si>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</si>
  <si>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</si>
  <si>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</si>
  <si>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</si>
  <si>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</si>
  <si>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</si>
  <si>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</si>
  <si>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</si>
  <si>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</si>
  <si>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</si>
  <si>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</si>
  <si>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</si>
  <si>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</si>
  <si>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</si>
  <si>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</si>
  <si>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</si>
  <si>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</si>
  <si>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</si>
  <si>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</si>
  <si>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</si>
  <si>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</si>
  <si>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</si>
  <si>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</si>
  <si>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</si>
  <si>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</si>
  <si>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</si>
  <si>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</si>
  <si>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</si>
  <si>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</si>
  <si>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</si>
  <si>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</si>
  <si>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</si>
  <si>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</si>
  <si>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</si>
  <si>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</si>
  <si>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</si>
  <si>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</si>
  <si>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</si>
  <si>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</si>
  <si>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</si>
  <si>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</si>
  <si>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</si>
  <si>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</si>
  <si>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</si>
  <si>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</si>
  <si>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</si>
  <si>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</si>
  <si>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</si>
  <si>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</si>
  <si>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</si>
  <si>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</si>
  <si>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</si>
  <si>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</si>
  <si>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</si>
  <si>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</si>
  <si>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</si>
  <si>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</si>
  <si>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</si>
  <si>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</si>
  <si>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</si>
  <si>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</si>
  <si>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</si>
  <si>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</si>
  <si>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</si>
  <si>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</si>
  <si>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</si>
  <si>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</si>
  <si>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</si>
  <si>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</si>
  <si>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</si>
  <si>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</si>
  <si>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</si>
  <si>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</si>
  <si>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</si>
  <si>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</si>
  <si>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</si>
  <si>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</si>
  <si>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</si>
  <si>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</si>
  <si>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</si>
  <si>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</si>
  <si>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</si>
  <si>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</si>
  <si>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</si>
  <si>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</si>
  <si>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</si>
  <si>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</si>
  <si>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</si>
  <si>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</si>
  <si>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</si>
  <si>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</si>
  <si>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</si>
  <si>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</si>
  <si>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</si>
  <si>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</si>
  <si>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</si>
  <si>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</si>
  <si>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</si>
  <si>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</si>
  <si>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</si>
  <si>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</si>
  <si>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</si>
  <si>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</si>
  <si>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</si>
  <si>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</si>
  <si>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</si>
  <si>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</si>
  <si>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</si>
  <si>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</si>
  <si>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</si>
  <si>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</si>
  <si>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</si>
  <si>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</si>
  <si>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</si>
  <si>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</si>
  <si>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</si>
  <si>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</si>
  <si>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</si>
  <si>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</si>
  <si>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</si>
  <si>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</si>
  <si>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</si>
  <si>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</si>
  <si>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</si>
  <si>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</si>
  <si>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</si>
  <si>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</si>
  <si>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</si>
  <si>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</si>
  <si>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</si>
  <si>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</si>
  <si>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</si>
  <si>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</si>
  <si>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</si>
  <si>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</si>
  <si>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</si>
  <si>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</si>
  <si>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</si>
  <si>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</si>
  <si>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</si>
  <si>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</si>
  <si>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</si>
  <si>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</si>
  <si>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</si>
  <si>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</si>
  <si>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</si>
  <si>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</si>
  <si>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</si>
  <si>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</si>
  <si>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</si>
  <si>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</si>
  <si>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</si>
  <si>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</si>
  <si>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</si>
  <si>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</si>
  <si>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</si>
  <si>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</si>
  <si>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</si>
  <si>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</si>
  <si>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</si>
  <si>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</si>
  <si>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</si>
  <si>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</si>
  <si>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</si>
  <si>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</si>
  <si>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</si>
  <si>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</si>
  <si>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</si>
  <si>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</si>
  <si>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</si>
  <si>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</si>
  <si>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</si>
  <si>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</si>
  <si>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</si>
  <si>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</si>
  <si>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</si>
  <si>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</si>
  <si>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</si>
  <si>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</si>
  <si>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</si>
  <si>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</si>
  <si>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</si>
  <si>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</si>
  <si>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</si>
  <si>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</si>
  <si>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</si>
  <si>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</si>
  <si>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</si>
  <si>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</si>
  <si>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</si>
  <si>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</si>
  <si>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</si>
  <si>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</si>
  <si>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</si>
  <si>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</si>
  <si>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</si>
  <si>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</si>
  <si>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</si>
  <si>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</si>
  <si>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</si>
  <si>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</si>
  <si>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</si>
  <si>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</si>
  <si>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</si>
  <si>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</si>
  <si>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</si>
  <si>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</si>
  <si>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</si>
  <si>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</si>
  <si>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</si>
  <si>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</si>
  <si>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</si>
  <si>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</si>
  <si>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</si>
  <si>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</si>
  <si>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</si>
  <si>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</si>
  <si>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</si>
  <si>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</si>
  <si>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</si>
  <si>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</si>
  <si>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</si>
  <si>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</si>
  <si>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</si>
  <si>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</si>
  <si>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</si>
  <si>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</si>
  <si>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</si>
  <si>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</si>
  <si>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</si>
  <si>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</si>
  <si>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</si>
  <si>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</si>
  <si>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</si>
  <si>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</si>
  <si>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</si>
  <si>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</si>
  <si>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</si>
  <si>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</si>
  <si>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</si>
  <si>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</si>
  <si>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</si>
  <si>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</si>
  <si>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</si>
  <si>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</si>
  <si>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</si>
  <si>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</si>
  <si>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</si>
  <si>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</si>
  <si>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</si>
  <si>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</si>
  <si>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</si>
  <si>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</si>
  <si>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</si>
  <si>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</si>
  <si>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</si>
  <si>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</si>
  <si>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</si>
  <si>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</si>
  <si>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</si>
  <si>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</si>
  <si>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</si>
  <si>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</si>
  <si>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</si>
  <si>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</si>
  <si>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</si>
  <si>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</si>
  <si>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</si>
  <si>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</si>
  <si>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</si>
  <si>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</si>
  <si>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</si>
  <si>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</si>
  <si>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</si>
  <si>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</si>
  <si>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</si>
  <si>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</si>
  <si>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</si>
  <si>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</si>
  <si>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</si>
  <si>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</si>
  <si>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</si>
  <si>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</si>
  <si>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</si>
  <si>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</si>
  <si>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</si>
  <si>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</si>
  <si>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</si>
  <si>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</si>
  <si>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</si>
  <si>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</si>
  <si>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</si>
  <si>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</si>
  <si>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</si>
  <si>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</si>
  <si>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</si>
  <si>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</si>
  <si>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</si>
  <si>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</si>
  <si>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</si>
  <si>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</si>
  <si>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</si>
  <si>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</si>
  <si>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</si>
  <si>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</si>
  <si>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</si>
  <si>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</si>
  <si>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</si>
  <si>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</si>
  <si>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</si>
  <si>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</si>
  <si>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</si>
  <si>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</si>
  <si>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</si>
  <si>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</si>
  <si>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</si>
  <si>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</si>
  <si>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</si>
  <si>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</si>
  <si>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</si>
  <si>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</si>
  <si>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</si>
  <si>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</si>
  <si>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</si>
  <si>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</si>
  <si>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</si>
  <si>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</si>
  <si>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</si>
  <si>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</si>
  <si>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</si>
  <si>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</si>
  <si>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</si>
  <si>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</si>
  <si>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</si>
  <si>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</si>
  <si>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</si>
  <si>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</si>
  <si>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</si>
  <si>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</si>
  <si>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</si>
  <si>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</si>
  <si>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</si>
  <si>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</si>
  <si>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</si>
  <si>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</si>
  <si>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</si>
  <si>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</si>
  <si>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</si>
  <si>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</si>
  <si>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</si>
  <si>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</si>
  <si>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</si>
  <si>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</si>
  <si>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</si>
  <si>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</si>
  <si>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</si>
  <si>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</si>
  <si>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</si>
  <si>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</si>
  <si>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</si>
  <si>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</si>
  <si>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</si>
  <si>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</si>
  <si>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</si>
  <si>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</si>
  <si>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</si>
  <si>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</si>
  <si>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</si>
  <si>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</si>
  <si>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</si>
  <si>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</si>
  <si>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</si>
  <si>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</si>
  <si>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</si>
  <si>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</si>
  <si>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科学技術・学術戦略官（国際担当） 竹内　英</t>
    <phoneticPr fontId="5"/>
  </si>
  <si>
    <t>科学技術・学術戦略官（国際担当）付</t>
    <phoneticPr fontId="5"/>
  </si>
  <si>
    <t>科学技術・学術政策局</t>
    <phoneticPr fontId="5"/>
  </si>
  <si>
    <t>○</t>
  </si>
  <si>
    <t>-</t>
    <phoneticPr fontId="5"/>
  </si>
  <si>
    <t>-</t>
    <phoneticPr fontId="5"/>
  </si>
  <si>
    <t>-</t>
    <phoneticPr fontId="5"/>
  </si>
  <si>
    <t>-</t>
    <phoneticPr fontId="5"/>
  </si>
  <si>
    <t>％</t>
    <phoneticPr fontId="5"/>
  </si>
  <si>
    <t>％</t>
    <phoneticPr fontId="5"/>
  </si>
  <si>
    <t>我が国からの拠出金/OECD/GSFにおいて我が国が主体的に参画するプロジェクト数　　　　　　　　　　　　　　　　　　　　　　　　　　　</t>
    <phoneticPr fontId="5"/>
  </si>
  <si>
    <t>百万円/件</t>
    <phoneticPr fontId="5"/>
  </si>
  <si>
    <t>百万円/件</t>
    <phoneticPr fontId="5"/>
  </si>
  <si>
    <t>経済協力開発機構拠出金</t>
    <phoneticPr fontId="5"/>
  </si>
  <si>
    <t>本事業は、OECDにおける地球規模課題の解決に向けた科学技術面の取組の実施を目的とする、有用かつニーズの高い事業である。</t>
    <phoneticPr fontId="5"/>
  </si>
  <si>
    <t>本事業は、国際機関への拠出であるため国が実施すべきである。</t>
    <phoneticPr fontId="5"/>
  </si>
  <si>
    <t>本事業は、OECDにおける地球規模課題の解決に向けた科学技術面の取組の実施を目的としており、非常に有用な事業である。</t>
    <phoneticPr fontId="5"/>
  </si>
  <si>
    <t>‐</t>
  </si>
  <si>
    <t>無</t>
  </si>
  <si>
    <t>当初の目的どおり、OECDへ拠出され、本事業による拠出金により地球規模課題の科学技術面からの解決に向けて、先進国と途上国の科学技術協力のあり方等について調査、情報交換、情報分析を実施した。</t>
    <phoneticPr fontId="5"/>
  </si>
  <si>
    <t>当初の目的どおり、OECD/GSFへ拠出された。本事業による分担金に運営経費以外の用途はない。</t>
    <phoneticPr fontId="5"/>
  </si>
  <si>
    <t>科学技術全般について幅広く取り扱う国際的な枠組みは他には少なく、OECD/GSFの場での議論は我が国の施策形成のためにも非常に有用。</t>
    <phoneticPr fontId="5"/>
  </si>
  <si>
    <t>「科学的助言の役割」プロジェクトで作成された最終報告書のエクゼクティブサマリーは日本語でも刊行され、今後関連する取組等に活用できると考えられる。</t>
    <phoneticPr fontId="5"/>
  </si>
  <si>
    <t>地球規模課題の解決に向けた科学技術面の取組にかかる経費</t>
    <phoneticPr fontId="5"/>
  </si>
  <si>
    <t>拠出金</t>
    <phoneticPr fontId="5"/>
  </si>
  <si>
    <t>国際的な協議・協力によって解決を図ることが求められる地球規模課題等に対し、科学技術面から対応するために、ＯＥＣＤが実施する事業の推進に必要な経費</t>
    <phoneticPr fontId="5"/>
  </si>
  <si>
    <t>A.経済開発機構（OECD)</t>
    <phoneticPr fontId="5"/>
  </si>
  <si>
    <t>経済開発機構（OECD)</t>
    <phoneticPr fontId="5"/>
  </si>
  <si>
    <t>文部科学省</t>
  </si>
  <si>
    <t>21/8</t>
    <phoneticPr fontId="5"/>
  </si>
  <si>
    <t>件</t>
    <rPh sb="0" eb="1">
      <t>ケン</t>
    </rPh>
    <phoneticPr fontId="5"/>
  </si>
  <si>
    <t>-</t>
    <phoneticPr fontId="5"/>
  </si>
  <si>
    <t>人</t>
    <rPh sb="0" eb="1">
      <t>ニン</t>
    </rPh>
    <phoneticPr fontId="5"/>
  </si>
  <si>
    <t>本事業は、人口、食料、資源・エネルギー、環境に代表される地球規模課題の解決に向けた科学技術面の取組みを実施することを目的としてOECDへ拠出されており、科学技術を通じた国際協力として有意義なものである。本事業を通じて、我が国から提案した「気候変動適応及び生物多様性分野における先進国及び途上国間の科学技術協力」や、我が国が共同議長を務めた「政策立案のための科学的助言・実行における政策立案者と科学者の役割と責任」プロジェクトについてレポートを取りまとめを行うなど、一定の成果があがっており、先進国としての国際的責務を果たす上でも引き続き実施すべきものである。</t>
    <phoneticPr fontId="5"/>
  </si>
  <si>
    <t>国際的な協力が欠かせない地球規模課題の解決に、科学技術の面から取り組むに当たって、OECDにおける各種調査や情報交換は非常に有益である。したがって、現在の事業内容を引き続き維持していく。</t>
    <phoneticPr fontId="5"/>
  </si>
  <si>
    <t>※拠出金のため、入札者数及び落札率は空欄としている。</t>
    <phoneticPr fontId="5"/>
  </si>
  <si>
    <t>-</t>
    <phoneticPr fontId="5"/>
  </si>
  <si>
    <t>-</t>
    <phoneticPr fontId="5"/>
  </si>
  <si>
    <t>-</t>
    <phoneticPr fontId="5"/>
  </si>
  <si>
    <t>-</t>
    <phoneticPr fontId="5"/>
  </si>
  <si>
    <t>-</t>
    <phoneticPr fontId="5"/>
  </si>
  <si>
    <t>件</t>
    <rPh sb="0" eb="1">
      <t>ケン</t>
    </rPh>
    <phoneticPr fontId="5"/>
  </si>
  <si>
    <t>27/9</t>
    <phoneticPr fontId="5"/>
  </si>
  <si>
    <t>27/9</t>
    <phoneticPr fontId="5"/>
  </si>
  <si>
    <t>OECDグローバル・サイエンス・フォーラムへの拠出を通じて、研究インフラや科学的助言、オープンサイエンス等の科学技術政策に関する加盟国間での意見交換や情報共有を行うことで、我が国の戦略的な科学技術政策の立案に活用するとともに、施策目標７－４の目標２「科学技術外交を活用しながら、先進国から途上国まで途切れずに、相手国・地域に応じた多様で重層的な協力関係の構築を推進」に資する。</t>
    <rPh sb="23" eb="25">
      <t>キョシュツ</t>
    </rPh>
    <rPh sb="26" eb="27">
      <t>ツウ</t>
    </rPh>
    <rPh sb="30" eb="32">
      <t>ケンキュウ</t>
    </rPh>
    <rPh sb="37" eb="40">
      <t>カガクテキ</t>
    </rPh>
    <rPh sb="40" eb="42">
      <t>ジョゲン</t>
    </rPh>
    <rPh sb="52" eb="53">
      <t>トウ</t>
    </rPh>
    <rPh sb="54" eb="56">
      <t>カガク</t>
    </rPh>
    <rPh sb="56" eb="58">
      <t>ギジュツ</t>
    </rPh>
    <rPh sb="58" eb="60">
      <t>セイサク</t>
    </rPh>
    <rPh sb="61" eb="62">
      <t>カン</t>
    </rPh>
    <rPh sb="64" eb="67">
      <t>カメイコク</t>
    </rPh>
    <rPh sb="67" eb="68">
      <t>カン</t>
    </rPh>
    <rPh sb="70" eb="72">
      <t>イケン</t>
    </rPh>
    <rPh sb="72" eb="74">
      <t>コウカン</t>
    </rPh>
    <rPh sb="75" eb="77">
      <t>ジョウホウ</t>
    </rPh>
    <rPh sb="77" eb="79">
      <t>キョウユウ</t>
    </rPh>
    <rPh sb="80" eb="81">
      <t>オコナ</t>
    </rPh>
    <rPh sb="86" eb="87">
      <t>ワ</t>
    </rPh>
    <rPh sb="88" eb="89">
      <t>クニ</t>
    </rPh>
    <rPh sb="90" eb="93">
      <t>センリャクテキ</t>
    </rPh>
    <rPh sb="94" eb="96">
      <t>カガク</t>
    </rPh>
    <rPh sb="96" eb="98">
      <t>ギジュツ</t>
    </rPh>
    <rPh sb="98" eb="100">
      <t>セイサク</t>
    </rPh>
    <rPh sb="101" eb="103">
      <t>リツアン</t>
    </rPh>
    <rPh sb="104" eb="106">
      <t>カツヨウ</t>
    </rPh>
    <rPh sb="113" eb="114">
      <t>セ</t>
    </rPh>
    <rPh sb="114" eb="115">
      <t>サク</t>
    </rPh>
    <rPh sb="115" eb="117">
      <t>モクヒョウ</t>
    </rPh>
    <rPh sb="121" eb="123">
      <t>モクヒョウ</t>
    </rPh>
    <rPh sb="125" eb="127">
      <t>カガク</t>
    </rPh>
    <rPh sb="127" eb="129">
      <t>ギジュツ</t>
    </rPh>
    <rPh sb="129" eb="131">
      <t>ガイコウ</t>
    </rPh>
    <rPh sb="132" eb="134">
      <t>カツヨウ</t>
    </rPh>
    <rPh sb="139" eb="142">
      <t>センシンコク</t>
    </rPh>
    <rPh sb="144" eb="147">
      <t>トジョウコク</t>
    </rPh>
    <rPh sb="149" eb="151">
      <t>トギ</t>
    </rPh>
    <rPh sb="155" eb="158">
      <t>アイテコク</t>
    </rPh>
    <rPh sb="159" eb="161">
      <t>チイキ</t>
    </rPh>
    <rPh sb="162" eb="163">
      <t>オウ</t>
    </rPh>
    <rPh sb="165" eb="167">
      <t>タヨウ</t>
    </rPh>
    <rPh sb="168" eb="171">
      <t>ジュウソウテキ</t>
    </rPh>
    <rPh sb="172" eb="174">
      <t>キョウリョク</t>
    </rPh>
    <rPh sb="174" eb="176">
      <t>カンケイ</t>
    </rPh>
    <rPh sb="177" eb="179">
      <t>コウチク</t>
    </rPh>
    <rPh sb="180" eb="182">
      <t>スイシン</t>
    </rPh>
    <rPh sb="184" eb="185">
      <t>シ</t>
    </rPh>
    <phoneticPr fontId="5"/>
  </si>
  <si>
    <t>我が国から提案したプロジェクト「気候変動適応及び生物多様性分野における先進国及び途上国間の科学技術協力」及び我が国が主導した「科学的助言の役割」について、最終レポートを取りまとめた。
なお、現在はOECD/GSF議長を我が国の専門家が務めているほか、2013年10月には、我が国がホストし、東京においてヨーロッパ以外では初めてとなるOECD/GSFの定期会合が開催されるなど、ＯＥＣＤ/GSFの活動に対して我が国は高いプレゼンスを発揮しており、実績と目標は見合ったものとなっている。</t>
    <rPh sb="117" eb="118">
      <t>ツト</t>
    </rPh>
    <phoneticPr fontId="5"/>
  </si>
  <si>
    <t>21/6</t>
    <phoneticPr fontId="5"/>
  </si>
  <si>
    <t>第４期科学技術基本計画、第５期科学技術基本計画</t>
    <rPh sb="0" eb="1">
      <t>ダイ</t>
    </rPh>
    <rPh sb="2" eb="3">
      <t>キ</t>
    </rPh>
    <rPh sb="3" eb="5">
      <t>カガク</t>
    </rPh>
    <rPh sb="5" eb="7">
      <t>ギジュツ</t>
    </rPh>
    <rPh sb="7" eb="9">
      <t>キホン</t>
    </rPh>
    <rPh sb="9" eb="11">
      <t>ケイカク</t>
    </rPh>
    <phoneticPr fontId="5"/>
  </si>
  <si>
    <t>-</t>
    <phoneticPr fontId="5"/>
  </si>
  <si>
    <t>-</t>
    <phoneticPr fontId="5"/>
  </si>
  <si>
    <t>-</t>
    <phoneticPr fontId="5"/>
  </si>
  <si>
    <t>-</t>
    <phoneticPr fontId="5"/>
  </si>
  <si>
    <t>-</t>
    <phoneticPr fontId="5"/>
  </si>
  <si>
    <t>-</t>
    <phoneticPr fontId="5"/>
  </si>
  <si>
    <t>ＯＥＣＤが実施する地球規模課題の解決に向けた取組への拠出</t>
    <phoneticPr fontId="5"/>
  </si>
  <si>
    <t>国際的な知的公共財の創出や地球規模課題の解決に資する科学技術協力を国際機関への拠出を通じて行い、我が国の科学技術の戦略的推進を図る「国際機関への拠出等」のうち、「ＯＥＣＤが実施する地球規模課題の解決に向けた取組への拠出」は、地球規模課題の解決に向けた科学技術面の取組を実施することを目的とする。</t>
    <phoneticPr fontId="5"/>
  </si>
  <si>
    <t>国際的な協議・協力によって解決を図ることが求められる地球規模課題に対し、科学技術面から対応するために、ＯＥＣＤが実施する事業の推進に必要な経費を拠出。OECDでは、我が国からの拠出金等により、地球規模課題の科学技術面からの解決に向けて、先進国と途上国の科学技術協力のあり方について調査分析を実施しており、本事業ではOECDと協力しながら各国が実施する地球規模課題の解決に向けた施策を比較し、我が国が実施する国際共同研究を戦略的に行うための調査、情報交換、情報分析を実施。
※なお2013年10月には、我が国がホストし、東京においてヨーロッパ以外では初めてとなるOECD/GSFの定期会合が開催された。</t>
    <phoneticPr fontId="5"/>
  </si>
  <si>
    <t>平成28年度まで我が国が主体的に参画するプロジェクト数を6以上に維持する</t>
    <phoneticPr fontId="5"/>
  </si>
  <si>
    <t>OECD/GSFにおいて我が国が主体的に参画するプロジェクト数</t>
    <phoneticPr fontId="5"/>
  </si>
  <si>
    <t>OECDでは、我が国からの拠出金等により、地球規模課題の科学技術面からの解決に向けて、先進国と途上国の科学技術協力のあり方について調査分析を実施しており、「拠出金支払義務」の確実な履行率を指標とする</t>
    <phoneticPr fontId="5"/>
  </si>
  <si>
    <t>-</t>
  </si>
  <si>
    <t>-</t>
    <phoneticPr fontId="5"/>
  </si>
  <si>
    <t>-</t>
    <phoneticPr fontId="5"/>
  </si>
  <si>
    <t>-</t>
    <phoneticPr fontId="5"/>
  </si>
  <si>
    <t>-</t>
    <phoneticPr fontId="5"/>
  </si>
  <si>
    <t>成果指標について、国際機関への拠出金であるため、事業の成果指標をどのように設定するかについて、分担金の拠出割合に見合う数値目標とするのか、戦略的目標とするのかについて検討されることを期待する。また、目標値についても水準の妥当性について判断できないため、検証する必要がある。</t>
    <phoneticPr fontId="5"/>
  </si>
  <si>
    <t>１．事業評価の観点：
　この事業は、国際的な協議・協力によって解決を図ることが求められる地球規模課題に対し、科学技術面から対応するために、ＯＥＣＤが実施する事業の推進に必要な経費を拠出する事業である。
２．所見：
　当該事業は、ＯＥＣＤが実施する事業の推進に必要な経費を拠出する事業であり、事業規模の適正化やコスト削減に留意しつつ、現在の事業内容を引き続き維持すべきである。
　ただし、国際機関への拠出金であるため、事業の成果指標を、分担金の拠出割合に見合う数値目標とするか、戦略的目標とするか等について検討すべきである。また、目標値についても水準の妥当性について判断できるよう検証すべきである。</t>
    <phoneticPr fontId="5"/>
  </si>
  <si>
    <t>現状通り</t>
  </si>
  <si>
    <t>我が国で開催された「科学・技術・自然」分野の国際会議の件数
※27年度の実績値は調査中（9月公表予定）</t>
    <rPh sb="0" eb="1">
      <t>ワ</t>
    </rPh>
    <rPh sb="2" eb="3">
      <t>クニ</t>
    </rPh>
    <rPh sb="4" eb="6">
      <t>カイサイ</t>
    </rPh>
    <rPh sb="10" eb="12">
      <t>カガク</t>
    </rPh>
    <rPh sb="13" eb="15">
      <t>ギジュツ</t>
    </rPh>
    <rPh sb="16" eb="18">
      <t>シゼン</t>
    </rPh>
    <rPh sb="19" eb="21">
      <t>ブンヤ</t>
    </rPh>
    <rPh sb="22" eb="24">
      <t>コクサイ</t>
    </rPh>
    <rPh sb="24" eb="26">
      <t>カイギ</t>
    </rPh>
    <rPh sb="27" eb="29">
      <t>ケンスウ</t>
    </rPh>
    <rPh sb="45" eb="46">
      <t>ガツ</t>
    </rPh>
    <rPh sb="46" eb="48">
      <t>コウヒョウ</t>
    </rPh>
    <rPh sb="48" eb="50">
      <t>ヨテイ</t>
    </rPh>
    <phoneticPr fontId="5"/>
  </si>
  <si>
    <t>我が国で開催された「科学・技術・自然」分野の国際会議への外国人参加者数
※27年度の実績値は調査中（9月公表予定）</t>
    <rPh sb="0" eb="1">
      <t>ワ</t>
    </rPh>
    <rPh sb="2" eb="3">
      <t>クニ</t>
    </rPh>
    <rPh sb="4" eb="6">
      <t>カイサイ</t>
    </rPh>
    <rPh sb="10" eb="12">
      <t>カガク</t>
    </rPh>
    <rPh sb="13" eb="15">
      <t>ギジュツ</t>
    </rPh>
    <rPh sb="16" eb="18">
      <t>シゼン</t>
    </rPh>
    <rPh sb="19" eb="21">
      <t>ブンヤ</t>
    </rPh>
    <rPh sb="22" eb="24">
      <t>コクサイ</t>
    </rPh>
    <rPh sb="24" eb="26">
      <t>カイギ</t>
    </rPh>
    <rPh sb="28" eb="30">
      <t>ガイコク</t>
    </rPh>
    <rPh sb="30" eb="31">
      <t>ジン</t>
    </rPh>
    <rPh sb="31" eb="34">
      <t>サンカシャ</t>
    </rPh>
    <rPh sb="34" eb="35">
      <t>スウ</t>
    </rPh>
    <rPh sb="51" eb="52">
      <t>ガツ</t>
    </rPh>
    <rPh sb="52" eb="54">
      <t>コウヒョウ</t>
    </rPh>
    <rPh sb="54" eb="56">
      <t>ヨテイ</t>
    </rPh>
    <phoneticPr fontId="5"/>
  </si>
  <si>
    <t>-</t>
    <phoneticPr fontId="5"/>
  </si>
  <si>
    <t>-</t>
    <phoneticPr fontId="5"/>
  </si>
  <si>
    <t>（旧）7 科学技術・学術政策の総合的な推進
（新）7 イノベーション創出に向けたシステム改革</t>
    <rPh sb="1" eb="2">
      <t>キュウ</t>
    </rPh>
    <rPh sb="5" eb="7">
      <t>カガク</t>
    </rPh>
    <rPh sb="7" eb="9">
      <t>ギジュツ</t>
    </rPh>
    <rPh sb="10" eb="12">
      <t>ガクジュツ</t>
    </rPh>
    <rPh sb="12" eb="14">
      <t>セイサク</t>
    </rPh>
    <rPh sb="15" eb="18">
      <t>ソウゴウテキ</t>
    </rPh>
    <rPh sb="19" eb="21">
      <t>スイシン</t>
    </rPh>
    <rPh sb="23" eb="24">
      <t>シン</t>
    </rPh>
    <rPh sb="34" eb="36">
      <t>ソウシュツ</t>
    </rPh>
    <rPh sb="37" eb="38">
      <t>ム</t>
    </rPh>
    <rPh sb="44" eb="46">
      <t>カイカク</t>
    </rPh>
    <phoneticPr fontId="5"/>
  </si>
  <si>
    <t>（旧）７－４　科学技術の国際活動の戦略的推進
（新）７－２　科学技術の国際活動の戦略的推進</t>
    <rPh sb="1" eb="2">
      <t>キュウ</t>
    </rPh>
    <rPh sb="7" eb="9">
      <t>カガク</t>
    </rPh>
    <rPh sb="9" eb="11">
      <t>ギジュツ</t>
    </rPh>
    <rPh sb="12" eb="14">
      <t>コクサイ</t>
    </rPh>
    <rPh sb="14" eb="16">
      <t>カツドウ</t>
    </rPh>
    <rPh sb="17" eb="20">
      <t>センリャクテキ</t>
    </rPh>
    <rPh sb="20" eb="22">
      <t>スイシン</t>
    </rPh>
    <rPh sb="24" eb="25">
      <t>シン</t>
    </rPh>
    <rPh sb="30" eb="32">
      <t>カガク</t>
    </rPh>
    <rPh sb="32" eb="34">
      <t>ギジュツ</t>
    </rPh>
    <rPh sb="35" eb="37">
      <t>コクサイ</t>
    </rPh>
    <rPh sb="37" eb="39">
      <t>カツドウ</t>
    </rPh>
    <rPh sb="40" eb="43">
      <t>センリャクテキ</t>
    </rPh>
    <rPh sb="43" eb="45">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</si>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</sst>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rgb="FF00000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809</xdr:row>
          <xdr:rowOff>0</xdr:rowOff>
        </xdr:from>
        <xdr:to>
          <xdr:col>45</xdr:col>
          <xdr:colOff>57150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182796</xdr:colOff>
      <xdr:row>731</xdr:row>
      <xdr:rowOff>271314</xdr:rowOff>
    </xdr:from>
    <xdr:to>
      <xdr:col>37</xdr:col>
      <xdr:colOff>44123</xdr:colOff>
      <xdr:row>733</xdr:row>
      <xdr:rowOff>311253</xdr:rowOff>
    </xdr:to>
    <xdr:sp macro="" textlink="">
      <xdr:nvSpPr>
        <xdr:cNvPr id="10" name="Rectangle 129"/>
        <xdr:cNvSpPr>
          <a:spLocks noChangeArrowheads="1"/>
        </xdr:cNvSpPr>
      </xdr:nvSpPr>
      <xdr:spPr bwMode="auto">
        <a:xfrm>
          <a:off x="3826109" y="230990627"/>
          <a:ext cx="3707045" cy="754314"/>
        </a:xfrm>
        <a:prstGeom prst="rect">
          <a:avLst/>
        </a:prstGeom>
        <a:noFill/>
        <a:ln>
          <a:noFill/>
        </a:ln>
        <a:extLst/>
      </xdr:spPr>
      <xdr:txBody>
        <a:bodyPr vertOverflow="clip" wrap="square" lIns="0" tIns="0" rIns="0" bIns="0" anchor="t" upright="1"/>
        <a:lstStyle/>
        <a:p>
          <a:pPr algn="l" rtl="0">
            <a:lnSpc>
              <a:spcPts val="900"/>
            </a:lnSpc>
            <a:defRPr sz="1000"/>
          </a:pPr>
          <a:endParaRPr lang="en-US" altLang="ja-JP" sz="1000" b="0" i="0" u="none" strike="noStrike" baseline="0">
            <a:solidFill>
              <a:srgbClr val="000000"/>
            </a:solidFill>
            <a:latin typeface="ＭＳ Ｐゴシック"/>
            <a:ea typeface="+mn-ea"/>
          </a:endParaRPr>
        </a:p>
        <a:p>
          <a:pPr algn="l" rtl="0">
            <a:lnSpc>
              <a:spcPts val="900"/>
            </a:lnSpc>
            <a:defRPr sz="1000"/>
          </a:pPr>
          <a:r>
            <a:rPr lang="ja-JP" altLang="ja-JP" sz="1000" b="0" i="0" baseline="0">
              <a:effectLst/>
              <a:latin typeface="+mn-lt"/>
              <a:ea typeface="+mn-ea"/>
              <a:cs typeface="+mn-cs"/>
            </a:rPr>
            <a:t>地球温暖化やエネルギー問題など地球規模課題の科学技術面からの解決等に向けて、先進国と途上国の科学技術協力のあり方について調査、情報交換、情報分析を実施</a:t>
          </a:r>
          <a:r>
            <a:rPr lang="ja-JP" altLang="en-US" sz="1000" b="0" i="0" u="none" strike="noStrike" baseline="0">
              <a:solidFill>
                <a:srgbClr val="000000"/>
              </a:solidFill>
              <a:latin typeface="ＭＳ Ｐゴシック"/>
              <a:ea typeface="+mn-ea"/>
            </a:rPr>
            <a:t>。</a:t>
          </a:r>
          <a:endParaRPr lang="ja-JP" altLang="en-US"/>
        </a:p>
      </xdr:txBody>
    </xdr:sp>
    <xdr:clientData/>
  </xdr:twoCellAnchor>
  <xdr:twoCellAnchor>
    <xdr:from>
      <xdr:col>15</xdr:col>
      <xdr:colOff>67236</xdr:colOff>
      <xdr:row>719</xdr:row>
      <xdr:rowOff>145681</xdr:rowOff>
    </xdr:from>
    <xdr:to>
      <xdr:col>41</xdr:col>
      <xdr:colOff>10786</xdr:colOff>
      <xdr:row>733</xdr:row>
      <xdr:rowOff>128732</xdr:rowOff>
    </xdr:to>
    <xdr:grpSp>
      <xdr:nvGrpSpPr>
        <xdr:cNvPr id="2" name="グループ化 1"/>
        <xdr:cNvGrpSpPr/>
      </xdr:nvGrpSpPr>
      <xdr:grpSpPr>
        <a:xfrm>
          <a:off x="3092824" y="47423299"/>
          <a:ext cx="5187903" cy="4846404"/>
          <a:chOff x="3092824" y="47277622"/>
          <a:chExt cx="5187903" cy="4846404"/>
        </a:xfrm>
      </xdr:grpSpPr>
      <xdr:sp macro="" textlink="">
        <xdr:nvSpPr>
          <xdr:cNvPr id="5" name="Rectangle 93"/>
          <xdr:cNvSpPr>
            <a:spLocks noChangeArrowheads="1"/>
          </xdr:cNvSpPr>
        </xdr:nvSpPr>
        <xdr:spPr bwMode="auto">
          <a:xfrm>
            <a:off x="4443141" y="47277622"/>
            <a:ext cx="2434416" cy="1028707"/>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ゴシック"/>
                <a:ea typeface="ＭＳ Ｐゴシック"/>
              </a:rPr>
              <a:t>文部科学省</a:t>
            </a:r>
            <a:endParaRPr lang="en-US" altLang="ja-JP" sz="18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800" b="0" i="0" baseline="0">
                <a:effectLst/>
                <a:latin typeface="+mn-lt"/>
                <a:ea typeface="+mn-ea"/>
                <a:cs typeface="+mn-cs"/>
              </a:rPr>
              <a:t>（</a:t>
            </a:r>
            <a:r>
              <a:rPr lang="ja-JP" altLang="en-US" sz="1800" b="0" i="0" baseline="0">
                <a:effectLst/>
                <a:latin typeface="+mn-lt"/>
                <a:ea typeface="+mn-ea"/>
                <a:cs typeface="+mn-cs"/>
              </a:rPr>
              <a:t>２７</a:t>
            </a:r>
            <a:r>
              <a:rPr lang="ja-JP" altLang="ja-JP" sz="1800" b="0" i="0" baseline="0">
                <a:effectLst/>
                <a:latin typeface="+mn-lt"/>
                <a:ea typeface="+mn-ea"/>
                <a:cs typeface="+mn-cs"/>
              </a:rPr>
              <a:t>百万円）</a:t>
            </a:r>
            <a:endParaRPr lang="ja-JP" altLang="en-US" sz="1800" b="0" i="0" u="none" strike="noStrike" baseline="0">
              <a:solidFill>
                <a:srgbClr val="000000"/>
              </a:solidFill>
              <a:latin typeface="ＭＳ Ｐゴシック"/>
              <a:ea typeface="ＭＳ Ｐゴシック"/>
            </a:endParaRPr>
          </a:p>
          <a:p>
            <a:pPr algn="ctr" rtl="0">
              <a:defRPr sz="1000"/>
            </a:pPr>
            <a:endParaRPr lang="ja-JP" altLang="en-US"/>
          </a:p>
        </xdr:txBody>
      </xdr:sp>
      <xdr:sp macro="" textlink="">
        <xdr:nvSpPr>
          <xdr:cNvPr id="6" name="Rectangle 118"/>
          <xdr:cNvSpPr>
            <a:spLocks noChangeArrowheads="1"/>
          </xdr:cNvSpPr>
        </xdr:nvSpPr>
        <xdr:spPr bwMode="auto">
          <a:xfrm>
            <a:off x="3748372" y="48510273"/>
            <a:ext cx="3889138" cy="620518"/>
          </a:xfrm>
          <a:prstGeom prst="rect">
            <a:avLst/>
          </a:prstGeom>
          <a:noFill/>
          <a:ln>
            <a:noFill/>
          </a:ln>
          <a:extLst/>
        </xdr:spPr>
        <xdr:txBody>
          <a:bodyPr vertOverflow="clip" wrap="square" lIns="0" tIns="0" rIns="0" bIns="0" anchor="t" upright="1"/>
          <a:lstStyle/>
          <a:p>
            <a:pPr rtl="0"/>
            <a:r>
              <a:rPr lang="ja-JP" altLang="ja-JP" sz="1100" b="0" i="0" baseline="0">
                <a:effectLst/>
                <a:latin typeface="+mn-lt"/>
                <a:ea typeface="+mn-ea"/>
                <a:cs typeface="+mn-cs"/>
              </a:rPr>
              <a:t>国際的な協議・協力によって解決を図ることが求められる地球規模課題に対し、科学技術面から対応するために、OＥＣＤが実施する事業の推進に必要な経費を拠出。</a:t>
            </a:r>
            <a:endParaRPr lang="ja-JP" altLang="ja-JP" sz="1000">
              <a:effectLst/>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sp macro="" textlink="">
        <xdr:nvSpPr>
          <xdr:cNvPr id="7" name="Freeform 115"/>
          <xdr:cNvSpPr>
            <a:spLocks noEditPoints="1"/>
          </xdr:cNvSpPr>
        </xdr:nvSpPr>
        <xdr:spPr bwMode="auto">
          <a:xfrm>
            <a:off x="5551413" y="49222537"/>
            <a:ext cx="258838" cy="1003071"/>
          </a:xfrm>
          <a:custGeom>
            <a:avLst/>
            <a:gdLst>
              <a:gd name="T0" fmla="*/ 2147483647 w 800"/>
              <a:gd name="T1" fmla="*/ 2147483647 h 3250"/>
              <a:gd name="T2" fmla="*/ 2147483647 w 800"/>
              <a:gd name="T3" fmla="*/ 2147483647 h 3250"/>
              <a:gd name="T4" fmla="*/ 2147483647 w 800"/>
              <a:gd name="T5" fmla="*/ 2147483647 h 3250"/>
              <a:gd name="T6" fmla="*/ 2147483647 w 800"/>
              <a:gd name="T7" fmla="*/ 2147483647 h 3250"/>
              <a:gd name="T8" fmla="*/ 2147483647 w 800"/>
              <a:gd name="T9" fmla="*/ 2147483647 h 3250"/>
              <a:gd name="T10" fmla="*/ 2147483647 w 800"/>
              <a:gd name="T11" fmla="*/ 0 h 3250"/>
              <a:gd name="T12" fmla="*/ 2147483647 w 800"/>
              <a:gd name="T13" fmla="*/ 2147483647 h 3250"/>
              <a:gd name="T14" fmla="*/ 2147483647 w 800"/>
              <a:gd name="T15" fmla="*/ 2147483647 h 3250"/>
              <a:gd name="T16" fmla="*/ 2147483647 w 800"/>
              <a:gd name="T17" fmla="*/ 2147483647 h 3250"/>
              <a:gd name="T18" fmla="*/ 0 w 800"/>
              <a:gd name="T19" fmla="*/ 2147483647 h 3250"/>
              <a:gd name="T20" fmla="*/ 2147483647 w 800"/>
              <a:gd name="T21" fmla="*/ 2147483647 h 32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0"/>
              <a:gd name="T34" fmla="*/ 0 h 3250"/>
              <a:gd name="T35" fmla="*/ 800 w 800"/>
              <a:gd name="T36" fmla="*/ 3250 h 32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0" h="3250">
                <a:moveTo>
                  <a:pt x="467" y="66"/>
                </a:moveTo>
                <a:lnTo>
                  <a:pt x="467" y="2584"/>
                </a:lnTo>
                <a:cubicBezTo>
                  <a:pt x="467" y="2621"/>
                  <a:pt x="437" y="2650"/>
                  <a:pt x="400" y="2650"/>
                </a:cubicBezTo>
                <a:cubicBezTo>
                  <a:pt x="364" y="2650"/>
                  <a:pt x="334" y="2621"/>
                  <a:pt x="334" y="2584"/>
                </a:cubicBezTo>
                <a:lnTo>
                  <a:pt x="334" y="66"/>
                </a:lnTo>
                <a:cubicBezTo>
                  <a:pt x="334" y="30"/>
                  <a:pt x="364" y="0"/>
                  <a:pt x="400" y="0"/>
                </a:cubicBezTo>
                <a:cubicBezTo>
                  <a:pt x="437" y="0"/>
                  <a:pt x="467" y="30"/>
                  <a:pt x="467" y="66"/>
                </a:cubicBezTo>
                <a:close/>
                <a:moveTo>
                  <a:pt x="800" y="2450"/>
                </a:moveTo>
                <a:lnTo>
                  <a:pt x="400" y="3250"/>
                </a:lnTo>
                <a:lnTo>
                  <a:pt x="0" y="2450"/>
                </a:lnTo>
                <a:lnTo>
                  <a:pt x="800" y="2450"/>
                </a:lnTo>
                <a:close/>
              </a:path>
            </a:pathLst>
          </a:custGeom>
          <a:solidFill>
            <a:srgbClr val="000000"/>
          </a:solidFill>
          <a:ln w="1588" cap="flat">
            <a:solidFill>
              <a:srgbClr val="000000"/>
            </a:solidFill>
            <a:prstDash val="solid"/>
            <a:bevel/>
            <a:headEnd/>
            <a:tailEnd/>
          </a:ln>
        </xdr:spPr>
      </xdr:sp>
      <xdr:sp macro="" textlink="">
        <xdr:nvSpPr>
          <xdr:cNvPr id="8" name="Rectangle 95"/>
          <xdr:cNvSpPr>
            <a:spLocks noChangeArrowheads="1"/>
          </xdr:cNvSpPr>
        </xdr:nvSpPr>
        <xdr:spPr bwMode="auto">
          <a:xfrm>
            <a:off x="5986064" y="49567823"/>
            <a:ext cx="1046329" cy="352981"/>
          </a:xfrm>
          <a:prstGeom prst="rect">
            <a:avLst/>
          </a:prstGeom>
          <a:noFill/>
          <a:ln>
            <a:noFill/>
          </a:ln>
          <a:extLst/>
        </xdr:spPr>
        <xdr:txBody>
          <a:bodyPr vertOverflow="clip" wrap="square" lIns="0" tIns="0" rIns="0" bIns="0" anchor="t" upright="1"/>
          <a:lstStyle/>
          <a:p>
            <a:pPr algn="l" rtl="0">
              <a:defRPr sz="1000"/>
            </a:pPr>
            <a:r>
              <a:rPr lang="ja-JP" altLang="en-US" sz="2400" b="0" i="0" u="none" strike="noStrike" baseline="0">
                <a:solidFill>
                  <a:srgbClr val="000000"/>
                </a:solidFill>
                <a:latin typeface="ＭＳ Ｐゴシック"/>
                <a:ea typeface="ＭＳ Ｐゴシック"/>
              </a:rPr>
              <a:t>〔拠出〕</a:t>
            </a:r>
          </a:p>
          <a:p>
            <a:pPr algn="l" rtl="0">
              <a:defRPr sz="1000"/>
            </a:pPr>
            <a:endParaRPr lang="ja-JP" altLang="en-US" sz="2400"/>
          </a:p>
        </xdr:txBody>
      </xdr:sp>
      <xdr:sp macro="" textlink="">
        <xdr:nvSpPr>
          <xdr:cNvPr id="9" name="Rectangle 96"/>
          <xdr:cNvSpPr>
            <a:spLocks noChangeArrowheads="1"/>
          </xdr:cNvSpPr>
        </xdr:nvSpPr>
        <xdr:spPr bwMode="auto">
          <a:xfrm>
            <a:off x="3092824" y="50460096"/>
            <a:ext cx="5187903" cy="874261"/>
          </a:xfrm>
          <a:prstGeom prst="rect">
            <a:avLst/>
          </a:prstGeom>
          <a:noFill/>
          <a:ln w="31750">
            <a:solidFill>
              <a:schemeClr val="tx1"/>
            </a:solidFill>
          </a:ln>
          <a:extLst/>
        </xdr:spPr>
        <xdr:txBody>
          <a:bodyPr vertOverflow="clip" wrap="square" lIns="0" tIns="0" rIns="0" bIns="0" anchor="ctr" upright="1"/>
          <a:lstStyle/>
          <a:p>
            <a:pPr marL="0" marR="0" indent="0" algn="l" defTabSz="914400" rtl="0" eaLnBrk="1" fontAlgn="auto" latinLnBrk="0" hangingPunct="1">
              <a:lnSpc>
                <a:spcPts val="2000"/>
              </a:lnSpc>
              <a:spcBef>
                <a:spcPts val="0"/>
              </a:spcBef>
              <a:spcAft>
                <a:spcPts val="0"/>
              </a:spcAft>
              <a:buClrTx/>
              <a:buSzTx/>
              <a:buFontTx/>
              <a:buNone/>
              <a:tabLst/>
              <a:defRPr sz="1000"/>
            </a:pPr>
            <a:r>
              <a:rPr lang="en-US" altLang="ja-JP" sz="1200" b="0" i="0" baseline="0">
                <a:effectLst/>
                <a:latin typeface="+mn-lt"/>
                <a:ea typeface="+mn-ea"/>
                <a:cs typeface="+mn-cs"/>
              </a:rPr>
              <a:t>   </a:t>
            </a:r>
            <a:r>
              <a:rPr lang="ja-JP" altLang="ja-JP" sz="1200" b="0" i="0" baseline="0">
                <a:effectLst/>
                <a:latin typeface="+mn-lt"/>
                <a:ea typeface="+mn-ea"/>
                <a:cs typeface="+mn-cs"/>
              </a:rPr>
              <a:t>【A】</a:t>
            </a:r>
            <a:r>
              <a:rPr lang="en-US" altLang="ja-JP" sz="1000" b="0" i="0" baseline="0">
                <a:effectLst/>
                <a:latin typeface="+mn-lt"/>
                <a:ea typeface="+mn-ea"/>
                <a:cs typeface="+mn-cs"/>
              </a:rPr>
              <a:t>	 </a:t>
            </a:r>
            <a:r>
              <a:rPr lang="ja-JP" altLang="en-US" sz="1000" b="0" i="0" baseline="0">
                <a:effectLst/>
                <a:latin typeface="+mn-lt"/>
                <a:ea typeface="+mn-ea"/>
                <a:cs typeface="+mn-cs"/>
              </a:rPr>
              <a:t>　　</a:t>
            </a:r>
            <a:r>
              <a:rPr lang="ja-JP" altLang="en-US" sz="1600" b="0" i="0" u="none" strike="noStrike" baseline="0">
                <a:solidFill>
                  <a:srgbClr val="000000"/>
                </a:solidFill>
                <a:latin typeface="ＭＳ Ｐゴシック"/>
                <a:ea typeface="ＭＳ Ｐゴシック"/>
              </a:rPr>
              <a:t>経済協力開発機構（OECD）</a:t>
            </a:r>
            <a:r>
              <a:rPr lang="ja-JP" altLang="ja-JP" sz="1600" b="0" i="0" baseline="0">
                <a:effectLst/>
                <a:latin typeface="+mn-lt"/>
                <a:ea typeface="+mn-ea"/>
                <a:cs typeface="+mn-cs"/>
              </a:rPr>
              <a:t>（</a:t>
            </a:r>
            <a:r>
              <a:rPr lang="ja-JP" altLang="en-US" sz="1600" b="0" i="0" baseline="0">
                <a:effectLst/>
                <a:latin typeface="+mn-lt"/>
                <a:ea typeface="+mn-ea"/>
                <a:cs typeface="+mn-cs"/>
              </a:rPr>
              <a:t>２７</a:t>
            </a:r>
            <a:r>
              <a:rPr lang="ja-JP" altLang="ja-JP" sz="1600" b="0" i="0" baseline="0">
                <a:effectLst/>
                <a:latin typeface="+mn-lt"/>
                <a:ea typeface="+mn-ea"/>
                <a:cs typeface="+mn-cs"/>
              </a:rPr>
              <a:t>百万円）</a:t>
            </a:r>
            <a:endParaRPr lang="ja-JP" altLang="ja-JP" sz="1600">
              <a:effectLst/>
            </a:endParaRPr>
          </a:p>
        </xdr:txBody>
      </xdr:sp>
      <xdr:sp macro="" textlink="">
        <xdr:nvSpPr>
          <xdr:cNvPr id="11" name="大かっこ 10"/>
          <xdr:cNvSpPr/>
        </xdr:nvSpPr>
        <xdr:spPr>
          <a:xfrm>
            <a:off x="3567674" y="48426225"/>
            <a:ext cx="4129368" cy="6926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大かっこ 11"/>
          <xdr:cNvSpPr/>
        </xdr:nvSpPr>
        <xdr:spPr>
          <a:xfrm>
            <a:off x="3709848" y="51563593"/>
            <a:ext cx="3856225" cy="5604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41</xdr:col>
          <xdr:colOff>180975</xdr:colOff>
          <xdr:row>51</xdr:row>
          <xdr:rowOff>47625</xdr:rowOff>
        </xdr:from>
        <xdr:to>
          <xdr:col>48</xdr:col>
          <xdr:colOff>161925</xdr:colOff>
          <xdr:row>51</xdr:row>
          <xdr:rowOff>285750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815</xdr:row>
          <xdr:rowOff>1304925</xdr:rowOff>
        </xdr:from>
        <xdr:to>
          <xdr:col>45</xdr:col>
          <xdr:colOff>66675</xdr:colOff>
          <xdr:row>1076</xdr:row>
          <xdr:rowOff>219075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180</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547</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573</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521</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195</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520</v>
      </c>
      <c r="AF5" s="557"/>
      <c r="AG5" s="557"/>
      <c r="AH5" s="557"/>
      <c r="AI5" s="557"/>
      <c r="AJ5" s="557"/>
      <c r="AK5" s="557"/>
      <c r="AL5" s="557"/>
      <c r="AM5" s="557"/>
      <c r="AN5" s="557"/>
      <c r="AO5" s="557"/>
      <c r="AP5" s="558"/>
      <c r="AQ5" s="559" t="s">
        <v>519</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566</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414</v>
      </c>
      <c r="B8" s="335"/>
      <c r="C8" s="335"/>
      <c r="D8" s="335"/>
      <c r="E8" s="335"/>
      <c r="F8" s="336"/>
      <c r="G8" s="867" t="str">
        <f>入力規則等!A26</f>
        <v>科学技術・イノベーション</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文教及び科学振興</v>
      </c>
      <c r="AF8" s="579"/>
      <c r="AG8" s="579"/>
      <c r="AH8" s="579"/>
      <c r="AI8" s="579"/>
      <c r="AJ8" s="579"/>
      <c r="AK8" s="579"/>
      <c r="AL8" s="579"/>
      <c r="AM8" s="579"/>
      <c r="AN8" s="579"/>
      <c r="AO8" s="579"/>
      <c r="AP8" s="579"/>
      <c r="AQ8" s="579"/>
      <c r="AR8" s="579"/>
      <c r="AS8" s="579"/>
      <c r="AT8" s="579"/>
      <c r="AU8" s="579"/>
      <c r="AV8" s="579"/>
      <c r="AW8" s="579"/>
      <c r="AX8" s="580"/>
    </row>
    <row r="9" spans="1:50" ht="87.75" customHeight="1" x14ac:dyDescent="0.15">
      <c r="A9" s="647" t="s">
        <v>25</v>
      </c>
      <c r="B9" s="648"/>
      <c r="C9" s="648"/>
      <c r="D9" s="648"/>
      <c r="E9" s="648"/>
      <c r="F9" s="648"/>
      <c r="G9" s="716" t="s">
        <v>574</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105" customHeight="1" x14ac:dyDescent="0.15">
      <c r="A10" s="512" t="s">
        <v>34</v>
      </c>
      <c r="B10" s="513"/>
      <c r="C10" s="513"/>
      <c r="D10" s="513"/>
      <c r="E10" s="513"/>
      <c r="F10" s="513"/>
      <c r="G10" s="606" t="s">
        <v>575</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その他</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21</v>
      </c>
      <c r="Q13" s="257"/>
      <c r="R13" s="257"/>
      <c r="S13" s="257"/>
      <c r="T13" s="257"/>
      <c r="U13" s="257"/>
      <c r="V13" s="258"/>
      <c r="W13" s="256">
        <v>25.1</v>
      </c>
      <c r="X13" s="257"/>
      <c r="Y13" s="257"/>
      <c r="Z13" s="257"/>
      <c r="AA13" s="257"/>
      <c r="AB13" s="257"/>
      <c r="AC13" s="258"/>
      <c r="AD13" s="256">
        <v>27.5</v>
      </c>
      <c r="AE13" s="257"/>
      <c r="AF13" s="257"/>
      <c r="AG13" s="257"/>
      <c r="AH13" s="257"/>
      <c r="AI13" s="257"/>
      <c r="AJ13" s="258"/>
      <c r="AK13" s="256">
        <v>26.9</v>
      </c>
      <c r="AL13" s="257"/>
      <c r="AM13" s="257"/>
      <c r="AN13" s="257"/>
      <c r="AO13" s="257"/>
      <c r="AP13" s="257"/>
      <c r="AQ13" s="258"/>
      <c r="AR13" s="808">
        <v>26.902999999999999</v>
      </c>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t="s">
        <v>524</v>
      </c>
      <c r="Q14" s="257"/>
      <c r="R14" s="257"/>
      <c r="S14" s="257"/>
      <c r="T14" s="257"/>
      <c r="U14" s="257"/>
      <c r="V14" s="258"/>
      <c r="W14" s="256" t="s">
        <v>523</v>
      </c>
      <c r="X14" s="257"/>
      <c r="Y14" s="257"/>
      <c r="Z14" s="257"/>
      <c r="AA14" s="257"/>
      <c r="AB14" s="257"/>
      <c r="AC14" s="258"/>
      <c r="AD14" s="256" t="s">
        <v>523</v>
      </c>
      <c r="AE14" s="257"/>
      <c r="AF14" s="257"/>
      <c r="AG14" s="257"/>
      <c r="AH14" s="257"/>
      <c r="AI14" s="257"/>
      <c r="AJ14" s="258"/>
      <c r="AK14" s="256" t="s">
        <v>523</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523</v>
      </c>
      <c r="Q15" s="257"/>
      <c r="R15" s="257"/>
      <c r="S15" s="257"/>
      <c r="T15" s="257"/>
      <c r="U15" s="257"/>
      <c r="V15" s="258"/>
      <c r="W15" s="256" t="s">
        <v>523</v>
      </c>
      <c r="X15" s="257"/>
      <c r="Y15" s="257"/>
      <c r="Z15" s="257"/>
      <c r="AA15" s="257"/>
      <c r="AB15" s="257"/>
      <c r="AC15" s="258"/>
      <c r="AD15" s="256" t="s">
        <v>569</v>
      </c>
      <c r="AE15" s="257"/>
      <c r="AF15" s="257"/>
      <c r="AG15" s="257"/>
      <c r="AH15" s="257"/>
      <c r="AI15" s="257"/>
      <c r="AJ15" s="258"/>
      <c r="AK15" s="256" t="s">
        <v>525</v>
      </c>
      <c r="AL15" s="257"/>
      <c r="AM15" s="257"/>
      <c r="AN15" s="257"/>
      <c r="AO15" s="257"/>
      <c r="AP15" s="257"/>
      <c r="AQ15" s="258"/>
      <c r="AR15" s="256" t="s">
        <v>589</v>
      </c>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523</v>
      </c>
      <c r="Q16" s="257"/>
      <c r="R16" s="257"/>
      <c r="S16" s="257"/>
      <c r="T16" s="257"/>
      <c r="U16" s="257"/>
      <c r="V16" s="258"/>
      <c r="W16" s="256" t="s">
        <v>523</v>
      </c>
      <c r="X16" s="257"/>
      <c r="Y16" s="257"/>
      <c r="Z16" s="257"/>
      <c r="AA16" s="257"/>
      <c r="AB16" s="257"/>
      <c r="AC16" s="258"/>
      <c r="AD16" s="256" t="s">
        <v>523</v>
      </c>
      <c r="AE16" s="257"/>
      <c r="AF16" s="257"/>
      <c r="AG16" s="257"/>
      <c r="AH16" s="257"/>
      <c r="AI16" s="257"/>
      <c r="AJ16" s="258"/>
      <c r="AK16" s="256" t="s">
        <v>525</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524</v>
      </c>
      <c r="Q17" s="257"/>
      <c r="R17" s="257"/>
      <c r="S17" s="257"/>
      <c r="T17" s="257"/>
      <c r="U17" s="257"/>
      <c r="V17" s="258"/>
      <c r="W17" s="256" t="s">
        <v>523</v>
      </c>
      <c r="X17" s="257"/>
      <c r="Y17" s="257"/>
      <c r="Z17" s="257"/>
      <c r="AA17" s="257"/>
      <c r="AB17" s="257"/>
      <c r="AC17" s="258"/>
      <c r="AD17" s="256" t="s">
        <v>526</v>
      </c>
      <c r="AE17" s="257"/>
      <c r="AF17" s="257"/>
      <c r="AG17" s="257"/>
      <c r="AH17" s="257"/>
      <c r="AI17" s="257"/>
      <c r="AJ17" s="258"/>
      <c r="AK17" s="256" t="s">
        <v>523</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21</v>
      </c>
      <c r="Q18" s="733"/>
      <c r="R18" s="733"/>
      <c r="S18" s="733"/>
      <c r="T18" s="733"/>
      <c r="U18" s="733"/>
      <c r="V18" s="734"/>
      <c r="W18" s="732">
        <f>SUM(W13:AC17)</f>
        <v>25.1</v>
      </c>
      <c r="X18" s="733"/>
      <c r="Y18" s="733"/>
      <c r="Z18" s="733"/>
      <c r="AA18" s="733"/>
      <c r="AB18" s="733"/>
      <c r="AC18" s="734"/>
      <c r="AD18" s="732">
        <f>SUM(AD13:AJ17)</f>
        <v>27.5</v>
      </c>
      <c r="AE18" s="733"/>
      <c r="AF18" s="733"/>
      <c r="AG18" s="733"/>
      <c r="AH18" s="733"/>
      <c r="AI18" s="733"/>
      <c r="AJ18" s="734"/>
      <c r="AK18" s="732">
        <f>SUM(AK13:AQ17)</f>
        <v>26.9</v>
      </c>
      <c r="AL18" s="733"/>
      <c r="AM18" s="733"/>
      <c r="AN18" s="733"/>
      <c r="AO18" s="733"/>
      <c r="AP18" s="733"/>
      <c r="AQ18" s="734"/>
      <c r="AR18" s="732">
        <f>SUM(AR13:AX17)</f>
        <v>26.902999999999999</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21</v>
      </c>
      <c r="Q19" s="257"/>
      <c r="R19" s="257"/>
      <c r="S19" s="257"/>
      <c r="T19" s="257"/>
      <c r="U19" s="257"/>
      <c r="V19" s="258"/>
      <c r="W19" s="256">
        <v>25</v>
      </c>
      <c r="X19" s="257"/>
      <c r="Y19" s="257"/>
      <c r="Z19" s="257"/>
      <c r="AA19" s="257"/>
      <c r="AB19" s="257"/>
      <c r="AC19" s="258"/>
      <c r="AD19" s="256">
        <v>27</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1</v>
      </c>
      <c r="Q20" s="736"/>
      <c r="R20" s="736"/>
      <c r="S20" s="736"/>
      <c r="T20" s="736"/>
      <c r="U20" s="736"/>
      <c r="V20" s="736"/>
      <c r="W20" s="736">
        <f>IF(W18=0, "-", W19/W18)</f>
        <v>0.99601593625497997</v>
      </c>
      <c r="X20" s="736"/>
      <c r="Y20" s="736"/>
      <c r="Z20" s="736"/>
      <c r="AA20" s="736"/>
      <c r="AB20" s="736"/>
      <c r="AC20" s="736"/>
      <c r="AD20" s="736">
        <f>IF(AD18=0, "-", AD19/AD18)</f>
        <v>0.98181818181818181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t="s">
        <v>567</v>
      </c>
      <c r="AR22" s="151"/>
      <c r="AS22" s="152" t="s">
        <v>371</v>
      </c>
      <c r="AT22" s="153"/>
      <c r="AU22" s="275">
        <v>28</v>
      </c>
      <c r="AV22" s="275"/>
      <c r="AW22" s="273" t="s">
        <v>313</v>
      </c>
      <c r="AX22" s="274"/>
    </row>
    <row r="23" spans="1:50" ht="33" customHeight="1" x14ac:dyDescent="0.15">
      <c r="A23" s="279"/>
      <c r="B23" s="277"/>
      <c r="C23" s="277"/>
      <c r="D23" s="277"/>
      <c r="E23" s="277"/>
      <c r="F23" s="278"/>
      <c r="G23" s="399" t="s">
        <v>576</v>
      </c>
      <c r="H23" s="400"/>
      <c r="I23" s="400"/>
      <c r="J23" s="400"/>
      <c r="K23" s="400"/>
      <c r="L23" s="400"/>
      <c r="M23" s="400"/>
      <c r="N23" s="400"/>
      <c r="O23" s="401"/>
      <c r="P23" s="111" t="s">
        <v>577</v>
      </c>
      <c r="Q23" s="111"/>
      <c r="R23" s="111"/>
      <c r="S23" s="111"/>
      <c r="T23" s="111"/>
      <c r="U23" s="111"/>
      <c r="V23" s="111"/>
      <c r="W23" s="111"/>
      <c r="X23" s="131"/>
      <c r="Y23" s="375" t="s">
        <v>14</v>
      </c>
      <c r="Z23" s="376"/>
      <c r="AA23" s="377"/>
      <c r="AB23" s="325" t="s">
        <v>560</v>
      </c>
      <c r="AC23" s="325"/>
      <c r="AD23" s="325"/>
      <c r="AE23" s="391">
        <v>8</v>
      </c>
      <c r="AF23" s="362"/>
      <c r="AG23" s="362"/>
      <c r="AH23" s="362"/>
      <c r="AI23" s="391">
        <v>9</v>
      </c>
      <c r="AJ23" s="362"/>
      <c r="AK23" s="362"/>
      <c r="AL23" s="362"/>
      <c r="AM23" s="391">
        <v>9</v>
      </c>
      <c r="AN23" s="362"/>
      <c r="AO23" s="362"/>
      <c r="AP23" s="362"/>
      <c r="AQ23" s="271" t="s">
        <v>567</v>
      </c>
      <c r="AR23" s="208"/>
      <c r="AS23" s="208"/>
      <c r="AT23" s="272"/>
      <c r="AU23" s="362" t="s">
        <v>567</v>
      </c>
      <c r="AV23" s="362"/>
      <c r="AW23" s="362"/>
      <c r="AX23" s="363"/>
    </row>
    <row r="24" spans="1:50" ht="33"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560</v>
      </c>
      <c r="AC24" s="370"/>
      <c r="AD24" s="370"/>
      <c r="AE24" s="391" t="s">
        <v>559</v>
      </c>
      <c r="AF24" s="362"/>
      <c r="AG24" s="362"/>
      <c r="AH24" s="362"/>
      <c r="AI24" s="391">
        <v>7</v>
      </c>
      <c r="AJ24" s="362"/>
      <c r="AK24" s="362"/>
      <c r="AL24" s="362"/>
      <c r="AM24" s="391">
        <v>6</v>
      </c>
      <c r="AN24" s="362"/>
      <c r="AO24" s="362"/>
      <c r="AP24" s="362"/>
      <c r="AQ24" s="271" t="s">
        <v>567</v>
      </c>
      <c r="AR24" s="208"/>
      <c r="AS24" s="208"/>
      <c r="AT24" s="272"/>
      <c r="AU24" s="362">
        <v>9</v>
      </c>
      <c r="AV24" s="362"/>
      <c r="AW24" s="362"/>
      <c r="AX24" s="363"/>
    </row>
    <row r="25" spans="1:50" ht="33"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593</v>
      </c>
      <c r="AF25" s="362"/>
      <c r="AG25" s="362"/>
      <c r="AH25" s="362"/>
      <c r="AI25" s="391">
        <f>(AI23/AI24)*100</f>
        <v>128.57142857142858</v>
      </c>
      <c r="AJ25" s="362"/>
      <c r="AK25" s="362"/>
      <c r="AL25" s="362"/>
      <c r="AM25" s="391">
        <f>(AM23/AM24)*100</f>
        <v>150</v>
      </c>
      <c r="AN25" s="362"/>
      <c r="AO25" s="362"/>
      <c r="AP25" s="362"/>
      <c r="AQ25" s="271" t="s">
        <v>567</v>
      </c>
      <c r="AR25" s="208"/>
      <c r="AS25" s="208"/>
      <c r="AT25" s="272"/>
      <c r="AU25" s="362" t="s">
        <v>568</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4.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24.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4.7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4.7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4.7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4.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24.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4.7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4.7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4.7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4.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24.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4.7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4.7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4.7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4.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24.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4.7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4.7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4.7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24.75"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4.7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24.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24.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4.7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4.7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4.7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24.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24.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4.7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4.7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4.7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24.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24.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4.7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4.7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4.7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24.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24.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4.7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4.7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4.7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24.75"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41.25" customHeight="1" x14ac:dyDescent="0.15">
      <c r="A74" s="299"/>
      <c r="B74" s="300"/>
      <c r="C74" s="300"/>
      <c r="D74" s="300"/>
      <c r="E74" s="300"/>
      <c r="F74" s="301"/>
      <c r="G74" s="111" t="s">
        <v>578</v>
      </c>
      <c r="H74" s="111"/>
      <c r="I74" s="111"/>
      <c r="J74" s="111"/>
      <c r="K74" s="111"/>
      <c r="L74" s="111"/>
      <c r="M74" s="111"/>
      <c r="N74" s="111"/>
      <c r="O74" s="111"/>
      <c r="P74" s="111"/>
      <c r="Q74" s="111"/>
      <c r="R74" s="111"/>
      <c r="S74" s="111"/>
      <c r="T74" s="111"/>
      <c r="U74" s="111"/>
      <c r="V74" s="111"/>
      <c r="W74" s="111"/>
      <c r="X74" s="131"/>
      <c r="Y74" s="293" t="s">
        <v>62</v>
      </c>
      <c r="Z74" s="294"/>
      <c r="AA74" s="295"/>
      <c r="AB74" s="325" t="s">
        <v>527</v>
      </c>
      <c r="AC74" s="325"/>
      <c r="AD74" s="325"/>
      <c r="AE74" s="250">
        <v>100</v>
      </c>
      <c r="AF74" s="250"/>
      <c r="AG74" s="250"/>
      <c r="AH74" s="250"/>
      <c r="AI74" s="250">
        <v>100</v>
      </c>
      <c r="AJ74" s="250"/>
      <c r="AK74" s="250"/>
      <c r="AL74" s="250"/>
      <c r="AM74" s="250">
        <v>100</v>
      </c>
      <c r="AN74" s="250"/>
      <c r="AO74" s="250"/>
      <c r="AP74" s="250"/>
      <c r="AQ74" s="250" t="s">
        <v>568</v>
      </c>
      <c r="AR74" s="250"/>
      <c r="AS74" s="250"/>
      <c r="AT74" s="250"/>
      <c r="AU74" s="250"/>
      <c r="AV74" s="250"/>
      <c r="AW74" s="250"/>
      <c r="AX74" s="267"/>
      <c r="AY74" s="10"/>
      <c r="AZ74" s="10"/>
      <c r="BA74" s="10"/>
      <c r="BB74" s="10"/>
      <c r="BC74" s="10"/>
    </row>
    <row r="75" spans="1:60" ht="41.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528</v>
      </c>
      <c r="AC75" s="325"/>
      <c r="AD75" s="325"/>
      <c r="AE75" s="250">
        <v>100</v>
      </c>
      <c r="AF75" s="250"/>
      <c r="AG75" s="250"/>
      <c r="AH75" s="250"/>
      <c r="AI75" s="250">
        <v>100</v>
      </c>
      <c r="AJ75" s="250"/>
      <c r="AK75" s="250"/>
      <c r="AL75" s="250"/>
      <c r="AM75" s="250">
        <v>100</v>
      </c>
      <c r="AN75" s="250"/>
      <c r="AO75" s="250"/>
      <c r="AP75" s="250"/>
      <c r="AQ75" s="250">
        <v>100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529</v>
      </c>
      <c r="H89" s="384"/>
      <c r="I89" s="384"/>
      <c r="J89" s="384"/>
      <c r="K89" s="384"/>
      <c r="L89" s="384"/>
      <c r="M89" s="384"/>
      <c r="N89" s="384"/>
      <c r="O89" s="384"/>
      <c r="P89" s="384"/>
      <c r="Q89" s="384"/>
      <c r="R89" s="384"/>
      <c r="S89" s="384"/>
      <c r="T89" s="384"/>
      <c r="U89" s="384"/>
      <c r="V89" s="384"/>
      <c r="W89" s="384"/>
      <c r="X89" s="384"/>
      <c r="Y89" s="259" t="s">
        <v>17</v>
      </c>
      <c r="Z89" s="260"/>
      <c r="AA89" s="261"/>
      <c r="AB89" s="326" t="s">
        <v>530</v>
      </c>
      <c r="AC89" s="327"/>
      <c r="AD89" s="328"/>
      <c r="AE89" s="250">
        <v>2.6</v>
      </c>
      <c r="AF89" s="250"/>
      <c r="AG89" s="250"/>
      <c r="AH89" s="250"/>
      <c r="AI89" s="250">
        <v>3.5</v>
      </c>
      <c r="AJ89" s="250"/>
      <c r="AK89" s="250"/>
      <c r="AL89" s="250"/>
      <c r="AM89" s="250">
        <v>3</v>
      </c>
      <c r="AN89" s="250"/>
      <c r="AO89" s="250"/>
      <c r="AP89" s="250"/>
      <c r="AQ89" s="391">
        <v>3</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531</v>
      </c>
      <c r="AC90" s="694"/>
      <c r="AD90" s="695"/>
      <c r="AE90" s="380" t="s">
        <v>548</v>
      </c>
      <c r="AF90" s="380"/>
      <c r="AG90" s="380"/>
      <c r="AH90" s="380"/>
      <c r="AI90" s="380" t="s">
        <v>565</v>
      </c>
      <c r="AJ90" s="380"/>
      <c r="AK90" s="380"/>
      <c r="AL90" s="380"/>
      <c r="AM90" s="380" t="s">
        <v>561</v>
      </c>
      <c r="AN90" s="380"/>
      <c r="AO90" s="380"/>
      <c r="AP90" s="380"/>
      <c r="AQ90" s="380" t="s">
        <v>562</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532</v>
      </c>
      <c r="D104" s="845"/>
      <c r="E104" s="845"/>
      <c r="F104" s="845"/>
      <c r="G104" s="845"/>
      <c r="H104" s="845"/>
      <c r="I104" s="845"/>
      <c r="J104" s="845"/>
      <c r="K104" s="846"/>
      <c r="L104" s="256">
        <v>26.9</v>
      </c>
      <c r="M104" s="257"/>
      <c r="N104" s="257"/>
      <c r="O104" s="257"/>
      <c r="P104" s="257"/>
      <c r="Q104" s="258"/>
      <c r="R104" s="256">
        <v>26.902999999999999</v>
      </c>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26.9</v>
      </c>
      <c r="M110" s="344"/>
      <c r="N110" s="344"/>
      <c r="O110" s="344"/>
      <c r="P110" s="344"/>
      <c r="Q110" s="345"/>
      <c r="R110" s="343">
        <f>SUM(R104:W109)</f>
        <v>26.902999999999999</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391</v>
      </c>
      <c r="B111" s="858"/>
      <c r="C111" s="862" t="s">
        <v>388</v>
      </c>
      <c r="D111" s="858"/>
      <c r="E111" s="847" t="s">
        <v>429</v>
      </c>
      <c r="F111" s="848"/>
      <c r="G111" s="849" t="s">
        <v>591</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592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v>28</v>
      </c>
      <c r="AR114" s="275"/>
      <c r="AS114" s="152" t="s">
        <v>371</v>
      </c>
      <c r="AT114" s="153"/>
      <c r="AU114" s="151">
        <v>32</v>
      </c>
      <c r="AV114" s="151"/>
      <c r="AW114" s="152" t="s">
        <v>313</v>
      </c>
      <c r="AX114" s="203"/>
    </row>
    <row r="115" spans="1:50" ht="39.75" customHeight="1" x14ac:dyDescent="0.15">
      <c r="A115" s="859"/>
      <c r="B115" s="854"/>
      <c r="C115" s="164"/>
      <c r="D115" s="854"/>
      <c r="E115" s="164"/>
      <c r="F115" s="165"/>
      <c r="G115" s="130" t="s">
        <v>587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549</v>
      </c>
      <c r="AC115" s="207"/>
      <c r="AD115" s="207"/>
      <c r="AE115" s="181">
        <v>1077</v>
      </c>
      <c r="AF115" s="208"/>
      <c r="AG115" s="208"/>
      <c r="AH115" s="208"/>
      <c r="AI115" s="181">
        <v>1085</v>
      </c>
      <c r="AJ115" s="208"/>
      <c r="AK115" s="208"/>
      <c r="AL115" s="208"/>
      <c r="AM115" s="181" t="s">
        <v>550</v>
      </c>
      <c r="AN115" s="208"/>
      <c r="AO115" s="208"/>
      <c r="AP115" s="208"/>
      <c r="AQ115" s="181" t="s">
        <v>570</v>
      </c>
      <c r="AR115" s="208"/>
      <c r="AS115" s="208"/>
      <c r="AT115" s="208"/>
      <c r="AU115" s="181" t="s">
        <v>572</v>
      </c>
      <c r="AV115" s="208"/>
      <c r="AW115" s="208"/>
      <c r="AX115" s="209"/>
    </row>
    <row r="116" spans="1:50" ht="48"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549</v>
      </c>
      <c r="AC116" s="213"/>
      <c r="AD116" s="213"/>
      <c r="AE116" s="181" t="s">
        <v>555</v>
      </c>
      <c r="AF116" s="208"/>
      <c r="AG116" s="208"/>
      <c r="AH116" s="208"/>
      <c r="AI116" s="181" t="s">
        <v>555</v>
      </c>
      <c r="AJ116" s="208"/>
      <c r="AK116" s="208"/>
      <c r="AL116" s="208"/>
      <c r="AM116" s="181" t="s">
        <v>558</v>
      </c>
      <c r="AN116" s="208"/>
      <c r="AO116" s="208"/>
      <c r="AP116" s="208"/>
      <c r="AQ116" s="181">
        <v>1107</v>
      </c>
      <c r="AR116" s="208"/>
      <c r="AS116" s="208"/>
      <c r="AT116" s="208"/>
      <c r="AU116" s="181">
        <v>1223</v>
      </c>
      <c r="AV116" s="208"/>
      <c r="AW116" s="208"/>
      <c r="AX116" s="209"/>
    </row>
    <row r="117" spans="1:50" ht="18.75"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v>28</v>
      </c>
      <c r="AR118" s="151"/>
      <c r="AS118" s="152" t="s">
        <v>371</v>
      </c>
      <c r="AT118" s="153"/>
      <c r="AU118" s="151">
        <v>32</v>
      </c>
      <c r="AV118" s="151"/>
      <c r="AW118" s="152" t="s">
        <v>313</v>
      </c>
      <c r="AX118" s="203"/>
    </row>
    <row r="119" spans="1:50" ht="39.75" customHeight="1" x14ac:dyDescent="0.15">
      <c r="A119" s="859"/>
      <c r="B119" s="854"/>
      <c r="C119" s="164"/>
      <c r="D119" s="854"/>
      <c r="E119" s="164"/>
      <c r="F119" s="165"/>
      <c r="G119" s="130" t="s">
        <v>588</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551</v>
      </c>
      <c r="AC119" s="207"/>
      <c r="AD119" s="207"/>
      <c r="AE119" s="181">
        <v>63144</v>
      </c>
      <c r="AF119" s="208"/>
      <c r="AG119" s="208"/>
      <c r="AH119" s="208"/>
      <c r="AI119" s="181">
        <v>71019</v>
      </c>
      <c r="AJ119" s="208"/>
      <c r="AK119" s="208"/>
      <c r="AL119" s="208"/>
      <c r="AM119" s="181" t="s">
        <v>550</v>
      </c>
      <c r="AN119" s="208"/>
      <c r="AO119" s="208"/>
      <c r="AP119" s="208"/>
      <c r="AQ119" s="181" t="s">
        <v>570</v>
      </c>
      <c r="AR119" s="208"/>
      <c r="AS119" s="208"/>
      <c r="AT119" s="208"/>
      <c r="AU119" s="181" t="s">
        <v>571</v>
      </c>
      <c r="AV119" s="208"/>
      <c r="AW119" s="208"/>
      <c r="AX119" s="209"/>
    </row>
    <row r="120" spans="1:50" ht="39.75"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551</v>
      </c>
      <c r="AC120" s="213"/>
      <c r="AD120" s="213"/>
      <c r="AE120" s="181" t="s">
        <v>556</v>
      </c>
      <c r="AF120" s="208"/>
      <c r="AG120" s="208"/>
      <c r="AH120" s="208"/>
      <c r="AI120" s="181" t="s">
        <v>557</v>
      </c>
      <c r="AJ120" s="208"/>
      <c r="AK120" s="208"/>
      <c r="AL120" s="208"/>
      <c r="AM120" s="181" t="s">
        <v>556</v>
      </c>
      <c r="AN120" s="208"/>
      <c r="AO120" s="208"/>
      <c r="AP120" s="208"/>
      <c r="AQ120" s="181">
        <v>63311</v>
      </c>
      <c r="AR120" s="208"/>
      <c r="AS120" s="208"/>
      <c r="AT120" s="208"/>
      <c r="AU120" s="181">
        <v>69975</v>
      </c>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9.25" customHeight="1" x14ac:dyDescent="0.15">
      <c r="A169" s="859"/>
      <c r="B169" s="854"/>
      <c r="C169" s="164"/>
      <c r="D169" s="854"/>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9.2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1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1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1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15"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1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1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1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1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1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1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1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1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1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1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1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1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1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1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1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1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1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1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1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1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1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1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1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1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1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1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1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1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1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1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1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1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1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1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1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1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1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1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1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1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1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1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1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1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1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1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1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1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1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15"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1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1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1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1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1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1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1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1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1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1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1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1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1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1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1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1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1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1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1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1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1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1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1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1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1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1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1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1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1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1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1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1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1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1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1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1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1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1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1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1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1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1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1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1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1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1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1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1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1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15"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1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1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1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1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1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1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1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1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1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1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1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1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1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1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1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1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1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1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1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1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1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1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1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1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1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1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1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1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1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1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1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1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1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1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1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1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1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1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1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1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1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1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1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1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1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1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1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1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1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15"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1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1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1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1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1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1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1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1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1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1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1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1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1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1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1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1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1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1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1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1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1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1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1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1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1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1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1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1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1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1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1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1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1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1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1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1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1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1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1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1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1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1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1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1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1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15" hidden="1"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5.25" customHeight="1" x14ac:dyDescent="0.15">
      <c r="A411" s="859"/>
      <c r="B411" s="854"/>
      <c r="C411" s="162" t="s">
        <v>390</v>
      </c>
      <c r="D411" s="853"/>
      <c r="E411" s="186" t="s">
        <v>413</v>
      </c>
      <c r="F411" s="191"/>
      <c r="G411" s="774" t="s">
        <v>409</v>
      </c>
      <c r="H411" s="160"/>
      <c r="I411" s="160"/>
      <c r="J411" s="775" t="s">
        <v>579</v>
      </c>
      <c r="K411" s="776"/>
      <c r="L411" s="776"/>
      <c r="M411" s="776"/>
      <c r="N411" s="776"/>
      <c r="O411" s="776"/>
      <c r="P411" s="776"/>
      <c r="Q411" s="776"/>
      <c r="R411" s="776"/>
      <c r="S411" s="776"/>
      <c r="T411" s="777"/>
      <c r="U411" s="397" t="s">
        <v>580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5.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581</v>
      </c>
      <c r="AF413" s="151"/>
      <c r="AG413" s="152" t="s">
        <v>371</v>
      </c>
      <c r="AH413" s="153"/>
      <c r="AI413" s="147"/>
      <c r="AJ413" s="147"/>
      <c r="AK413" s="147"/>
      <c r="AL413" s="148"/>
      <c r="AM413" s="147"/>
      <c r="AN413" s="147"/>
      <c r="AO413" s="147"/>
      <c r="AP413" s="148"/>
      <c r="AQ413" s="202" t="s">
        <v>580</v>
      </c>
      <c r="AR413" s="151"/>
      <c r="AS413" s="152" t="s">
        <v>371</v>
      </c>
      <c r="AT413" s="153"/>
      <c r="AU413" s="151" t="s">
        <v>580</v>
      </c>
      <c r="AV413" s="151"/>
      <c r="AW413" s="152" t="s">
        <v>313</v>
      </c>
      <c r="AX413" s="203"/>
    </row>
    <row r="414" spans="1:50" ht="30.75" customHeight="1" x14ac:dyDescent="0.15">
      <c r="A414" s="859"/>
      <c r="B414" s="854"/>
      <c r="C414" s="164"/>
      <c r="D414" s="854"/>
      <c r="E414" s="154"/>
      <c r="F414" s="155"/>
      <c r="G414" s="130" t="s">
        <v>580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580</v>
      </c>
      <c r="AC414" s="213"/>
      <c r="AD414" s="213"/>
      <c r="AE414" s="271" t="s">
        <v>580</v>
      </c>
      <c r="AF414" s="208"/>
      <c r="AG414" s="208"/>
      <c r="AH414" s="208"/>
      <c r="AI414" s="271" t="s">
        <v>580</v>
      </c>
      <c r="AJ414" s="208"/>
      <c r="AK414" s="208"/>
      <c r="AL414" s="208"/>
      <c r="AM414" s="271" t="s">
        <v>581</v>
      </c>
      <c r="AN414" s="208"/>
      <c r="AO414" s="208"/>
      <c r="AP414" s="272"/>
      <c r="AQ414" s="271" t="s">
        <v>580</v>
      </c>
      <c r="AR414" s="208"/>
      <c r="AS414" s="208"/>
      <c r="AT414" s="272"/>
      <c r="AU414" s="208" t="s">
        <v>580</v>
      </c>
      <c r="AV414" s="208"/>
      <c r="AW414" s="208"/>
      <c r="AX414" s="209"/>
    </row>
    <row r="415" spans="1:50" ht="30.7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580</v>
      </c>
      <c r="AC415" s="207"/>
      <c r="AD415" s="207"/>
      <c r="AE415" s="271" t="s">
        <v>580</v>
      </c>
      <c r="AF415" s="208"/>
      <c r="AG415" s="208"/>
      <c r="AH415" s="272"/>
      <c r="AI415" s="271" t="s">
        <v>581</v>
      </c>
      <c r="AJ415" s="208"/>
      <c r="AK415" s="208"/>
      <c r="AL415" s="208"/>
      <c r="AM415" s="271" t="s">
        <v>582</v>
      </c>
      <c r="AN415" s="208"/>
      <c r="AO415" s="208"/>
      <c r="AP415" s="272"/>
      <c r="AQ415" s="271" t="s">
        <v>581</v>
      </c>
      <c r="AR415" s="208"/>
      <c r="AS415" s="208"/>
      <c r="AT415" s="272"/>
      <c r="AU415" s="208" t="s">
        <v>580</v>
      </c>
      <c r="AV415" s="208"/>
      <c r="AW415" s="208"/>
      <c r="AX415" s="209"/>
    </row>
    <row r="416" spans="1:50" ht="30.7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580</v>
      </c>
      <c r="AF416" s="208"/>
      <c r="AG416" s="208"/>
      <c r="AH416" s="272"/>
      <c r="AI416" s="271" t="s">
        <v>580</v>
      </c>
      <c r="AJ416" s="208"/>
      <c r="AK416" s="208"/>
      <c r="AL416" s="208"/>
      <c r="AM416" s="271" t="s">
        <v>582</v>
      </c>
      <c r="AN416" s="208"/>
      <c r="AO416" s="208"/>
      <c r="AP416" s="272"/>
      <c r="AQ416" s="271" t="s">
        <v>582</v>
      </c>
      <c r="AR416" s="208"/>
      <c r="AS416" s="208"/>
      <c r="AT416" s="272"/>
      <c r="AU416" s="208" t="s">
        <v>582</v>
      </c>
      <c r="AV416" s="208"/>
      <c r="AW416" s="208"/>
      <c r="AX416" s="209"/>
    </row>
    <row r="417" spans="1:50" ht="38.2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38.2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38.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38.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38.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38.2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38.2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38.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38.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38.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38.2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38.2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38.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38.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38.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38.2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38.2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38.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38.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38.2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38.25" hidden="1"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38.25" hidden="1"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38.25" hidden="1" customHeight="1" x14ac:dyDescent="0.15">
      <c r="A439" s="859"/>
      <c r="B439" s="854"/>
      <c r="C439" s="164"/>
      <c r="D439" s="854"/>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38.25" hidden="1"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38.25" hidden="1"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38.2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38.2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38.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38.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38.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38.2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38.2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38.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38.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38.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38.2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38.2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38.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38.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38.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6.5"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6.5"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t="s">
        <v>580</v>
      </c>
      <c r="AF458" s="151"/>
      <c r="AG458" s="152" t="s">
        <v>371</v>
      </c>
      <c r="AH458" s="153"/>
      <c r="AI458" s="147"/>
      <c r="AJ458" s="147"/>
      <c r="AK458" s="147"/>
      <c r="AL458" s="148"/>
      <c r="AM458" s="147"/>
      <c r="AN458" s="147"/>
      <c r="AO458" s="147"/>
      <c r="AP458" s="148"/>
      <c r="AQ458" s="202" t="s">
        <v>580</v>
      </c>
      <c r="AR458" s="151"/>
      <c r="AS458" s="152" t="s">
        <v>371</v>
      </c>
      <c r="AT458" s="153"/>
      <c r="AU458" s="151" t="s">
        <v>580</v>
      </c>
      <c r="AV458" s="151"/>
      <c r="AW458" s="152" t="s">
        <v>313</v>
      </c>
      <c r="AX458" s="203"/>
    </row>
    <row r="459" spans="1:50" ht="30.75" customHeight="1" x14ac:dyDescent="0.15">
      <c r="A459" s="859"/>
      <c r="B459" s="854"/>
      <c r="C459" s="164"/>
      <c r="D459" s="854"/>
      <c r="E459" s="154"/>
      <c r="F459" s="155"/>
      <c r="G459" s="130" t="s">
        <v>581</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t="s">
        <v>581</v>
      </c>
      <c r="AC459" s="213"/>
      <c r="AD459" s="213"/>
      <c r="AE459" s="271" t="s">
        <v>580</v>
      </c>
      <c r="AF459" s="208"/>
      <c r="AG459" s="208"/>
      <c r="AH459" s="208"/>
      <c r="AI459" s="271" t="s">
        <v>581</v>
      </c>
      <c r="AJ459" s="208"/>
      <c r="AK459" s="208"/>
      <c r="AL459" s="208"/>
      <c r="AM459" s="271" t="s">
        <v>580</v>
      </c>
      <c r="AN459" s="208"/>
      <c r="AO459" s="208"/>
      <c r="AP459" s="272"/>
      <c r="AQ459" s="271" t="s">
        <v>580</v>
      </c>
      <c r="AR459" s="208"/>
      <c r="AS459" s="208"/>
      <c r="AT459" s="272"/>
      <c r="AU459" s="208" t="s">
        <v>580</v>
      </c>
      <c r="AV459" s="208"/>
      <c r="AW459" s="208"/>
      <c r="AX459" s="209"/>
    </row>
    <row r="460" spans="1:50" ht="30.75"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t="s">
        <v>580</v>
      </c>
      <c r="AC460" s="207"/>
      <c r="AD460" s="207"/>
      <c r="AE460" s="271" t="s">
        <v>581</v>
      </c>
      <c r="AF460" s="208"/>
      <c r="AG460" s="208"/>
      <c r="AH460" s="272"/>
      <c r="AI460" s="271" t="s">
        <v>580</v>
      </c>
      <c r="AJ460" s="208"/>
      <c r="AK460" s="208"/>
      <c r="AL460" s="208"/>
      <c r="AM460" s="271" t="s">
        <v>580</v>
      </c>
      <c r="AN460" s="208"/>
      <c r="AO460" s="208"/>
      <c r="AP460" s="272"/>
      <c r="AQ460" s="271" t="s">
        <v>580</v>
      </c>
      <c r="AR460" s="208"/>
      <c r="AS460" s="208"/>
      <c r="AT460" s="272"/>
      <c r="AU460" s="208" t="s">
        <v>580</v>
      </c>
      <c r="AV460" s="208"/>
      <c r="AW460" s="208"/>
      <c r="AX460" s="209"/>
    </row>
    <row r="461" spans="1:50" ht="30.75"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t="s">
        <v>582</v>
      </c>
      <c r="AF461" s="208"/>
      <c r="AG461" s="208"/>
      <c r="AH461" s="272"/>
      <c r="AI461" s="271" t="s">
        <v>580</v>
      </c>
      <c r="AJ461" s="208"/>
      <c r="AK461" s="208"/>
      <c r="AL461" s="208"/>
      <c r="AM461" s="271" t="s">
        <v>582</v>
      </c>
      <c r="AN461" s="208"/>
      <c r="AO461" s="208"/>
      <c r="AP461" s="272"/>
      <c r="AQ461" s="271" t="s">
        <v>581</v>
      </c>
      <c r="AR461" s="208"/>
      <c r="AS461" s="208"/>
      <c r="AT461" s="272"/>
      <c r="AU461" s="208" t="s">
        <v>580</v>
      </c>
      <c r="AV461" s="208"/>
      <c r="AW461" s="208"/>
      <c r="AX461" s="209"/>
    </row>
    <row r="462" spans="1:50" ht="33"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33" customHeight="1" x14ac:dyDescent="0.15">
      <c r="A463" s="859"/>
      <c r="B463" s="854"/>
      <c r="C463" s="164"/>
      <c r="D463" s="854"/>
      <c r="E463" s="110" t="s">
        <v>581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3"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1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1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1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1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1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1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1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1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1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1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1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1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1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1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1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1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1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1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1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1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1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1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1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1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1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1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1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1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1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1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1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1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1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1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1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1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1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1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1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1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1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1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1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1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1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1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1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1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1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1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1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1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1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1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1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1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1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1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1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1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1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1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1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1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1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1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1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1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1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1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1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1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1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1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1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1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1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1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1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1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1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1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1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1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1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1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1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1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1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1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1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1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1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1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1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1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1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1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1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1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1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1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1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1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1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1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1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1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1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1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1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1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1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1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1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1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1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1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1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1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1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1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1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1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1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1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1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1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1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1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1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1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1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1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1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5" hidden="1"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42.7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522</v>
      </c>
      <c r="AE683" s="255"/>
      <c r="AF683" s="255"/>
      <c r="AG683" s="247" t="s">
        <v>533</v>
      </c>
      <c r="AH683" s="248"/>
      <c r="AI683" s="248"/>
      <c r="AJ683" s="248"/>
      <c r="AK683" s="248"/>
      <c r="AL683" s="248"/>
      <c r="AM683" s="248"/>
      <c r="AN683" s="248"/>
      <c r="AO683" s="248"/>
      <c r="AP683" s="248"/>
      <c r="AQ683" s="248"/>
      <c r="AR683" s="248"/>
      <c r="AS683" s="248"/>
      <c r="AT683" s="248"/>
      <c r="AU683" s="248"/>
      <c r="AV683" s="248"/>
      <c r="AW683" s="248"/>
      <c r="AX683" s="249"/>
    </row>
    <row r="684" spans="1:50" ht="42.7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522</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42.7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522</v>
      </c>
      <c r="AE685" s="634"/>
      <c r="AF685" s="634"/>
      <c r="AG685" s="448" t="s">
        <v>535</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536</v>
      </c>
      <c r="AE686" s="447"/>
      <c r="AF686" s="447"/>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537</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537</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69.75"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522</v>
      </c>
      <c r="AE689" s="420"/>
      <c r="AF689" s="420"/>
      <c r="AG689" s="623" t="s">
        <v>538</v>
      </c>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536</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0.25"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522</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536</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536</v>
      </c>
      <c r="AE694" s="686"/>
      <c r="AF694" s="687"/>
      <c r="AG694" s="680"/>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123" customHeight="1" x14ac:dyDescent="0.15">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522</v>
      </c>
      <c r="AE695" s="420"/>
      <c r="AF695" s="651"/>
      <c r="AG695" s="623" t="s">
        <v>564</v>
      </c>
      <c r="AH695" s="624"/>
      <c r="AI695" s="624"/>
      <c r="AJ695" s="624"/>
      <c r="AK695" s="624"/>
      <c r="AL695" s="624"/>
      <c r="AM695" s="624"/>
      <c r="AN695" s="624"/>
      <c r="AO695" s="624"/>
      <c r="AP695" s="624"/>
      <c r="AQ695" s="624"/>
      <c r="AR695" s="624"/>
      <c r="AS695" s="624"/>
      <c r="AT695" s="624"/>
      <c r="AU695" s="624"/>
      <c r="AV695" s="624"/>
      <c r="AW695" s="624"/>
      <c r="AX695" s="625"/>
    </row>
    <row r="696" spans="1:64" ht="73.5"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522</v>
      </c>
      <c r="AE696" s="485"/>
      <c r="AF696" s="485"/>
      <c r="AG696" s="140" t="s">
        <v>540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536</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57.7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536</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84" customHeight="1" x14ac:dyDescent="0.15">
      <c r="A706" s="499" t="s">
        <v>54</v>
      </c>
      <c r="B706" s="675"/>
      <c r="C706" s="454" t="s">
        <v>60</v>
      </c>
      <c r="D706" s="455"/>
      <c r="E706" s="455"/>
      <c r="F706" s="456"/>
      <c r="G706" s="469" t="s">
        <v>552</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84" customHeight="1" thickBot="1" x14ac:dyDescent="0.2">
      <c r="A707" s="676"/>
      <c r="B707" s="677"/>
      <c r="C707" s="464" t="s">
        <v>64</v>
      </c>
      <c r="D707" s="465"/>
      <c r="E707" s="465"/>
      <c r="F707" s="466"/>
      <c r="G707" s="467" t="s">
        <v>553</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80.25" customHeight="1" thickBot="1" x14ac:dyDescent="0.2">
      <c r="A709" s="493" t="s">
        <v>584</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67.25" customHeight="1" thickBot="1" x14ac:dyDescent="0.2">
      <c r="A711" s="672" t="s">
        <v>266</v>
      </c>
      <c r="B711" s="673"/>
      <c r="C711" s="673"/>
      <c r="D711" s="673"/>
      <c r="E711" s="674"/>
      <c r="F711" s="616" t="s">
        <v>585</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526" t="s">
        <v>586</v>
      </c>
      <c r="B713" s="527"/>
      <c r="C713" s="527"/>
      <c r="D713" s="527"/>
      <c r="E713" s="528"/>
      <c r="F713" s="496" t="s">
        <v>590</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30"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v>34</v>
      </c>
      <c r="X717" s="434"/>
      <c r="Y717" s="434"/>
      <c r="Z717" s="434"/>
      <c r="AA717" s="434"/>
      <c r="AB717" s="434"/>
      <c r="AC717" s="434"/>
      <c r="AD717" s="434"/>
      <c r="AE717" s="434"/>
      <c r="AF717" s="434"/>
      <c r="AG717" s="436" t="s">
        <v>377</v>
      </c>
      <c r="AH717" s="436"/>
      <c r="AI717" s="436"/>
      <c r="AJ717" s="436"/>
      <c r="AK717" s="436"/>
      <c r="AL717" s="436"/>
      <c r="AM717" s="434">
        <v>216</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212</v>
      </c>
      <c r="H718" s="435"/>
      <c r="I718" s="435"/>
      <c r="J718" s="435"/>
      <c r="K718" s="435"/>
      <c r="L718" s="435"/>
      <c r="M718" s="435"/>
      <c r="N718" s="435"/>
      <c r="O718" s="435"/>
      <c r="P718" s="435"/>
      <c r="Q718" s="492" t="s">
        <v>379</v>
      </c>
      <c r="R718" s="492"/>
      <c r="S718" s="492"/>
      <c r="T718" s="492"/>
      <c r="U718" s="492"/>
      <c r="V718" s="492"/>
      <c r="W718" s="602">
        <v>210</v>
      </c>
      <c r="X718" s="602"/>
      <c r="Y718" s="602"/>
      <c r="Z718" s="602"/>
      <c r="AA718" s="602"/>
      <c r="AB718" s="602"/>
      <c r="AC718" s="602"/>
      <c r="AD718" s="602"/>
      <c r="AE718" s="602"/>
      <c r="AF718" s="602"/>
      <c r="AG718" s="492" t="s">
        <v>380</v>
      </c>
      <c r="AH718" s="492"/>
      <c r="AI718" s="492"/>
      <c r="AJ718" s="492"/>
      <c r="AK718" s="492"/>
      <c r="AL718" s="492"/>
      <c r="AM718" s="457">
        <v>198</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545</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543</v>
      </c>
      <c r="H760" s="524"/>
      <c r="I760" s="524"/>
      <c r="J760" s="524"/>
      <c r="K760" s="525"/>
      <c r="L760" s="517" t="s">
        <v>542</v>
      </c>
      <c r="M760" s="518"/>
      <c r="N760" s="518"/>
      <c r="O760" s="518"/>
      <c r="P760" s="518"/>
      <c r="Q760" s="518"/>
      <c r="R760" s="518"/>
      <c r="S760" s="518"/>
      <c r="T760" s="518"/>
      <c r="U760" s="518"/>
      <c r="V760" s="518"/>
      <c r="W760" s="518"/>
      <c r="X760" s="519"/>
      <c r="Y760" s="479">
        <v>27</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27</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x14ac:dyDescent="0.15">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104.25" customHeight="1" x14ac:dyDescent="0.15">
      <c r="A816" s="237">
        <v>1</v>
      </c>
      <c r="B816" s="237">
        <v>1</v>
      </c>
      <c r="C816" s="238" t="s">
        <v>546</v>
      </c>
      <c r="D816" s="217"/>
      <c r="E816" s="217"/>
      <c r="F816" s="217"/>
      <c r="G816" s="217"/>
      <c r="H816" s="217"/>
      <c r="I816" s="217"/>
      <c r="J816" s="218" t="s">
        <v>589</v>
      </c>
      <c r="K816" s="219"/>
      <c r="L816" s="219"/>
      <c r="M816" s="219"/>
      <c r="N816" s="219"/>
      <c r="O816" s="219"/>
      <c r="P816" s="861" t="s">
        <v>544</v>
      </c>
      <c r="Q816" s="220"/>
      <c r="R816" s="220"/>
      <c r="S816" s="220"/>
      <c r="T816" s="220"/>
      <c r="U816" s="220"/>
      <c r="V816" s="220"/>
      <c r="W816" s="220"/>
      <c r="X816" s="220"/>
      <c r="Y816" s="221">
        <v>27</v>
      </c>
      <c r="Z816" s="222"/>
      <c r="AA816" s="222"/>
      <c r="AB816" s="223"/>
      <c r="AC816" s="224" t="s">
        <v>579</v>
      </c>
      <c r="AD816" s="224"/>
      <c r="AE816" s="224"/>
      <c r="AF816" s="224"/>
      <c r="AG816" s="224"/>
      <c r="AH816" s="225" t="s">
        <v>589</v>
      </c>
      <c r="AI816" s="226"/>
      <c r="AJ816" s="226"/>
      <c r="AK816" s="226"/>
      <c r="AL816" s="227" t="s">
        <v>589</v>
      </c>
      <c r="AM816" s="228"/>
      <c r="AN816" s="228"/>
      <c r="AO816" s="229"/>
      <c r="AP816" s="230" t="s">
        <v>554</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1"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21"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21"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21"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1"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1"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1"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1"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1"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1"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1"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1"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1"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21"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21"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21"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21"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1"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1"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1"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1"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1"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1"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1"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1"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1"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1"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1"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1"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1"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1"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1"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1"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1"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21" hidden="1" customHeight="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21"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21"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1"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1"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1"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1"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1"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1"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1"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1"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1"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21"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21"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21"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21"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1"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1"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1"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1"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1"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1"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1"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1"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1"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1"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1"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1"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1"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1"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1"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1"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1"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21"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21"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21"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1"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1"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1"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1"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1"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1"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1"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1"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1"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21"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21"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21"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21"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1"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1"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1"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1"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1"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1"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1"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1"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1"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1"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1"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1"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1"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1"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1"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1"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1"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21"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21"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21"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1"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1"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1"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1"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1"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1"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1"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1"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1"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21"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21"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21"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21"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1"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1"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1"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1"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1"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1"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1"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1"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1"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1"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1"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1"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1"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1"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1"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1"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1"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21"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21"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21"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1"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1"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1"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1"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1"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1"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1"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1"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1"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21"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21"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21"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21"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1"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1"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1"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1"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1"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1"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1"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1"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1"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1"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1"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1"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1"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1"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1"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1"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1"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21"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21"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21"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1"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1"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1"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1"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1"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1"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1"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1"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1"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21"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21"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21"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21"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1"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1"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1"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1"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1"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1"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1"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1"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1"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1"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1"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1"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1"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1"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1"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1"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1"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21"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21"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21"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1"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1"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1"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1"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1"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1"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1"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1"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1"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21"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21"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21"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21"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1"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1"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1"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1"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1"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1"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1"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1"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1"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1"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1"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1"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1"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1"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1"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1"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1"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18"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1"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32.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 customHeight="1" x14ac:dyDescent="0.15">
      <c r="A1081" s="237">
        <v>1</v>
      </c>
      <c r="B1081" s="237">
        <v>1</v>
      </c>
      <c r="C1081" s="235"/>
      <c r="D1081" s="235"/>
      <c r="E1081" s="106" t="s">
        <v>583</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21"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21"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21"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1"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1"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1"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1"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1"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1"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1"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1"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1"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1"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1"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1"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1"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1"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1"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1"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1"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1"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0" max="49" man="1"/>
    <brk id="688"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770</xdr:row>
                    <xdr:rowOff>0</xdr:rowOff>
                  </from>
                  <to>
                    <xdr:col>45</xdr:col>
                    <xdr:colOff>57150</xdr:colOff>
                    <xdr:row>809</xdr:row>
                    <xdr:rowOff>238125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sizeWithCells="1">
                  <from>
                    <xdr:col>41</xdr:col>
                    <xdr:colOff>180975</xdr:colOff>
                    <xdr:row>51</xdr:row>
                    <xdr:rowOff>47625</xdr:rowOff>
                  </from>
                  <to>
                    <xdr:col>48</xdr:col>
                    <xdr:colOff>161925</xdr:colOff>
                    <xdr:row>51</xdr:row>
                    <xdr:rowOff>285750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38</xdr:col>
                    <xdr:colOff>76200</xdr:colOff>
                    <xdr:row>815</xdr:row>
                    <xdr:rowOff>1304925</xdr:rowOff>
                  </from>
                  <to>
                    <xdr:col>45</xdr:col>
                    <xdr:colOff>66675</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t="s">
        <v>522</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2016-09-12T02:25:17Z</cp:lastPrinted>
  <dcterms:created xsi:type="dcterms:W3CDTF">2012-03-13T00:50:25Z</dcterms:created>
  <dcterms:modified xsi:type="dcterms:W3CDTF">2016-09-12T02:25:33Z</dcterms:modified>
</cp:coreProperties>
</file>