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44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<sst xmlns="http://schemas.openxmlformats.org/spreadsheetml/2006/main" count="1361" uniqueCount="566">
  <si>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</si>
  <si>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</si>
  <si>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</si>
  <si>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</si>
  <si>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</si>
  <si>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</si>
  <si>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</si>
  <si>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</si>
  <si>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</si>
  <si>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</si>
  <si>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</si>
  <si>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</si>
  <si>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</si>
  <si>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</si>
  <si>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</si>
  <si>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</si>
  <si>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</si>
  <si>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</si>
  <si>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</si>
  <si>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</si>
  <si>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</si>
  <si>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</si>
  <si>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</si>
  <si>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</si>
  <si>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</si>
  <si>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</si>
  <si>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</si>
  <si>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</si>
  <si>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</si>
  <si>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</si>
  <si>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</si>
  <si>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</si>
  <si>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</si>
  <si>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</si>
  <si>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</si>
  <si>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</si>
  <si>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</si>
  <si>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</si>
  <si>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</si>
  <si>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</si>
  <si>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</si>
  <si>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</si>
  <si>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</si>
  <si>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</si>
  <si>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</si>
  <si>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</si>
  <si>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</si>
  <si>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</si>
  <si>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</si>
  <si>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</si>
  <si>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</si>
  <si>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</si>
  <si>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</si>
  <si>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</si>
  <si>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</si>
  <si>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</si>
  <si>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</si>
  <si>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</si>
  <si>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</si>
  <si>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</si>
  <si>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</si>
  <si>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</si>
  <si>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</si>
  <si>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</si>
  <si>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</si>
  <si>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</si>
  <si>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</si>
  <si>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</si>
  <si>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</si>
  <si>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</si>
  <si>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</si>
  <si>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</si>
  <si>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</si>
  <si>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</si>
  <si>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</si>
  <si>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</si>
  <si>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</si>
  <si>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</si>
  <si>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</si>
  <si>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</si>
  <si>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</si>
  <si>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</si>
  <si>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</si>
  <si>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</si>
  <si>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</si>
  <si>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</si>
  <si>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</si>
  <si>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</si>
  <si>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</si>
  <si>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</si>
  <si>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</si>
  <si>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</si>
  <si>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</si>
  <si>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</si>
  <si>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</si>
  <si>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</si>
  <si>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</si>
  <si>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</si>
  <si>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</si>
  <si>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</si>
  <si>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</si>
  <si>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</si>
  <si>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</si>
  <si>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</si>
  <si>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</si>
  <si>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</si>
  <si>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</si>
  <si>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</si>
  <si>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</si>
  <si>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</si>
  <si>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</si>
  <si>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</si>
  <si>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</si>
  <si>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</si>
  <si>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</si>
  <si>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</si>
  <si>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</si>
  <si>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</si>
  <si>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</si>
  <si>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</si>
  <si>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</si>
  <si>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</si>
  <si>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</si>
  <si>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</si>
  <si>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</si>
  <si>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</si>
  <si>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</si>
  <si>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</si>
  <si>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</si>
  <si>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</si>
  <si>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</si>
  <si>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</si>
  <si>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</si>
  <si>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</si>
  <si>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</si>
  <si>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</si>
  <si>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</si>
  <si>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</si>
  <si>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</si>
  <si>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</si>
  <si>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</si>
  <si>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</si>
  <si>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</si>
  <si>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</si>
  <si>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</si>
  <si>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</si>
  <si>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</si>
  <si>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</si>
  <si>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</si>
  <si>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</si>
  <si>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</si>
  <si>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</si>
  <si>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</si>
  <si>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</si>
  <si>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</si>
  <si>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</si>
  <si>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</si>
  <si>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</si>
  <si>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</si>
  <si>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</si>
  <si>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</si>
  <si>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</si>
  <si>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</si>
  <si>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</si>
  <si>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</si>
  <si>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</si>
  <si>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</si>
  <si>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</si>
  <si>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</si>
  <si>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</si>
  <si>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</si>
  <si>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</si>
  <si>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</si>
  <si>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</si>
  <si>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</si>
  <si>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</si>
  <si>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</si>
  <si>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</si>
  <si>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</si>
  <si>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</si>
  <si>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</si>
  <si>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</si>
  <si>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</si>
  <si>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</si>
  <si>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</si>
  <si>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</si>
  <si>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</si>
  <si>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</si>
  <si>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</si>
  <si>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</si>
  <si>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</si>
  <si>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</si>
  <si>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</si>
  <si>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</si>
  <si>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</si>
  <si>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</si>
  <si>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</si>
  <si>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</si>
  <si>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</si>
  <si>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</si>
  <si>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</si>
  <si>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</si>
  <si>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</si>
  <si>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</si>
  <si>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</si>
  <si>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</si>
  <si>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</si>
  <si>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</si>
  <si>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</si>
  <si>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</si>
  <si>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</si>
  <si>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</si>
  <si>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</si>
  <si>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</si>
  <si>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</si>
  <si>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</si>
  <si>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</si>
  <si>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</si>
  <si>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</si>
  <si>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</si>
  <si>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</si>
  <si>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</si>
  <si>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</si>
  <si>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</si>
  <si>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</si>
  <si>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</si>
  <si>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</si>
  <si>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</si>
  <si>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</si>
  <si>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</si>
  <si>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</si>
  <si>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</si>
  <si>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</si>
  <si>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</si>
  <si>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</si>
  <si>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</si>
  <si>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</si>
  <si>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</si>
  <si>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</si>
  <si>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</si>
  <si>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</si>
  <si>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</si>
  <si>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</si>
  <si>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</si>
  <si>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</si>
  <si>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</si>
  <si>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</si>
  <si>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</si>
  <si>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</si>
  <si>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</si>
  <si>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</si>
  <si>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</si>
  <si>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</si>
  <si>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</si>
  <si>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</si>
  <si>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</si>
  <si>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</si>
  <si>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</si>
  <si>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</si>
  <si>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</si>
  <si>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</si>
  <si>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</si>
  <si>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</si>
  <si>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</si>
  <si>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</si>
  <si>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</si>
  <si>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</si>
  <si>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</si>
  <si>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</si>
  <si>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</si>
  <si>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</si>
  <si>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</si>
  <si>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</si>
  <si>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</si>
  <si>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</si>
  <si>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</si>
  <si>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</si>
  <si>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</si>
  <si>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</si>
  <si>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</si>
  <si>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</si>
  <si>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</si>
  <si>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</si>
  <si>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</si>
  <si>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</si>
  <si>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</si>
  <si>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</si>
  <si>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</si>
  <si>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</si>
  <si>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</si>
  <si>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</si>
  <si>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</si>
  <si>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</si>
  <si>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</si>
  <si>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</si>
  <si>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</si>
  <si>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</si>
  <si>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</si>
  <si>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</si>
  <si>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</si>
  <si>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</si>
  <si>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</si>
  <si>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</si>
  <si>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</si>
  <si>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</si>
  <si>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</si>
  <si>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</si>
  <si>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</si>
  <si>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</si>
  <si>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</si>
  <si>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</si>
  <si>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</si>
  <si>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</si>
  <si>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</si>
  <si>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</si>
  <si>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</si>
  <si>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</si>
  <si>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</si>
  <si>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</si>
  <si>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</si>
  <si>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</si>
  <si>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</si>
  <si>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</si>
  <si>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</si>
  <si>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</si>
  <si>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</si>
  <si>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</si>
  <si>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</si>
  <si>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</si>
  <si>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</si>
  <si>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</si>
  <si>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</si>
  <si>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</si>
  <si>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</si>
  <si>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</si>
  <si>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</si>
  <si>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</si>
  <si>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</si>
  <si>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</si>
  <si>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</si>
  <si>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</si>
  <si>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</si>
  <si>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</si>
  <si>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</si>
  <si>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</si>
  <si>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</si>
  <si>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</si>
  <si>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</si>
  <si>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</si>
  <si>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</si>
  <si>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</si>
  <si>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</si>
  <si>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</si>
  <si>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</si>
  <si>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</si>
  <si>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</si>
  <si>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</si>
  <si>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</si>
  <si>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</si>
  <si>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</si>
  <si>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</si>
  <si>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</si>
  <si>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</si>
  <si>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</si>
  <si>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</si>
  <si>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</si>
  <si>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</si>
  <si>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</si>
  <si>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</si>
  <si>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</si>
  <si>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</si>
  <si>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</si>
  <si>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</si>
  <si>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</si>
  <si>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</si>
  <si>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</si>
  <si>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</si>
  <si>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</si>
  <si>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</si>
  <si>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</si>
  <si>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</si>
  <si>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</si>
  <si>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</si>
  <si>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</si>
  <si>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</si>
  <si>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</si>
  <si>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</si>
  <si>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</si>
  <si>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</si>
  <si>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</si>
  <si>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</si>
  <si>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</si>
  <si>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</si>
  <si>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</si>
  <si>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</si>
  <si>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</si>
  <si>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</si>
  <si>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</si>
  <si>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</si>
  <si>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</si>
  <si>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</si>
  <si>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</si>
  <si>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</si>
  <si>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</si>
  <si>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</si>
  <si>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</si>
  <si>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</si>
  <si>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</si>
  <si>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</si>
  <si>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</si>
  <si>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</si>
  <si>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</si>
  <si>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</si>
  <si>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</si>
  <si>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</si>
  <si>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</si>
  <si>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</si>
  <si>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</si>
  <si>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</si>
  <si>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</si>
  <si>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</si>
  <si>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</si>
  <si>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</si>
  <si>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</si>
  <si>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</si>
  <si>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</si>
  <si>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</si>
  <si>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</si>
  <si>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</si>
  <si>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</si>
  <si>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</si>
  <si>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</si>
  <si>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</si>
  <si>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</si>
  <si>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</si>
  <si>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</si>
  <si>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</si>
  <si>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</si>
  <si>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</si>
  <si>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</si>
  <si>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</si>
  <si>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</si>
  <si>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</si>
  <si>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</si>
  <si>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</si>
  <si>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</si>
  <si>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</si>
  <si>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</si>
  <si>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</si>
  <si>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</si>
  <si>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</si>
  <si>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</si>
  <si>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</si>
  <si>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</si>
  <si>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</si>
  <si>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</si>
  <si>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</si>
  <si>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</si>
  <si>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</si>
  <si>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</si>
  <si>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</si>
  <si>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</si>
  <si>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</si>
  <si>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</si>
  <si>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</si>
  <si>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</si>
  <si>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</si>
  <si>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</si>
  <si>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</si>
  <si>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</si>
  <si>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</si>
  <si>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5">
      <t>キョウイクキョク</t>
    </rPh>
    <phoneticPr fontId="5"/>
  </si>
  <si>
    <t>専門教育課</t>
    <rPh sb="0" eb="2">
      <t>センモン</t>
    </rPh>
    <rPh sb="2" eb="5">
      <t>キョウイクカ</t>
    </rPh>
    <phoneticPr fontId="5"/>
  </si>
  <si>
    <t>専門教育課長
北山　浩士</t>
    <rPh sb="0" eb="2">
      <t>センモン</t>
    </rPh>
    <rPh sb="2" eb="4">
      <t>キョウイク</t>
    </rPh>
    <rPh sb="4" eb="6">
      <t>カチョウ</t>
    </rPh>
    <rPh sb="7" eb="9">
      <t>キタヤマ</t>
    </rPh>
    <rPh sb="10" eb="12">
      <t>ヒロシ</t>
    </rPh>
    <phoneticPr fontId="5"/>
  </si>
  <si>
    <t>○</t>
  </si>
  <si>
    <t>政策目標4：個性が輝く高等教育の振興
施策目標4-1：大学などにおける教育研究の質の向上</t>
  </si>
  <si>
    <t>「日本再生のための戦略に向けて」（平成23年8月5日閣議決定）</t>
  </si>
  <si>
    <t>－</t>
    <phoneticPr fontId="5"/>
  </si>
  <si>
    <t>大学・短期大学が地域ごとに共同して地元の企業、経済団体、地域の団体、自治体等と産学協働のための連携会議を形成し、人材育成に必要な教育改善･体制整備を行うことで、社会的･職業的に自立し、産業界のニーズに対応した人材の育成の充実を図る。</t>
  </si>
  <si>
    <t>○主に以下の内容を実施し、大学・短期大学に対する産業界のニーズを踏まえた教育改善・充実に資する取組を支援する。
　①地域における大学・短期大学がグループを形成し、大学グループと産業界等との間に産学協働のための｢産学連携会議｣を設置
　②｢産学連携会議｣で産業界等の人材ニーズを把握し、大学等と産業界等が協働で取組テーマに基づく授業科目等を開発
【補助率：定額補助】</t>
  </si>
  <si>
    <t>本事業で開発した授業科目を受講した人数を毎年度前年度以上とする</t>
    <rPh sb="0" eb="1">
      <t>ホン</t>
    </rPh>
    <rPh sb="1" eb="3">
      <t>ジギョウ</t>
    </rPh>
    <rPh sb="4" eb="6">
      <t>カイハツ</t>
    </rPh>
    <rPh sb="8" eb="10">
      <t>ジュギョウ</t>
    </rPh>
    <rPh sb="10" eb="12">
      <t>カモク</t>
    </rPh>
    <rPh sb="13" eb="15">
      <t>ジュコウ</t>
    </rPh>
    <rPh sb="17" eb="19">
      <t>ニンズウ</t>
    </rPh>
    <rPh sb="20" eb="23">
      <t>マイネンド</t>
    </rPh>
    <rPh sb="23" eb="25">
      <t>ゼンネン</t>
    </rPh>
    <rPh sb="25" eb="26">
      <t>ド</t>
    </rPh>
    <rPh sb="26" eb="28">
      <t>イジョウ</t>
    </rPh>
    <phoneticPr fontId="3"/>
  </si>
  <si>
    <t>本事業で開発した授業科目を受講した人数</t>
  </si>
  <si>
    <t>人</t>
    <rPh sb="0" eb="1">
      <t>ニン</t>
    </rPh>
    <phoneticPr fontId="5"/>
  </si>
  <si>
    <t>-</t>
  </si>
  <si>
    <t>-</t>
    <phoneticPr fontId="5"/>
  </si>
  <si>
    <t>-</t>
    <phoneticPr fontId="5"/>
  </si>
  <si>
    <t>-</t>
    <phoneticPr fontId="5"/>
  </si>
  <si>
    <t>大学グループと産業界等との間に設置された｢産学連携会議｣の数</t>
    <rPh sb="7" eb="10">
      <t>サンギョウカイ</t>
    </rPh>
    <rPh sb="10" eb="11">
      <t>ナド</t>
    </rPh>
    <rPh sb="13" eb="14">
      <t>アイ</t>
    </rPh>
    <rPh sb="15" eb="17">
      <t>セッチ</t>
    </rPh>
    <rPh sb="21" eb="23">
      <t>サンガク</t>
    </rPh>
    <rPh sb="23" eb="25">
      <t>レンケイ</t>
    </rPh>
    <rPh sb="25" eb="27">
      <t>カイギ</t>
    </rPh>
    <rPh sb="29" eb="30">
      <t>カズ</t>
    </rPh>
    <phoneticPr fontId="5"/>
  </si>
  <si>
    <t>件</t>
    <rPh sb="0" eb="1">
      <t>ケン</t>
    </rPh>
    <phoneticPr fontId="5"/>
  </si>
  <si>
    <t>執行額／プログラム実施数　　　　　　　　　　　　　　</t>
    <rPh sb="0" eb="2">
      <t>シッコウ</t>
    </rPh>
    <rPh sb="2" eb="3">
      <t>ガク</t>
    </rPh>
    <rPh sb="9" eb="11">
      <t>ジッシ</t>
    </rPh>
    <rPh sb="11" eb="12">
      <t>スウ</t>
    </rPh>
    <phoneticPr fontId="5"/>
  </si>
  <si>
    <t>1,559/10</t>
  </si>
  <si>
    <t>2,012/10</t>
  </si>
  <si>
    <t>1,680/10</t>
  </si>
  <si>
    <t>百万円</t>
    <rPh sb="0" eb="1">
      <t>ヒャク</t>
    </rPh>
    <rPh sb="1" eb="3">
      <t>マンエン</t>
    </rPh>
    <phoneticPr fontId="5"/>
  </si>
  <si>
    <t>執行額/プログラム実施数</t>
    <rPh sb="0" eb="2">
      <t>シッコウ</t>
    </rPh>
    <rPh sb="2" eb="3">
      <t>ガク</t>
    </rPh>
    <rPh sb="9" eb="11">
      <t>ジッシ</t>
    </rPh>
    <rPh sb="11" eb="12">
      <t>スウ</t>
    </rPh>
    <phoneticPr fontId="5"/>
  </si>
  <si>
    <t>-</t>
    <phoneticPr fontId="5"/>
  </si>
  <si>
    <t>を含む</t>
    <rPh sb="1" eb="2">
      <t>フク</t>
    </rPh>
    <phoneticPr fontId="5"/>
  </si>
  <si>
    <t>人件費・謝金</t>
    <rPh sb="0" eb="3">
      <t>ジンケンヒ</t>
    </rPh>
    <rPh sb="4" eb="6">
      <t>シャキン</t>
    </rPh>
    <phoneticPr fontId="5"/>
  </si>
  <si>
    <t>専任教員、事務補佐員、外部講師・委員謝金</t>
    <rPh sb="0" eb="2">
      <t>センニン</t>
    </rPh>
    <rPh sb="2" eb="4">
      <t>キョウイン</t>
    </rPh>
    <rPh sb="5" eb="7">
      <t>ジム</t>
    </rPh>
    <rPh sb="7" eb="10">
      <t>ホサイン</t>
    </rPh>
    <rPh sb="11" eb="13">
      <t>ガイブ</t>
    </rPh>
    <rPh sb="13" eb="15">
      <t>コウシ</t>
    </rPh>
    <rPh sb="16" eb="18">
      <t>イイン</t>
    </rPh>
    <rPh sb="18" eb="20">
      <t>シャキン</t>
    </rPh>
    <phoneticPr fontId="5"/>
  </si>
  <si>
    <t>旅費</t>
    <rPh sb="0" eb="2">
      <t>リョヒ</t>
    </rPh>
    <phoneticPr fontId="5"/>
  </si>
  <si>
    <t>企業訪問・連携会議等参加に係る国内旅費</t>
    <rPh sb="0" eb="2">
      <t>キギョウ</t>
    </rPh>
    <rPh sb="2" eb="4">
      <t>ホウモン</t>
    </rPh>
    <rPh sb="5" eb="7">
      <t>レンケイ</t>
    </rPh>
    <rPh sb="7" eb="9">
      <t>カイギ</t>
    </rPh>
    <rPh sb="9" eb="10">
      <t>ナド</t>
    </rPh>
    <rPh sb="10" eb="12">
      <t>サンカ</t>
    </rPh>
    <rPh sb="13" eb="14">
      <t>カカ</t>
    </rPh>
    <rPh sb="15" eb="17">
      <t>コクナイ</t>
    </rPh>
    <rPh sb="17" eb="19">
      <t>リョヒ</t>
    </rPh>
    <phoneticPr fontId="5"/>
  </si>
  <si>
    <t>物品費</t>
    <rPh sb="0" eb="2">
      <t>ブッピン</t>
    </rPh>
    <rPh sb="2" eb="3">
      <t>ヒ</t>
    </rPh>
    <phoneticPr fontId="5"/>
  </si>
  <si>
    <t>事務用品費</t>
    <rPh sb="0" eb="2">
      <t>ジム</t>
    </rPh>
    <rPh sb="2" eb="4">
      <t>ヨウヒン</t>
    </rPh>
    <rPh sb="4" eb="5">
      <t>ヒ</t>
    </rPh>
    <phoneticPr fontId="5"/>
  </si>
  <si>
    <t>A.三重大学</t>
    <rPh sb="2" eb="4">
      <t>ミエ</t>
    </rPh>
    <rPh sb="4" eb="6">
      <t>ダイガク</t>
    </rPh>
    <phoneticPr fontId="5"/>
  </si>
  <si>
    <t>三重大学</t>
    <rPh sb="0" eb="2">
      <t>ミエ</t>
    </rPh>
    <rPh sb="2" eb="4">
      <t>ダイガク</t>
    </rPh>
    <phoneticPr fontId="5"/>
  </si>
  <si>
    <t>中部圏の地域・産業界との連携を通した教育改革力の強化</t>
  </si>
  <si>
    <t>福岡工業大学</t>
    <rPh sb="0" eb="2">
      <t>フクオカ</t>
    </rPh>
    <rPh sb="2" eb="4">
      <t>コウギョウ</t>
    </rPh>
    <rPh sb="4" eb="6">
      <t>ダイガク</t>
    </rPh>
    <phoneticPr fontId="5"/>
  </si>
  <si>
    <t>地域力を生む自律的職業人育成プロジェクト</t>
    <phoneticPr fontId="5"/>
  </si>
  <si>
    <t>島根大学</t>
    <rPh sb="0" eb="2">
      <t>シマネ</t>
    </rPh>
    <rPh sb="2" eb="4">
      <t>ダイガク</t>
    </rPh>
    <phoneticPr fontId="5"/>
  </si>
  <si>
    <t>産業界等との連携による中国・四国地域人材育成事業</t>
    <phoneticPr fontId="5"/>
  </si>
  <si>
    <t>青山学院大学</t>
    <rPh sb="0" eb="2">
      <t>アオヤマ</t>
    </rPh>
    <rPh sb="2" eb="4">
      <t>ガクイン</t>
    </rPh>
    <rPh sb="4" eb="6">
      <t>ダイガク</t>
    </rPh>
    <phoneticPr fontId="5"/>
  </si>
  <si>
    <t>首都圏に立地する大学における産業界のニーズに対応した教育改善</t>
    <phoneticPr fontId="5"/>
  </si>
  <si>
    <t>新潟大学</t>
    <rPh sb="0" eb="2">
      <t>ニイガタ</t>
    </rPh>
    <rPh sb="2" eb="4">
      <t>ダイガク</t>
    </rPh>
    <phoneticPr fontId="5"/>
  </si>
  <si>
    <t>産学協働による学生の社会的・職業的自立を促す教育開発</t>
    <phoneticPr fontId="5"/>
  </si>
  <si>
    <t>京都産業大学</t>
    <rPh sb="0" eb="2">
      <t>キョウト</t>
    </rPh>
    <rPh sb="2" eb="4">
      <t>サンギョウ</t>
    </rPh>
    <rPh sb="4" eb="6">
      <t>ダイガク</t>
    </rPh>
    <phoneticPr fontId="5"/>
  </si>
  <si>
    <t>滋京奈地区を中心とした地域社会の発展を担う人材育成</t>
    <phoneticPr fontId="5"/>
  </si>
  <si>
    <t>秋田県立大学</t>
    <rPh sb="0" eb="2">
      <t>アキタ</t>
    </rPh>
    <rPh sb="2" eb="4">
      <t>ケンリツ</t>
    </rPh>
    <rPh sb="4" eb="6">
      <t>ダイガク</t>
    </rPh>
    <phoneticPr fontId="5"/>
  </si>
  <si>
    <t>産官学連携による地域・社会の未来を拓く人材の育成</t>
    <phoneticPr fontId="5"/>
  </si>
  <si>
    <t>大阪府立大学</t>
    <rPh sb="0" eb="2">
      <t>オオサカ</t>
    </rPh>
    <rPh sb="2" eb="4">
      <t>フリツ</t>
    </rPh>
    <rPh sb="4" eb="6">
      <t>ダイガク</t>
    </rPh>
    <phoneticPr fontId="5"/>
  </si>
  <si>
    <t>産官学地域協働による人材育成の環境整備と教育の改善・充実</t>
    <phoneticPr fontId="5"/>
  </si>
  <si>
    <t>高知大学</t>
    <rPh sb="0" eb="2">
      <t>コウチ</t>
    </rPh>
    <rPh sb="2" eb="4">
      <t>ダイガク</t>
    </rPh>
    <phoneticPr fontId="5"/>
  </si>
  <si>
    <t>中国・四国産業界の人材ニーズに対応した協働型人材育成事業</t>
    <phoneticPr fontId="5"/>
  </si>
  <si>
    <t>電気通信大学</t>
    <rPh sb="0" eb="2">
      <t>デンキ</t>
    </rPh>
    <rPh sb="2" eb="4">
      <t>ツウシン</t>
    </rPh>
    <rPh sb="4" eb="6">
      <t>ダイガク</t>
    </rPh>
    <phoneticPr fontId="5"/>
  </si>
  <si>
    <t>関東山梨地域大学連携による産業界等のニーズに対応した教育改善</t>
    <phoneticPr fontId="5"/>
  </si>
  <si>
    <t>新24-0008</t>
    <rPh sb="0" eb="1">
      <t>シン</t>
    </rPh>
    <phoneticPr fontId="5"/>
  </si>
  <si>
    <t>‐</t>
  </si>
  <si>
    <t>公募を行い、有識者からなる委員会において補助事業者を選定しており、競争性は確保されている。</t>
    <rPh sb="0" eb="2">
      <t>コウボ</t>
    </rPh>
    <rPh sb="3" eb="4">
      <t>オコナ</t>
    </rPh>
    <rPh sb="6" eb="9">
      <t>ユウシキシャ</t>
    </rPh>
    <rPh sb="13" eb="16">
      <t>イインカイ</t>
    </rPh>
    <rPh sb="20" eb="22">
      <t>ホジョ</t>
    </rPh>
    <rPh sb="22" eb="25">
      <t>ジギョウシャ</t>
    </rPh>
    <rPh sb="26" eb="28">
      <t>センテイ</t>
    </rPh>
    <rPh sb="33" eb="36">
      <t>キョウソウセイ</t>
    </rPh>
    <rPh sb="37" eb="39">
      <t>カクホ</t>
    </rPh>
    <phoneticPr fontId="5"/>
  </si>
  <si>
    <t>事業年度毎に、各大学から提出される実績報告書により、補助金の使用状況や、事業の目的との整合性について確認をしている。</t>
    <rPh sb="0" eb="2">
      <t>ジギョウ</t>
    </rPh>
    <rPh sb="2" eb="4">
      <t>ネンド</t>
    </rPh>
    <rPh sb="4" eb="5">
      <t>ゴト</t>
    </rPh>
    <rPh sb="7" eb="10">
      <t>カクダイガク</t>
    </rPh>
    <rPh sb="12" eb="14">
      <t>テイシュツ</t>
    </rPh>
    <rPh sb="17" eb="19">
      <t>ジッセキ</t>
    </rPh>
    <rPh sb="19" eb="22">
      <t>ホウコクショ</t>
    </rPh>
    <rPh sb="26" eb="29">
      <t>ホジョキン</t>
    </rPh>
    <rPh sb="30" eb="32">
      <t>シヨウ</t>
    </rPh>
    <rPh sb="32" eb="34">
      <t>ジョウキョウ</t>
    </rPh>
    <rPh sb="36" eb="38">
      <t>ジギョウ</t>
    </rPh>
    <rPh sb="39" eb="41">
      <t>モクテキ</t>
    </rPh>
    <rPh sb="43" eb="46">
      <t>セイゴウセイ</t>
    </rPh>
    <rPh sb="50" eb="52">
      <t>カクニン</t>
    </rPh>
    <phoneticPr fontId="5"/>
  </si>
  <si>
    <t>文部科学省「大学改革実行プラン」（平成24年6月）や、産学協働人財育成円卓会議「アクションプラン」（平成24年5月）において、産学協働による人材育成や、各地域等における産学連携の場の形成の推進が重要であるとされており、国民や社会のニーズに対応した事業である。</t>
    <rPh sb="63" eb="65">
      <t>サンガク</t>
    </rPh>
    <rPh sb="65" eb="67">
      <t>キョウドウ</t>
    </rPh>
    <rPh sb="70" eb="72">
      <t>ジンザイ</t>
    </rPh>
    <rPh sb="72" eb="74">
      <t>イクセイ</t>
    </rPh>
    <rPh sb="109" eb="111">
      <t>コクミン</t>
    </rPh>
    <rPh sb="112" eb="114">
      <t>シャカイ</t>
    </rPh>
    <rPh sb="119" eb="121">
      <t>タイオウ</t>
    </rPh>
    <rPh sb="123" eb="125">
      <t>ジギョウ</t>
    </rPh>
    <phoneticPr fontId="5"/>
  </si>
  <si>
    <t>補助金の交付の際は、事業経費の費目、使途、金額等について、申請書を厳正に確認し、コスト削減等に努めている。</t>
    <rPh sb="0" eb="3">
      <t>ホジョキン</t>
    </rPh>
    <rPh sb="4" eb="6">
      <t>コウフ</t>
    </rPh>
    <rPh sb="7" eb="8">
      <t>サイ</t>
    </rPh>
    <rPh sb="10" eb="12">
      <t>ジギョウ</t>
    </rPh>
    <rPh sb="12" eb="14">
      <t>ケイヒ</t>
    </rPh>
    <rPh sb="15" eb="17">
      <t>ヒモク</t>
    </rPh>
    <rPh sb="18" eb="20">
      <t>シト</t>
    </rPh>
    <rPh sb="21" eb="23">
      <t>キンガク</t>
    </rPh>
    <rPh sb="23" eb="24">
      <t>ナド</t>
    </rPh>
    <rPh sb="29" eb="32">
      <t>シンセイショ</t>
    </rPh>
    <rPh sb="33" eb="35">
      <t>ゲンセイ</t>
    </rPh>
    <rPh sb="36" eb="38">
      <t>カクニン</t>
    </rPh>
    <rPh sb="43" eb="45">
      <t>サクゲン</t>
    </rPh>
    <rPh sb="45" eb="46">
      <t>ナド</t>
    </rPh>
    <rPh sb="47" eb="48">
      <t>ツト</t>
    </rPh>
    <phoneticPr fontId="5"/>
  </si>
  <si>
    <t>目標を大幅に上回る学生が本事業で開発した授業科目を受講している。</t>
    <rPh sb="0" eb="2">
      <t>モクヒョウ</t>
    </rPh>
    <rPh sb="3" eb="5">
      <t>オオハバ</t>
    </rPh>
    <rPh sb="6" eb="8">
      <t>ウワマワ</t>
    </rPh>
    <rPh sb="9" eb="11">
      <t>ガクセイ</t>
    </rPh>
    <rPh sb="25" eb="27">
      <t>ジュコウ</t>
    </rPh>
    <phoneticPr fontId="5"/>
  </si>
  <si>
    <t>各地域において、産学連携の場の形成を推進することを目的とした事業であり、当該地域の大学が中心となって実施することが必要な事業である。</t>
    <rPh sb="0" eb="3">
      <t>カクチイキ</t>
    </rPh>
    <rPh sb="8" eb="10">
      <t>サンガク</t>
    </rPh>
    <rPh sb="10" eb="12">
      <t>レンケイ</t>
    </rPh>
    <rPh sb="13" eb="14">
      <t>バ</t>
    </rPh>
    <rPh sb="15" eb="17">
      <t>ケイセイ</t>
    </rPh>
    <rPh sb="18" eb="20">
      <t>スイシン</t>
    </rPh>
    <rPh sb="25" eb="27">
      <t>モクテキ</t>
    </rPh>
    <rPh sb="30" eb="32">
      <t>ジギョウ</t>
    </rPh>
    <rPh sb="36" eb="38">
      <t>トウガイ</t>
    </rPh>
    <rPh sb="38" eb="40">
      <t>チイキ</t>
    </rPh>
    <rPh sb="41" eb="43">
      <t>ダイガク</t>
    </rPh>
    <rPh sb="44" eb="46">
      <t>チュウシン</t>
    </rPh>
    <rPh sb="50" eb="52">
      <t>ジッシ</t>
    </rPh>
    <rPh sb="57" eb="59">
      <t>ヒツヨウ</t>
    </rPh>
    <rPh sb="60" eb="62">
      <t>ジギョウ</t>
    </rPh>
    <phoneticPr fontId="5"/>
  </si>
  <si>
    <t>大学グループと産業界とが県域を越えて連携し、当該地域の実情を踏まえた人材育成を行うことによって、大学改革を推進するものであり、優先度の高い事業である。</t>
    <rPh sb="0" eb="2">
      <t>ダイガク</t>
    </rPh>
    <rPh sb="7" eb="10">
      <t>サンギョウカイ</t>
    </rPh>
    <rPh sb="12" eb="14">
      <t>ケンイキ</t>
    </rPh>
    <rPh sb="15" eb="16">
      <t>コ</t>
    </rPh>
    <rPh sb="18" eb="20">
      <t>レンケイ</t>
    </rPh>
    <rPh sb="22" eb="24">
      <t>トウガイ</t>
    </rPh>
    <rPh sb="24" eb="26">
      <t>チイキ</t>
    </rPh>
    <rPh sb="27" eb="29">
      <t>ジツジョウ</t>
    </rPh>
    <rPh sb="30" eb="31">
      <t>フ</t>
    </rPh>
    <rPh sb="34" eb="36">
      <t>ジンザイ</t>
    </rPh>
    <rPh sb="36" eb="38">
      <t>イクセイ</t>
    </rPh>
    <rPh sb="39" eb="40">
      <t>オコナ</t>
    </rPh>
    <rPh sb="48" eb="50">
      <t>ダイガク</t>
    </rPh>
    <rPh sb="50" eb="52">
      <t>カイカク</t>
    </rPh>
    <rPh sb="53" eb="55">
      <t>スイシン</t>
    </rPh>
    <rPh sb="63" eb="66">
      <t>ユウセンド</t>
    </rPh>
    <rPh sb="67" eb="68">
      <t>タカ</t>
    </rPh>
    <rPh sb="69" eb="71">
      <t>ジギョウ</t>
    </rPh>
    <phoneticPr fontId="5"/>
  </si>
  <si>
    <t>各地域の複数大学がグループを形成し、地元の企業等と産学協働のための連携会議を設置し、地域の実情を踏まえた人材ニーズに基づいて、事業を推進しており、効果的な事業である。</t>
    <rPh sb="0" eb="3">
      <t>カクチイキ</t>
    </rPh>
    <rPh sb="4" eb="6">
      <t>フクスウ</t>
    </rPh>
    <rPh sb="21" eb="23">
      <t>キギョウ</t>
    </rPh>
    <rPh sb="23" eb="24">
      <t>ナド</t>
    </rPh>
    <rPh sb="45" eb="47">
      <t>ジツジョウ</t>
    </rPh>
    <rPh sb="48" eb="49">
      <t>フ</t>
    </rPh>
    <rPh sb="52" eb="54">
      <t>ジンザイ</t>
    </rPh>
    <rPh sb="58" eb="59">
      <t>モト</t>
    </rPh>
    <rPh sb="63" eb="65">
      <t>ジギョウ</t>
    </rPh>
    <rPh sb="66" eb="68">
      <t>スイシン</t>
    </rPh>
    <rPh sb="73" eb="76">
      <t>コウカテキ</t>
    </rPh>
    <rPh sb="77" eb="79">
      <t>ジギョウ</t>
    </rPh>
    <phoneticPr fontId="5"/>
  </si>
  <si>
    <t>全ての大学グループにおいて、産業界との間に連携会議が設置された。</t>
    <rPh sb="0" eb="1">
      <t>スベ</t>
    </rPh>
    <rPh sb="3" eb="5">
      <t>ダイガク</t>
    </rPh>
    <rPh sb="14" eb="17">
      <t>サンギョウカイ</t>
    </rPh>
    <rPh sb="19" eb="20">
      <t>アイダ</t>
    </rPh>
    <rPh sb="21" eb="23">
      <t>レンケイ</t>
    </rPh>
    <rPh sb="23" eb="25">
      <t>カイギ</t>
    </rPh>
    <rPh sb="26" eb="28">
      <t>セッチ</t>
    </rPh>
    <phoneticPr fontId="5"/>
  </si>
  <si>
    <t>本事業により開発された教育プログラム、授業科目等を活用し、産学協働を推進している。また、各大学グループの事業の成果を報告書として取りまとめ、各大学グループ及び産業界で共有し、活用している。</t>
    <rPh sb="0" eb="1">
      <t>ホン</t>
    </rPh>
    <rPh sb="1" eb="3">
      <t>ジギョウ</t>
    </rPh>
    <rPh sb="6" eb="8">
      <t>カイハツ</t>
    </rPh>
    <rPh sb="11" eb="13">
      <t>キョウイク</t>
    </rPh>
    <rPh sb="19" eb="21">
      <t>ジュギョウ</t>
    </rPh>
    <rPh sb="21" eb="23">
      <t>カモク</t>
    </rPh>
    <rPh sb="23" eb="24">
      <t>ナド</t>
    </rPh>
    <rPh sb="25" eb="27">
      <t>カツヨウ</t>
    </rPh>
    <rPh sb="29" eb="31">
      <t>サンガク</t>
    </rPh>
    <rPh sb="31" eb="33">
      <t>キョウドウ</t>
    </rPh>
    <rPh sb="34" eb="36">
      <t>スイシン</t>
    </rPh>
    <rPh sb="44" eb="47">
      <t>カクダイガク</t>
    </rPh>
    <rPh sb="52" eb="54">
      <t>ジギョウ</t>
    </rPh>
    <rPh sb="55" eb="57">
      <t>セイカ</t>
    </rPh>
    <rPh sb="58" eb="61">
      <t>ホウコクショ</t>
    </rPh>
    <rPh sb="64" eb="65">
      <t>ト</t>
    </rPh>
    <rPh sb="70" eb="73">
      <t>カクダイガク</t>
    </rPh>
    <rPh sb="77" eb="78">
      <t>オヨ</t>
    </rPh>
    <rPh sb="79" eb="82">
      <t>サンギョウカイ</t>
    </rPh>
    <rPh sb="83" eb="85">
      <t>キョウユウ</t>
    </rPh>
    <rPh sb="87" eb="89">
      <t>カツヨウ</t>
    </rPh>
    <phoneticPr fontId="5"/>
  </si>
  <si>
    <t>大学グループと産業界が県域を越えて連携し、各地域の産業界のニーズに対応した教育改善等を実施する体制が構築されている。
構築した体制の中で、相互の実地調査や情報交換等を積極的に行い、先進事例の収集、共有が図られた。
事業により開発された教育プログラム、授業科目及び事業の成果報告書が各大学グループにおいて共有され、大学における教育改善に資している。</t>
    <rPh sb="11" eb="13">
      <t>ケンイキ</t>
    </rPh>
    <rPh sb="14" eb="15">
      <t>コ</t>
    </rPh>
    <rPh sb="21" eb="24">
      <t>カクチイキ</t>
    </rPh>
    <rPh sb="25" eb="28">
      <t>サンギョウカイ</t>
    </rPh>
    <rPh sb="59" eb="61">
      <t>コウチク</t>
    </rPh>
    <rPh sb="63" eb="65">
      <t>タイセイ</t>
    </rPh>
    <rPh sb="66" eb="67">
      <t>ナカ</t>
    </rPh>
    <rPh sb="69" eb="71">
      <t>ソウゴ</t>
    </rPh>
    <rPh sb="72" eb="74">
      <t>ジッチ</t>
    </rPh>
    <rPh sb="74" eb="76">
      <t>チョウサ</t>
    </rPh>
    <rPh sb="77" eb="79">
      <t>ジョウホウ</t>
    </rPh>
    <rPh sb="79" eb="81">
      <t>コウカン</t>
    </rPh>
    <rPh sb="81" eb="82">
      <t>ナド</t>
    </rPh>
    <rPh sb="83" eb="86">
      <t>セッキョクテキ</t>
    </rPh>
    <rPh sb="87" eb="88">
      <t>オコナ</t>
    </rPh>
    <rPh sb="90" eb="92">
      <t>センシン</t>
    </rPh>
    <rPh sb="92" eb="94">
      <t>ジレイ</t>
    </rPh>
    <rPh sb="95" eb="97">
      <t>シュウシュウ</t>
    </rPh>
    <rPh sb="98" eb="100">
      <t>キョウユウ</t>
    </rPh>
    <rPh sb="101" eb="102">
      <t>ハカ</t>
    </rPh>
    <rPh sb="129" eb="130">
      <t>オヨ</t>
    </rPh>
    <rPh sb="131" eb="133">
      <t>ジギョウ</t>
    </rPh>
    <rPh sb="134" eb="136">
      <t>セイカ</t>
    </rPh>
    <rPh sb="136" eb="139">
      <t>ホウコクショ</t>
    </rPh>
    <rPh sb="156" eb="158">
      <t>ダイガク</t>
    </rPh>
    <rPh sb="162" eb="164">
      <t>キョウイク</t>
    </rPh>
    <rPh sb="164" eb="166">
      <t>カイゼン</t>
    </rPh>
    <rPh sb="167" eb="168">
      <t>シ</t>
    </rPh>
    <phoneticPr fontId="5"/>
  </si>
  <si>
    <t>補助期間終了後も各地域が自立して、本事業の成果を広め、産学協働のための取組を継続、発展させていくことが必要である。各大学グループの成果報告書に対する外部有識者の評価等も踏まえつつ、各大学グループに対して、更なる産学協働の推進、産業界のニーズに対応した人材育成等を充実させるることを求める予定である。</t>
    <rPh sb="0" eb="2">
      <t>ホジョ</t>
    </rPh>
    <rPh sb="2" eb="4">
      <t>キカン</t>
    </rPh>
    <rPh sb="4" eb="7">
      <t>シュウリョウゴ</t>
    </rPh>
    <rPh sb="8" eb="11">
      <t>カクチイキ</t>
    </rPh>
    <rPh sb="12" eb="14">
      <t>ジリツ</t>
    </rPh>
    <rPh sb="17" eb="18">
      <t>ホン</t>
    </rPh>
    <rPh sb="18" eb="20">
      <t>ジギョウ</t>
    </rPh>
    <rPh sb="21" eb="23">
      <t>セイカ</t>
    </rPh>
    <rPh sb="24" eb="25">
      <t>ヒロ</t>
    </rPh>
    <rPh sb="27" eb="29">
      <t>サンガク</t>
    </rPh>
    <rPh sb="29" eb="31">
      <t>キョウドウ</t>
    </rPh>
    <rPh sb="35" eb="37">
      <t>トリクミ</t>
    </rPh>
    <rPh sb="38" eb="40">
      <t>ケイゾク</t>
    </rPh>
    <rPh sb="41" eb="43">
      <t>ハッテン</t>
    </rPh>
    <rPh sb="51" eb="53">
      <t>ヒツヨウ</t>
    </rPh>
    <rPh sb="57" eb="60">
      <t>カクダイガク</t>
    </rPh>
    <rPh sb="65" eb="67">
      <t>セイカ</t>
    </rPh>
    <rPh sb="67" eb="70">
      <t>ホウコクショ</t>
    </rPh>
    <rPh sb="71" eb="72">
      <t>タイ</t>
    </rPh>
    <rPh sb="74" eb="76">
      <t>ガイブ</t>
    </rPh>
    <rPh sb="76" eb="79">
      <t>ユウシキシャ</t>
    </rPh>
    <rPh sb="80" eb="82">
      <t>ヒョウカ</t>
    </rPh>
    <rPh sb="82" eb="83">
      <t>ナド</t>
    </rPh>
    <rPh sb="84" eb="85">
      <t>フ</t>
    </rPh>
    <rPh sb="90" eb="93">
      <t>カクダイガク</t>
    </rPh>
    <rPh sb="98" eb="99">
      <t>タイ</t>
    </rPh>
    <rPh sb="102" eb="103">
      <t>サラ</t>
    </rPh>
    <rPh sb="105" eb="107">
      <t>サンガク</t>
    </rPh>
    <rPh sb="107" eb="109">
      <t>キョウドウ</t>
    </rPh>
    <rPh sb="110" eb="112">
      <t>スイシン</t>
    </rPh>
    <rPh sb="113" eb="116">
      <t>サンギョウカイ</t>
    </rPh>
    <rPh sb="121" eb="123">
      <t>タイオウ</t>
    </rPh>
    <rPh sb="125" eb="127">
      <t>ジンザイ</t>
    </rPh>
    <rPh sb="127" eb="129">
      <t>イクセイ</t>
    </rPh>
    <rPh sb="129" eb="130">
      <t>ナド</t>
    </rPh>
    <rPh sb="131" eb="133">
      <t>ジュウジツ</t>
    </rPh>
    <rPh sb="140" eb="141">
      <t>モト</t>
    </rPh>
    <rPh sb="143" eb="145">
      <t>ヨテイ</t>
    </rPh>
    <phoneticPr fontId="5"/>
  </si>
  <si>
    <t>交付申請時及び実績報告時に、各大学から提出される書類に基づいて、コスト等が適切な内容であるかを確認している。</t>
    <rPh sb="0" eb="2">
      <t>コウフ</t>
    </rPh>
    <rPh sb="2" eb="5">
      <t>シンセイジ</t>
    </rPh>
    <rPh sb="5" eb="6">
      <t>オヨ</t>
    </rPh>
    <rPh sb="7" eb="9">
      <t>ジッセキ</t>
    </rPh>
    <rPh sb="9" eb="11">
      <t>ホウコク</t>
    </rPh>
    <rPh sb="11" eb="12">
      <t>ジ</t>
    </rPh>
    <rPh sb="14" eb="17">
      <t>カクダイガク</t>
    </rPh>
    <rPh sb="19" eb="21">
      <t>テイシュツ</t>
    </rPh>
    <rPh sb="24" eb="26">
      <t>ショルイ</t>
    </rPh>
    <rPh sb="27" eb="28">
      <t>モト</t>
    </rPh>
    <rPh sb="35" eb="36">
      <t>ナド</t>
    </rPh>
    <rPh sb="37" eb="39">
      <t>テキセツ</t>
    </rPh>
    <rPh sb="40" eb="42">
      <t>ナイヨウ</t>
    </rPh>
    <rPh sb="47" eb="49">
      <t>カクニン</t>
    </rPh>
    <phoneticPr fontId="5"/>
  </si>
  <si>
    <t>平成26年度限りの経費</t>
    <rPh sb="0" eb="2">
      <t>ヘイセイ</t>
    </rPh>
    <rPh sb="4" eb="6">
      <t>ネンド</t>
    </rPh>
    <rPh sb="6" eb="7">
      <t>カギ</t>
    </rPh>
    <rPh sb="9" eb="11">
      <t>ケイヒ</t>
    </rPh>
    <phoneticPr fontId="5"/>
  </si>
  <si>
    <t>Ｈ26公開プロセス：1.産業界のニーズに対応した教育改善・充実体制整備事業
結果：「廃止」
とりまとめコメント：●大学の自主的な取組を支援する方式とすべき。
　　　　　　　　　 　　  ●産業界のニーズをよりしっかり把握した上で、事業・施策を進めていくべき。</t>
    <rPh sb="3" eb="5">
      <t>コウカイ</t>
    </rPh>
    <rPh sb="38" eb="40">
      <t>ケッカ</t>
    </rPh>
    <rPh sb="42" eb="44">
      <t>ハイシ</t>
    </rPh>
    <phoneticPr fontId="5"/>
  </si>
  <si>
    <t>-</t>
    <phoneticPr fontId="5"/>
  </si>
  <si>
    <t>-</t>
    <phoneticPr fontId="5"/>
  </si>
  <si>
    <t>-</t>
    <phoneticPr fontId="5"/>
  </si>
  <si>
    <t>外注費</t>
    <rPh sb="0" eb="3">
      <t>ガイチュウヒ</t>
    </rPh>
    <phoneticPr fontId="5"/>
  </si>
  <si>
    <t>会議費</t>
    <rPh sb="0" eb="3">
      <t>カイギヒ</t>
    </rPh>
    <phoneticPr fontId="5"/>
  </si>
  <si>
    <t>通信運搬費</t>
    <rPh sb="0" eb="2">
      <t>ツウシン</t>
    </rPh>
    <rPh sb="2" eb="5">
      <t>ウンパンヒ</t>
    </rPh>
    <phoneticPr fontId="5"/>
  </si>
  <si>
    <t>諸経費（うち委託費以外）</t>
    <rPh sb="0" eb="3">
      <t>ショケイヒ</t>
    </rPh>
    <rPh sb="6" eb="9">
      <t>イタクヒ</t>
    </rPh>
    <rPh sb="9" eb="11">
      <t>イガイ</t>
    </rPh>
    <phoneticPr fontId="5"/>
  </si>
  <si>
    <t>諸経費（うち委託費）</t>
    <rPh sb="0" eb="3">
      <t>ショケイヒ</t>
    </rPh>
    <rPh sb="6" eb="9">
      <t>イタクヒ</t>
    </rPh>
    <phoneticPr fontId="5"/>
  </si>
  <si>
    <t>印刷製本費</t>
    <rPh sb="0" eb="2">
      <t>インサツ</t>
    </rPh>
    <rPh sb="2" eb="4">
      <t>セイホン</t>
    </rPh>
    <rPh sb="4" eb="5">
      <t>ヒ</t>
    </rPh>
    <phoneticPr fontId="5"/>
  </si>
  <si>
    <t>成果報告書、会議案内印刷</t>
    <rPh sb="0" eb="2">
      <t>セイカ</t>
    </rPh>
    <rPh sb="2" eb="5">
      <t>ホウコクショ</t>
    </rPh>
    <rPh sb="6" eb="8">
      <t>カイギ</t>
    </rPh>
    <rPh sb="8" eb="10">
      <t>アンナイ</t>
    </rPh>
    <rPh sb="10" eb="12">
      <t>インサツ</t>
    </rPh>
    <phoneticPr fontId="5"/>
  </si>
  <si>
    <t>委員会委員用お茶、会場借料</t>
    <rPh sb="0" eb="3">
      <t>イインカイ</t>
    </rPh>
    <rPh sb="3" eb="5">
      <t>イイン</t>
    </rPh>
    <rPh sb="5" eb="6">
      <t>ヨウ</t>
    </rPh>
    <rPh sb="7" eb="8">
      <t>チャ</t>
    </rPh>
    <rPh sb="9" eb="11">
      <t>カイジョウ</t>
    </rPh>
    <rPh sb="11" eb="13">
      <t>シャクリョウ</t>
    </rPh>
    <phoneticPr fontId="5"/>
  </si>
  <si>
    <t>資料発送代</t>
    <rPh sb="0" eb="2">
      <t>シリョウ</t>
    </rPh>
    <rPh sb="2" eb="4">
      <t>ハッソウ</t>
    </rPh>
    <rPh sb="4" eb="5">
      <t>ダイ</t>
    </rPh>
    <phoneticPr fontId="5"/>
  </si>
  <si>
    <t>学会、シンポジウム参加費</t>
    <rPh sb="0" eb="2">
      <t>ガッカイ</t>
    </rPh>
    <rPh sb="9" eb="12">
      <t>サンカヒ</t>
    </rPh>
    <phoneticPr fontId="5"/>
  </si>
  <si>
    <t>システム保守</t>
    <rPh sb="4" eb="6">
      <t>ホシュ</t>
    </rPh>
    <phoneticPr fontId="5"/>
  </si>
  <si>
    <t>アンケート調査修正委託　等</t>
    <rPh sb="5" eb="7">
      <t>チョウサ</t>
    </rPh>
    <rPh sb="7" eb="9">
      <t>シュウセイ</t>
    </rPh>
    <rPh sb="9" eb="11">
      <t>イタク</t>
    </rPh>
    <rPh sb="12" eb="13">
      <t>ナド</t>
    </rPh>
    <phoneticPr fontId="5"/>
  </si>
  <si>
    <t>交付申請時及び実績報告時に、各大学から提出される書類に基づいて、交付額が適切であるかどうかを確認している。</t>
    <phoneticPr fontId="5"/>
  </si>
  <si>
    <t>-</t>
    <phoneticPr fontId="5"/>
  </si>
  <si>
    <t>-</t>
    <phoneticPr fontId="5"/>
  </si>
  <si>
    <t>A.  　　　　　　　　　　　　　　　　　　　　　　　　　　　　　　　　　　　　　　　　　　　　　　　　　　　　　　　　　　　　　　　　　　　　　　　　　　　　　　　　　　　　　　　　※補助事業</t>
    <rPh sb="93" eb="95">
      <t>ホジョ</t>
    </rPh>
    <rPh sb="95" eb="97">
      <t>ジギョウ</t>
    </rPh>
    <phoneticPr fontId="5"/>
  </si>
  <si>
    <t>産業界のニーズに対応した教育改善･充実体制整備事業</t>
    <phoneticPr fontId="5"/>
  </si>
  <si>
    <t>外部有識者による点検対象外</t>
    <rPh sb="0" eb="2">
      <t>ガイブ</t>
    </rPh>
    <rPh sb="2" eb="5">
      <t>ユウシキシャ</t>
    </rPh>
    <rPh sb="8" eb="10">
      <t>テンケン</t>
    </rPh>
    <rPh sb="10" eb="13">
      <t>タイショウガイ</t>
    </rPh>
    <phoneticPr fontId="5"/>
  </si>
  <si>
    <t>当初計画に基づき、平成26年度をもって予定通り終了</t>
    <phoneticPr fontId="5"/>
  </si>
  <si>
    <t>終了予定</t>
  </si>
  <si>
    <t>当初計画に基づき、平成26年度をもって終了</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</si>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</sst>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45</xdr:row>
          <xdr:rowOff>76200</xdr:rowOff>
        </xdr:from>
        <xdr:to>
          <xdr:col>50</xdr:col>
          <xdr:colOff>85725</xdr:colOff>
          <xdr:row>78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230</xdr:row>
          <xdr:rowOff>28575</xdr:rowOff>
        </xdr:from>
        <xdr:to>
          <xdr:col>47</xdr:col>
          <xdr:colOff>28575</xdr:colOff>
          <xdr:row>231</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89647</xdr:colOff>
      <xdr:row>144</xdr:row>
      <xdr:rowOff>44824</xdr:rowOff>
    </xdr:from>
    <xdr:to>
      <xdr:col>33</xdr:col>
      <xdr:colOff>112059</xdr:colOff>
      <xdr:row>146</xdr:row>
      <xdr:rowOff>324970</xdr:rowOff>
    </xdr:to>
    <xdr:sp macro="" textlink="">
      <xdr:nvSpPr>
        <xdr:cNvPr id="3" name="テキスト ボックス 2"/>
        <xdr:cNvSpPr txBox="1"/>
      </xdr:nvSpPr>
      <xdr:spPr>
        <a:xfrm>
          <a:off x="3328147" y="31376471"/>
          <a:ext cx="3070412" cy="9749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文部科学省</a:t>
          </a:r>
          <a:endParaRPr kumimoji="1" lang="en-US" altLang="ja-JP" sz="1400"/>
        </a:p>
        <a:p>
          <a:pPr algn="ctr"/>
          <a:r>
            <a:rPr kumimoji="1" lang="ja-JP" altLang="en-US" sz="1400"/>
            <a:t>１，６８１百万円</a:t>
          </a:r>
        </a:p>
      </xdr:txBody>
    </xdr:sp>
    <xdr:clientData/>
  </xdr:twoCellAnchor>
  <xdr:twoCellAnchor>
    <xdr:from>
      <xdr:col>34</xdr:col>
      <xdr:colOff>145675</xdr:colOff>
      <xdr:row>144</xdr:row>
      <xdr:rowOff>89646</xdr:rowOff>
    </xdr:from>
    <xdr:to>
      <xdr:col>43</xdr:col>
      <xdr:colOff>134470</xdr:colOff>
      <xdr:row>147</xdr:row>
      <xdr:rowOff>47625</xdr:rowOff>
    </xdr:to>
    <xdr:sp macro="" textlink="">
      <xdr:nvSpPr>
        <xdr:cNvPr id="4" name="テキスト ボックス 3"/>
        <xdr:cNvSpPr txBox="1"/>
      </xdr:nvSpPr>
      <xdr:spPr>
        <a:xfrm>
          <a:off x="7162425" y="33474771"/>
          <a:ext cx="1846170" cy="1005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0.3</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a:t>0.2</a:t>
          </a:r>
          <a:r>
            <a:rPr kumimoji="1" lang="ja-JP" altLang="en-US" sz="1100"/>
            <a:t>百万円</a:t>
          </a:r>
          <a:endParaRPr kumimoji="1" lang="en-US" altLang="ja-JP" sz="1100"/>
        </a:p>
        <a:p>
          <a:r>
            <a:rPr kumimoji="1" lang="ja-JP" altLang="en-US" sz="1100"/>
            <a:t>委員等旅費　</a:t>
          </a:r>
          <a:r>
            <a:rPr kumimoji="1" lang="en-US" altLang="ja-JP" sz="1100"/>
            <a:t>0.3</a:t>
          </a:r>
          <a:r>
            <a:rPr kumimoji="1" lang="ja-JP" altLang="en-US" sz="1100"/>
            <a:t>百万円</a:t>
          </a:r>
          <a:endParaRPr kumimoji="1" lang="en-US" altLang="ja-JP" sz="1100"/>
        </a:p>
        <a:p>
          <a:r>
            <a:rPr kumimoji="1" lang="ja-JP" altLang="en-US" sz="1100"/>
            <a:t>庁費　　　　　</a:t>
          </a:r>
          <a:r>
            <a:rPr kumimoji="1" lang="ja-JP" altLang="en-US" sz="1100" baseline="0"/>
            <a:t>  </a:t>
          </a:r>
          <a:r>
            <a:rPr kumimoji="1" lang="en-US" altLang="ja-JP" sz="1100"/>
            <a:t>0.1</a:t>
          </a:r>
          <a:r>
            <a:rPr kumimoji="1" lang="ja-JP" altLang="en-US" sz="1100"/>
            <a:t>百万円</a:t>
          </a:r>
          <a:endParaRPr kumimoji="1" lang="en-US" altLang="ja-JP" sz="1100"/>
        </a:p>
        <a:p>
          <a:endParaRPr kumimoji="1" lang="ja-JP" altLang="en-US" sz="1100"/>
        </a:p>
      </xdr:txBody>
    </xdr:sp>
    <xdr:clientData/>
  </xdr:twoCellAnchor>
  <xdr:twoCellAnchor>
    <xdr:from>
      <xdr:col>42</xdr:col>
      <xdr:colOff>179293</xdr:colOff>
      <xdr:row>144</xdr:row>
      <xdr:rowOff>100852</xdr:rowOff>
    </xdr:from>
    <xdr:to>
      <xdr:col>44</xdr:col>
      <xdr:colOff>33617</xdr:colOff>
      <xdr:row>146</xdr:row>
      <xdr:rowOff>179293</xdr:rowOff>
    </xdr:to>
    <xdr:sp macro="" textlink="">
      <xdr:nvSpPr>
        <xdr:cNvPr id="5" name="右中かっこ 4"/>
        <xdr:cNvSpPr/>
      </xdr:nvSpPr>
      <xdr:spPr>
        <a:xfrm>
          <a:off x="8180293" y="31432499"/>
          <a:ext cx="235324" cy="7732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145676</xdr:colOff>
      <xdr:row>147</xdr:row>
      <xdr:rowOff>302558</xdr:rowOff>
    </xdr:from>
    <xdr:to>
      <xdr:col>38</xdr:col>
      <xdr:colOff>112059</xdr:colOff>
      <xdr:row>151</xdr:row>
      <xdr:rowOff>67235</xdr:rowOff>
    </xdr:to>
    <xdr:sp macro="" textlink="">
      <xdr:nvSpPr>
        <xdr:cNvPr id="9" name="テキスト ボックス 8"/>
        <xdr:cNvSpPr txBox="1"/>
      </xdr:nvSpPr>
      <xdr:spPr>
        <a:xfrm>
          <a:off x="2622176" y="32676352"/>
          <a:ext cx="4728883" cy="1154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本事業は、地域において大学グループが産業界と連携し、産学協働のための連携会議を設け、地域におけるグループ全体として実施する、産業界のニーズに対応した人材育成に向けた教育改革の取組の向上のため、国として支援するもの。</a:t>
          </a:r>
        </a:p>
      </xdr:txBody>
    </xdr:sp>
    <xdr:clientData/>
  </xdr:twoCellAnchor>
  <xdr:twoCellAnchor>
    <xdr:from>
      <xdr:col>12</xdr:col>
      <xdr:colOff>100853</xdr:colOff>
      <xdr:row>147</xdr:row>
      <xdr:rowOff>112058</xdr:rowOff>
    </xdr:from>
    <xdr:to>
      <xdr:col>39</xdr:col>
      <xdr:colOff>179294</xdr:colOff>
      <xdr:row>151</xdr:row>
      <xdr:rowOff>313764</xdr:rowOff>
    </xdr:to>
    <xdr:sp macro="" textlink="">
      <xdr:nvSpPr>
        <xdr:cNvPr id="10" name="大かっこ 9"/>
        <xdr:cNvSpPr/>
      </xdr:nvSpPr>
      <xdr:spPr>
        <a:xfrm>
          <a:off x="2386853" y="32485852"/>
          <a:ext cx="5221941" cy="1591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179294</xdr:colOff>
      <xdr:row>152</xdr:row>
      <xdr:rowOff>78442</xdr:rowOff>
    </xdr:from>
    <xdr:to>
      <xdr:col>25</xdr:col>
      <xdr:colOff>179294</xdr:colOff>
      <xdr:row>155</xdr:row>
      <xdr:rowOff>78441</xdr:rowOff>
    </xdr:to>
    <xdr:cxnSp macro="">
      <xdr:nvCxnSpPr>
        <xdr:cNvPr id="12" name="直線矢印コネクタ 11"/>
        <xdr:cNvCxnSpPr/>
      </xdr:nvCxnSpPr>
      <xdr:spPr>
        <a:xfrm>
          <a:off x="4941794" y="34189148"/>
          <a:ext cx="0" cy="104214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156881</xdr:colOff>
      <xdr:row>156</xdr:row>
      <xdr:rowOff>246529</xdr:rowOff>
    </xdr:from>
    <xdr:to>
      <xdr:col>33</xdr:col>
      <xdr:colOff>179293</xdr:colOff>
      <xdr:row>159</xdr:row>
      <xdr:rowOff>179293</xdr:rowOff>
    </xdr:to>
    <xdr:sp macro="" textlink="">
      <xdr:nvSpPr>
        <xdr:cNvPr id="17" name="テキスト ボックス 16"/>
        <xdr:cNvSpPr txBox="1"/>
      </xdr:nvSpPr>
      <xdr:spPr>
        <a:xfrm>
          <a:off x="3395381" y="35746764"/>
          <a:ext cx="3070412" cy="9749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大学</a:t>
          </a:r>
          <a:endParaRPr kumimoji="1" lang="en-US" altLang="ja-JP" sz="1400"/>
        </a:p>
        <a:p>
          <a:pPr algn="ctr"/>
          <a:r>
            <a:rPr kumimoji="1" lang="ja-JP" altLang="en-US" sz="1400"/>
            <a:t>（全１０大学）</a:t>
          </a:r>
          <a:endParaRPr kumimoji="1" lang="en-US" altLang="ja-JP" sz="1400"/>
        </a:p>
        <a:p>
          <a:pPr algn="ctr"/>
          <a:r>
            <a:rPr kumimoji="1" lang="ja-JP" altLang="en-US" sz="1400"/>
            <a:t>１，６８０百万円</a:t>
          </a:r>
        </a:p>
      </xdr:txBody>
    </xdr:sp>
    <xdr:clientData/>
  </xdr:twoCellAnchor>
  <xdr:twoCellAnchor>
    <xdr:from>
      <xdr:col>13</xdr:col>
      <xdr:colOff>134471</xdr:colOff>
      <xdr:row>159</xdr:row>
      <xdr:rowOff>212911</xdr:rowOff>
    </xdr:from>
    <xdr:to>
      <xdr:col>38</xdr:col>
      <xdr:colOff>100854</xdr:colOff>
      <xdr:row>162</xdr:row>
      <xdr:rowOff>78442</xdr:rowOff>
    </xdr:to>
    <xdr:sp macro="" textlink="">
      <xdr:nvSpPr>
        <xdr:cNvPr id="18" name="テキスト ボックス 17"/>
        <xdr:cNvSpPr txBox="1"/>
      </xdr:nvSpPr>
      <xdr:spPr>
        <a:xfrm>
          <a:off x="2610971" y="36755293"/>
          <a:ext cx="4728883" cy="907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地域の大学グループとして、企業等との連携による地域連携会議を開催し、産業界や地域のニーズを把握するとともに、実学的専門教育を導入、産学連携授業を実施する。</a:t>
          </a:r>
        </a:p>
      </xdr:txBody>
    </xdr:sp>
    <xdr:clientData/>
  </xdr:twoCellAnchor>
  <xdr:twoCellAnchor>
    <xdr:from>
      <xdr:col>12</xdr:col>
      <xdr:colOff>100853</xdr:colOff>
      <xdr:row>159</xdr:row>
      <xdr:rowOff>224118</xdr:rowOff>
    </xdr:from>
    <xdr:to>
      <xdr:col>39</xdr:col>
      <xdr:colOff>179294</xdr:colOff>
      <xdr:row>162</xdr:row>
      <xdr:rowOff>201707</xdr:rowOff>
    </xdr:to>
    <xdr:sp macro="" textlink="">
      <xdr:nvSpPr>
        <xdr:cNvPr id="19" name="大かっこ 18"/>
        <xdr:cNvSpPr/>
      </xdr:nvSpPr>
      <xdr:spPr>
        <a:xfrm>
          <a:off x="2386853" y="36766500"/>
          <a:ext cx="5221941" cy="1019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156883</xdr:colOff>
      <xdr:row>155</xdr:row>
      <xdr:rowOff>145677</xdr:rowOff>
    </xdr:from>
    <xdr:to>
      <xdr:col>28</xdr:col>
      <xdr:colOff>89648</xdr:colOff>
      <xdr:row>156</xdr:row>
      <xdr:rowOff>89648</xdr:rowOff>
    </xdr:to>
    <xdr:sp macro="" textlink="">
      <xdr:nvSpPr>
        <xdr:cNvPr id="14" name="テキスト ボックス 13"/>
        <xdr:cNvSpPr txBox="1"/>
      </xdr:nvSpPr>
      <xdr:spPr>
        <a:xfrm>
          <a:off x="4347883" y="35298530"/>
          <a:ext cx="1075765"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oneCellAnchor>
    <xdr:from>
      <xdr:col>45</xdr:col>
      <xdr:colOff>123265</xdr:colOff>
      <xdr:row>145</xdr:row>
      <xdr:rowOff>268942</xdr:rowOff>
    </xdr:from>
    <xdr:ext cx="184731" cy="264560"/>
    <xdr:sp macro="" textlink="">
      <xdr:nvSpPr>
        <xdr:cNvPr id="15" name="テキスト ボックス 14"/>
        <xdr:cNvSpPr txBox="1"/>
      </xdr:nvSpPr>
      <xdr:spPr>
        <a:xfrm>
          <a:off x="8695765" y="31947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60"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6" t="s">
        <v>464</v>
      </c>
      <c r="AR2" s="106"/>
      <c r="AS2" s="68" t="str">
        <f>IF(OR(AQ2="　", AQ2=""), "", "-")</f>
        <v/>
      </c>
      <c r="AT2" s="107">
        <v>139</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27" t="s">
        <v>30</v>
      </c>
      <c r="B4" s="528"/>
      <c r="C4" s="528"/>
      <c r="D4" s="528"/>
      <c r="E4" s="528"/>
      <c r="F4" s="528"/>
      <c r="G4" s="501" t="s">
        <v>560</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471</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26" t="s">
        <v>213</v>
      </c>
      <c r="H5" s="327"/>
      <c r="I5" s="327"/>
      <c r="J5" s="327"/>
      <c r="K5" s="327"/>
      <c r="L5" s="327"/>
      <c r="M5" s="328" t="s">
        <v>92</v>
      </c>
      <c r="N5" s="329"/>
      <c r="O5" s="329"/>
      <c r="P5" s="329"/>
      <c r="Q5" s="329"/>
      <c r="R5" s="330"/>
      <c r="S5" s="331" t="s">
        <v>97</v>
      </c>
      <c r="T5" s="327"/>
      <c r="U5" s="327"/>
      <c r="V5" s="327"/>
      <c r="W5" s="327"/>
      <c r="X5" s="332"/>
      <c r="Y5" s="518" t="s">
        <v>3</v>
      </c>
      <c r="Z5" s="519"/>
      <c r="AA5" s="519"/>
      <c r="AB5" s="519"/>
      <c r="AC5" s="519"/>
      <c r="AD5" s="520"/>
      <c r="AE5" s="521" t="s">
        <v>472</v>
      </c>
      <c r="AF5" s="522"/>
      <c r="AG5" s="522"/>
      <c r="AH5" s="522"/>
      <c r="AI5" s="522"/>
      <c r="AJ5" s="522"/>
      <c r="AK5" s="522"/>
      <c r="AL5" s="522"/>
      <c r="AM5" s="522"/>
      <c r="AN5" s="522"/>
      <c r="AO5" s="522"/>
      <c r="AP5" s="523"/>
      <c r="AQ5" s="524" t="s">
        <v>473</v>
      </c>
      <c r="AR5" s="525"/>
      <c r="AS5" s="525"/>
      <c r="AT5" s="525"/>
      <c r="AU5" s="525"/>
      <c r="AV5" s="525"/>
      <c r="AW5" s="525"/>
      <c r="AX5" s="526"/>
    </row>
    <row r="6" spans="1:50" ht="39"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475</v>
      </c>
      <c r="AF6" s="536"/>
      <c r="AG6" s="536"/>
      <c r="AH6" s="536"/>
      <c r="AI6" s="536"/>
      <c r="AJ6" s="536"/>
      <c r="AK6" s="536"/>
      <c r="AL6" s="536"/>
      <c r="AM6" s="536"/>
      <c r="AN6" s="536"/>
      <c r="AO6" s="536"/>
      <c r="AP6" s="536"/>
      <c r="AQ6" s="537"/>
      <c r="AR6" s="537"/>
      <c r="AS6" s="537"/>
      <c r="AT6" s="537"/>
      <c r="AU6" s="537"/>
      <c r="AV6" s="537"/>
      <c r="AW6" s="537"/>
      <c r="AX6" s="538"/>
    </row>
    <row r="7" spans="1:50" ht="37.5" customHeight="1" x14ac:dyDescent="0.15">
      <c r="A7" s="457" t="s">
        <v>25</v>
      </c>
      <c r="B7" s="458"/>
      <c r="C7" s="458"/>
      <c r="D7" s="458"/>
      <c r="E7" s="458"/>
      <c r="F7" s="458"/>
      <c r="G7" s="459" t="s">
        <v>477</v>
      </c>
      <c r="H7" s="460"/>
      <c r="I7" s="460"/>
      <c r="J7" s="460"/>
      <c r="K7" s="460"/>
      <c r="L7" s="460"/>
      <c r="M7" s="460"/>
      <c r="N7" s="460"/>
      <c r="O7" s="460"/>
      <c r="P7" s="460"/>
      <c r="Q7" s="460"/>
      <c r="R7" s="460"/>
      <c r="S7" s="460"/>
      <c r="T7" s="460"/>
      <c r="U7" s="460"/>
      <c r="V7" s="461"/>
      <c r="W7" s="461"/>
      <c r="X7" s="461"/>
      <c r="Y7" s="462" t="s">
        <v>5</v>
      </c>
      <c r="Z7" s="393"/>
      <c r="AA7" s="393"/>
      <c r="AB7" s="393"/>
      <c r="AC7" s="393"/>
      <c r="AD7" s="395"/>
      <c r="AE7" s="463" t="s">
        <v>476</v>
      </c>
      <c r="AF7" s="464"/>
      <c r="AG7" s="464"/>
      <c r="AH7" s="464"/>
      <c r="AI7" s="464"/>
      <c r="AJ7" s="464"/>
      <c r="AK7" s="464"/>
      <c r="AL7" s="464"/>
      <c r="AM7" s="464"/>
      <c r="AN7" s="464"/>
      <c r="AO7" s="464"/>
      <c r="AP7" s="464"/>
      <c r="AQ7" s="464"/>
      <c r="AR7" s="464"/>
      <c r="AS7" s="464"/>
      <c r="AT7" s="464"/>
      <c r="AU7" s="464"/>
      <c r="AV7" s="464"/>
      <c r="AW7" s="464"/>
      <c r="AX7" s="465"/>
    </row>
    <row r="8" spans="1:50" ht="44.25" customHeight="1" x14ac:dyDescent="0.15">
      <c r="A8" s="355" t="s">
        <v>308</v>
      </c>
      <c r="B8" s="356"/>
      <c r="C8" s="356"/>
      <c r="D8" s="356"/>
      <c r="E8" s="356"/>
      <c r="F8" s="357"/>
      <c r="G8" s="352" t="str">
        <f>入力規則等!A26</f>
        <v>子ども・若者育成支援、男女共同参画、地方創生</v>
      </c>
      <c r="H8" s="353"/>
      <c r="I8" s="353"/>
      <c r="J8" s="353"/>
      <c r="K8" s="353"/>
      <c r="L8" s="353"/>
      <c r="M8" s="353"/>
      <c r="N8" s="353"/>
      <c r="O8" s="353"/>
      <c r="P8" s="353"/>
      <c r="Q8" s="353"/>
      <c r="R8" s="353"/>
      <c r="S8" s="353"/>
      <c r="T8" s="353"/>
      <c r="U8" s="353"/>
      <c r="V8" s="353"/>
      <c r="W8" s="353"/>
      <c r="X8" s="354"/>
      <c r="Y8" s="539" t="s">
        <v>79</v>
      </c>
      <c r="Z8" s="539"/>
      <c r="AA8" s="539"/>
      <c r="AB8" s="539"/>
      <c r="AC8" s="539"/>
      <c r="AD8" s="539"/>
      <c r="AE8" s="492" t="str">
        <f>入力規則等!K13</f>
        <v>文教及び科学振興</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478</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82.5" customHeight="1" x14ac:dyDescent="0.15">
      <c r="A10" s="466" t="s">
        <v>36</v>
      </c>
      <c r="B10" s="467"/>
      <c r="C10" s="467"/>
      <c r="D10" s="467"/>
      <c r="E10" s="467"/>
      <c r="F10" s="467"/>
      <c r="G10" s="495" t="s">
        <v>479</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26.25" customHeight="1" x14ac:dyDescent="0.15">
      <c r="A11" s="466" t="s">
        <v>6</v>
      </c>
      <c r="B11" s="467"/>
      <c r="C11" s="467"/>
      <c r="D11" s="467"/>
      <c r="E11" s="467"/>
      <c r="F11" s="468"/>
      <c r="G11" s="515" t="str">
        <f>入力規則等!P10</f>
        <v>補助</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82"/>
    </row>
    <row r="13" spans="1:50" ht="21" customHeight="1" x14ac:dyDescent="0.15">
      <c r="A13" s="472"/>
      <c r="B13" s="473"/>
      <c r="C13" s="473"/>
      <c r="D13" s="473"/>
      <c r="E13" s="473"/>
      <c r="F13" s="474"/>
      <c r="G13" s="483" t="s">
        <v>7</v>
      </c>
      <c r="H13" s="484"/>
      <c r="I13" s="489" t="s">
        <v>8</v>
      </c>
      <c r="J13" s="490"/>
      <c r="K13" s="490"/>
      <c r="L13" s="490"/>
      <c r="M13" s="490"/>
      <c r="N13" s="490"/>
      <c r="O13" s="491"/>
      <c r="P13" s="71">
        <v>2255</v>
      </c>
      <c r="Q13" s="72"/>
      <c r="R13" s="72"/>
      <c r="S13" s="72"/>
      <c r="T13" s="72"/>
      <c r="U13" s="72"/>
      <c r="V13" s="73"/>
      <c r="W13" s="71">
        <v>2028</v>
      </c>
      <c r="X13" s="72"/>
      <c r="Y13" s="72"/>
      <c r="Z13" s="72"/>
      <c r="AA13" s="72"/>
      <c r="AB13" s="72"/>
      <c r="AC13" s="73"/>
      <c r="AD13" s="71">
        <v>1696</v>
      </c>
      <c r="AE13" s="72"/>
      <c r="AF13" s="72"/>
      <c r="AG13" s="72"/>
      <c r="AH13" s="72"/>
      <c r="AI13" s="72"/>
      <c r="AJ13" s="73"/>
      <c r="AK13" s="71" t="s">
        <v>486</v>
      </c>
      <c r="AL13" s="72"/>
      <c r="AM13" s="72"/>
      <c r="AN13" s="72"/>
      <c r="AO13" s="72"/>
      <c r="AP13" s="72"/>
      <c r="AQ13" s="73"/>
      <c r="AR13" s="685" t="s">
        <v>484</v>
      </c>
      <c r="AS13" s="686"/>
      <c r="AT13" s="686"/>
      <c r="AU13" s="686"/>
      <c r="AV13" s="686"/>
      <c r="AW13" s="686"/>
      <c r="AX13" s="687"/>
    </row>
    <row r="14" spans="1:50" ht="21" customHeight="1" x14ac:dyDescent="0.15">
      <c r="A14" s="472"/>
      <c r="B14" s="473"/>
      <c r="C14" s="473"/>
      <c r="D14" s="473"/>
      <c r="E14" s="473"/>
      <c r="F14" s="474"/>
      <c r="G14" s="485"/>
      <c r="H14" s="486"/>
      <c r="I14" s="343" t="s">
        <v>9</v>
      </c>
      <c r="J14" s="480"/>
      <c r="K14" s="480"/>
      <c r="L14" s="480"/>
      <c r="M14" s="480"/>
      <c r="N14" s="480"/>
      <c r="O14" s="481"/>
      <c r="P14" s="71" t="s">
        <v>485</v>
      </c>
      <c r="Q14" s="72"/>
      <c r="R14" s="72"/>
      <c r="S14" s="72"/>
      <c r="T14" s="72"/>
      <c r="U14" s="72"/>
      <c r="V14" s="73"/>
      <c r="W14" s="71" t="s">
        <v>483</v>
      </c>
      <c r="X14" s="72"/>
      <c r="Y14" s="72"/>
      <c r="Z14" s="72"/>
      <c r="AA14" s="72"/>
      <c r="AB14" s="72"/>
      <c r="AC14" s="73"/>
      <c r="AD14" s="71" t="s">
        <v>483</v>
      </c>
      <c r="AE14" s="72"/>
      <c r="AF14" s="72"/>
      <c r="AG14" s="72"/>
      <c r="AH14" s="72"/>
      <c r="AI14" s="72"/>
      <c r="AJ14" s="73"/>
      <c r="AK14" s="71" t="s">
        <v>483</v>
      </c>
      <c r="AL14" s="72"/>
      <c r="AM14" s="72"/>
      <c r="AN14" s="72"/>
      <c r="AO14" s="72"/>
      <c r="AP14" s="72"/>
      <c r="AQ14" s="73"/>
      <c r="AR14" s="683"/>
      <c r="AS14" s="683"/>
      <c r="AT14" s="683"/>
      <c r="AU14" s="683"/>
      <c r="AV14" s="683"/>
      <c r="AW14" s="683"/>
      <c r="AX14" s="684"/>
    </row>
    <row r="15" spans="1:50" ht="21" customHeight="1" x14ac:dyDescent="0.15">
      <c r="A15" s="472"/>
      <c r="B15" s="473"/>
      <c r="C15" s="473"/>
      <c r="D15" s="473"/>
      <c r="E15" s="473"/>
      <c r="F15" s="474"/>
      <c r="G15" s="485"/>
      <c r="H15" s="486"/>
      <c r="I15" s="343" t="s">
        <v>62</v>
      </c>
      <c r="J15" s="344"/>
      <c r="K15" s="344"/>
      <c r="L15" s="344"/>
      <c r="M15" s="344"/>
      <c r="N15" s="344"/>
      <c r="O15" s="345"/>
      <c r="P15" s="71" t="s">
        <v>485</v>
      </c>
      <c r="Q15" s="72"/>
      <c r="R15" s="72"/>
      <c r="S15" s="72"/>
      <c r="T15" s="72"/>
      <c r="U15" s="72"/>
      <c r="V15" s="73"/>
      <c r="W15" s="71" t="s">
        <v>483</v>
      </c>
      <c r="X15" s="72"/>
      <c r="Y15" s="72"/>
      <c r="Z15" s="72"/>
      <c r="AA15" s="72"/>
      <c r="AB15" s="72"/>
      <c r="AC15" s="73"/>
      <c r="AD15" s="71" t="s">
        <v>483</v>
      </c>
      <c r="AE15" s="72"/>
      <c r="AF15" s="72"/>
      <c r="AG15" s="72"/>
      <c r="AH15" s="72"/>
      <c r="AI15" s="72"/>
      <c r="AJ15" s="73"/>
      <c r="AK15" s="71" t="s">
        <v>483</v>
      </c>
      <c r="AL15" s="72"/>
      <c r="AM15" s="72"/>
      <c r="AN15" s="72"/>
      <c r="AO15" s="72"/>
      <c r="AP15" s="72"/>
      <c r="AQ15" s="73"/>
      <c r="AR15" s="71" t="s">
        <v>484</v>
      </c>
      <c r="AS15" s="72"/>
      <c r="AT15" s="72"/>
      <c r="AU15" s="72"/>
      <c r="AV15" s="72"/>
      <c r="AW15" s="72"/>
      <c r="AX15" s="682"/>
    </row>
    <row r="16" spans="1:50" ht="21" customHeight="1" x14ac:dyDescent="0.15">
      <c r="A16" s="472"/>
      <c r="B16" s="473"/>
      <c r="C16" s="473"/>
      <c r="D16" s="473"/>
      <c r="E16" s="473"/>
      <c r="F16" s="474"/>
      <c r="G16" s="485"/>
      <c r="H16" s="486"/>
      <c r="I16" s="343" t="s">
        <v>63</v>
      </c>
      <c r="J16" s="344"/>
      <c r="K16" s="344"/>
      <c r="L16" s="344"/>
      <c r="M16" s="344"/>
      <c r="N16" s="344"/>
      <c r="O16" s="345"/>
      <c r="P16" s="71" t="s">
        <v>485</v>
      </c>
      <c r="Q16" s="72"/>
      <c r="R16" s="72"/>
      <c r="S16" s="72"/>
      <c r="T16" s="72"/>
      <c r="U16" s="72"/>
      <c r="V16" s="73"/>
      <c r="W16" s="71" t="s">
        <v>483</v>
      </c>
      <c r="X16" s="72"/>
      <c r="Y16" s="72"/>
      <c r="Z16" s="72"/>
      <c r="AA16" s="72"/>
      <c r="AB16" s="72"/>
      <c r="AC16" s="73"/>
      <c r="AD16" s="71" t="s">
        <v>483</v>
      </c>
      <c r="AE16" s="72"/>
      <c r="AF16" s="72"/>
      <c r="AG16" s="72"/>
      <c r="AH16" s="72"/>
      <c r="AI16" s="72"/>
      <c r="AJ16" s="73"/>
      <c r="AK16" s="71" t="s">
        <v>483</v>
      </c>
      <c r="AL16" s="72"/>
      <c r="AM16" s="72"/>
      <c r="AN16" s="72"/>
      <c r="AO16" s="72"/>
      <c r="AP16" s="72"/>
      <c r="AQ16" s="73"/>
      <c r="AR16" s="452"/>
      <c r="AS16" s="453"/>
      <c r="AT16" s="453"/>
      <c r="AU16" s="453"/>
      <c r="AV16" s="453"/>
      <c r="AW16" s="453"/>
      <c r="AX16" s="454"/>
    </row>
    <row r="17" spans="1:50" ht="24.75" customHeight="1" x14ac:dyDescent="0.15">
      <c r="A17" s="472"/>
      <c r="B17" s="473"/>
      <c r="C17" s="473"/>
      <c r="D17" s="473"/>
      <c r="E17" s="473"/>
      <c r="F17" s="474"/>
      <c r="G17" s="485"/>
      <c r="H17" s="486"/>
      <c r="I17" s="343" t="s">
        <v>61</v>
      </c>
      <c r="J17" s="480"/>
      <c r="K17" s="480"/>
      <c r="L17" s="480"/>
      <c r="M17" s="480"/>
      <c r="N17" s="480"/>
      <c r="O17" s="481"/>
      <c r="P17" s="71" t="s">
        <v>485</v>
      </c>
      <c r="Q17" s="72"/>
      <c r="R17" s="72"/>
      <c r="S17" s="72"/>
      <c r="T17" s="72"/>
      <c r="U17" s="72"/>
      <c r="V17" s="73"/>
      <c r="W17" s="71" t="s">
        <v>483</v>
      </c>
      <c r="X17" s="72"/>
      <c r="Y17" s="72"/>
      <c r="Z17" s="72"/>
      <c r="AA17" s="72"/>
      <c r="AB17" s="72"/>
      <c r="AC17" s="73"/>
      <c r="AD17" s="71" t="s">
        <v>483</v>
      </c>
      <c r="AE17" s="72"/>
      <c r="AF17" s="72"/>
      <c r="AG17" s="72"/>
      <c r="AH17" s="72"/>
      <c r="AI17" s="72"/>
      <c r="AJ17" s="73"/>
      <c r="AK17" s="71" t="s">
        <v>483</v>
      </c>
      <c r="AL17" s="72"/>
      <c r="AM17" s="72"/>
      <c r="AN17" s="72"/>
      <c r="AO17" s="72"/>
      <c r="AP17" s="72"/>
      <c r="AQ17" s="73"/>
      <c r="AR17" s="455"/>
      <c r="AS17" s="455"/>
      <c r="AT17" s="455"/>
      <c r="AU17" s="455"/>
      <c r="AV17" s="455"/>
      <c r="AW17" s="455"/>
      <c r="AX17" s="456"/>
    </row>
    <row r="18" spans="1:50" ht="24.75" customHeight="1" x14ac:dyDescent="0.15">
      <c r="A18" s="472"/>
      <c r="B18" s="473"/>
      <c r="C18" s="473"/>
      <c r="D18" s="473"/>
      <c r="E18" s="473"/>
      <c r="F18" s="474"/>
      <c r="G18" s="487"/>
      <c r="H18" s="488"/>
      <c r="I18" s="346" t="s">
        <v>22</v>
      </c>
      <c r="J18" s="347"/>
      <c r="K18" s="347"/>
      <c r="L18" s="347"/>
      <c r="M18" s="347"/>
      <c r="N18" s="347"/>
      <c r="O18" s="348"/>
      <c r="P18" s="316">
        <f>SUM(P13:V17)</f>
        <v>2255</v>
      </c>
      <c r="Q18" s="317"/>
      <c r="R18" s="317"/>
      <c r="S18" s="317"/>
      <c r="T18" s="317"/>
      <c r="U18" s="317"/>
      <c r="V18" s="318"/>
      <c r="W18" s="316">
        <f>SUM(W13:AC17)</f>
        <v>2028</v>
      </c>
      <c r="X18" s="317"/>
      <c r="Y18" s="317"/>
      <c r="Z18" s="317"/>
      <c r="AA18" s="317"/>
      <c r="AB18" s="317"/>
      <c r="AC18" s="318"/>
      <c r="AD18" s="316">
        <f t="shared" ref="AD18" si="0">SUM(AD13:AJ17)</f>
        <v>1696</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72"/>
      <c r="B19" s="473"/>
      <c r="C19" s="473"/>
      <c r="D19" s="473"/>
      <c r="E19" s="473"/>
      <c r="F19" s="474"/>
      <c r="G19" s="313" t="s">
        <v>10</v>
      </c>
      <c r="H19" s="314"/>
      <c r="I19" s="314"/>
      <c r="J19" s="314"/>
      <c r="K19" s="314"/>
      <c r="L19" s="314"/>
      <c r="M19" s="314"/>
      <c r="N19" s="314"/>
      <c r="O19" s="314"/>
      <c r="P19" s="71">
        <v>1562</v>
      </c>
      <c r="Q19" s="72"/>
      <c r="R19" s="72"/>
      <c r="S19" s="72"/>
      <c r="T19" s="72"/>
      <c r="U19" s="72"/>
      <c r="V19" s="73"/>
      <c r="W19" s="71">
        <v>2015</v>
      </c>
      <c r="X19" s="72"/>
      <c r="Y19" s="72"/>
      <c r="Z19" s="72"/>
      <c r="AA19" s="72"/>
      <c r="AB19" s="72"/>
      <c r="AC19" s="73"/>
      <c r="AD19" s="71">
        <v>1681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75"/>
      <c r="B20" s="476"/>
      <c r="C20" s="476"/>
      <c r="D20" s="476"/>
      <c r="E20" s="476"/>
      <c r="F20" s="477"/>
      <c r="G20" s="313" t="s">
        <v>11</v>
      </c>
      <c r="H20" s="314"/>
      <c r="I20" s="314"/>
      <c r="J20" s="314"/>
      <c r="K20" s="314"/>
      <c r="L20" s="314"/>
      <c r="M20" s="314"/>
      <c r="N20" s="314"/>
      <c r="O20" s="314"/>
      <c r="P20" s="321">
        <f>IF(P18=0, "-", P19/P18)</f>
        <v>0.69268292682926824</v>
      </c>
      <c r="Q20" s="321"/>
      <c r="R20" s="321"/>
      <c r="S20" s="321"/>
      <c r="T20" s="321"/>
      <c r="U20" s="321"/>
      <c r="V20" s="321"/>
      <c r="W20" s="321">
        <f>IF(W18=0, "-", W19/W18)</f>
        <v>0.99358974358974361</v>
      </c>
      <c r="X20" s="321"/>
      <c r="Y20" s="321"/>
      <c r="Z20" s="321"/>
      <c r="AA20" s="321"/>
      <c r="AB20" s="321"/>
      <c r="AC20" s="321"/>
      <c r="AD20" s="321">
        <f>IF(AD18=0, "-", AD19/AD18)</f>
        <v>0.99115566037735847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0">
        <v>26</v>
      </c>
      <c r="AV22" s="110"/>
      <c r="AW22" s="108" t="s">
        <v>360</v>
      </c>
      <c r="AX22" s="109"/>
    </row>
    <row r="23" spans="1:50" ht="22.5" customHeight="1" x14ac:dyDescent="0.15">
      <c r="A23" s="217"/>
      <c r="B23" s="215"/>
      <c r="C23" s="215"/>
      <c r="D23" s="215"/>
      <c r="E23" s="215"/>
      <c r="F23" s="216"/>
      <c r="G23" s="322" t="s">
        <v>480</v>
      </c>
      <c r="H23" s="289"/>
      <c r="I23" s="289"/>
      <c r="J23" s="289"/>
      <c r="K23" s="289"/>
      <c r="L23" s="289"/>
      <c r="M23" s="289"/>
      <c r="N23" s="289"/>
      <c r="O23" s="290"/>
      <c r="P23" s="255" t="s">
        <v>481</v>
      </c>
      <c r="Q23" s="196"/>
      <c r="R23" s="196"/>
      <c r="S23" s="196"/>
      <c r="T23" s="196"/>
      <c r="U23" s="196"/>
      <c r="V23" s="196"/>
      <c r="W23" s="196"/>
      <c r="X23" s="197"/>
      <c r="Y23" s="294" t="s">
        <v>14</v>
      </c>
      <c r="Z23" s="295"/>
      <c r="AA23" s="296"/>
      <c r="AB23" s="678" t="s">
        <v>482</v>
      </c>
      <c r="AC23" s="297"/>
      <c r="AD23" s="297"/>
      <c r="AE23" s="93">
        <v>18770</v>
      </c>
      <c r="AF23" s="94"/>
      <c r="AG23" s="94"/>
      <c r="AH23" s="94"/>
      <c r="AI23" s="95"/>
      <c r="AJ23" s="93">
        <v>28733</v>
      </c>
      <c r="AK23" s="94"/>
      <c r="AL23" s="94"/>
      <c r="AM23" s="94"/>
      <c r="AN23" s="95"/>
      <c r="AO23" s="93">
        <v>70582</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1"/>
      <c r="AA24" s="172"/>
      <c r="AB24" s="336" t="s">
        <v>482</v>
      </c>
      <c r="AC24" s="287"/>
      <c r="AD24" s="287"/>
      <c r="AE24" s="93" t="s">
        <v>484</v>
      </c>
      <c r="AF24" s="94"/>
      <c r="AG24" s="94"/>
      <c r="AH24" s="94"/>
      <c r="AI24" s="95"/>
      <c r="AJ24" s="93">
        <v>18770</v>
      </c>
      <c r="AK24" s="94"/>
      <c r="AL24" s="94"/>
      <c r="AM24" s="94"/>
      <c r="AN24" s="95"/>
      <c r="AO24" s="93">
        <v>28733</v>
      </c>
      <c r="AP24" s="94"/>
      <c r="AQ24" s="94"/>
      <c r="AR24" s="94"/>
      <c r="AS24" s="95"/>
      <c r="AT24" s="93">
        <v>28733</v>
      </c>
      <c r="AU24" s="94"/>
      <c r="AV24" s="94"/>
      <c r="AW24" s="94"/>
      <c r="AX24" s="96"/>
    </row>
    <row r="25" spans="1:50" ht="22.5" customHeight="1" x14ac:dyDescent="0.15">
      <c r="A25" s="688"/>
      <c r="B25" s="689"/>
      <c r="C25" s="689"/>
      <c r="D25" s="689"/>
      <c r="E25" s="689"/>
      <c r="F25" s="690"/>
      <c r="G25" s="323"/>
      <c r="H25" s="324"/>
      <c r="I25" s="324"/>
      <c r="J25" s="324"/>
      <c r="K25" s="324"/>
      <c r="L25" s="324"/>
      <c r="M25" s="324"/>
      <c r="N25" s="324"/>
      <c r="O25" s="325"/>
      <c r="P25" s="198"/>
      <c r="Q25" s="198"/>
      <c r="R25" s="198"/>
      <c r="S25" s="198"/>
      <c r="T25" s="198"/>
      <c r="U25" s="198"/>
      <c r="V25" s="198"/>
      <c r="W25" s="198"/>
      <c r="X25" s="199"/>
      <c r="Y25" s="120" t="s">
        <v>15</v>
      </c>
      <c r="Z25" s="121"/>
      <c r="AA25" s="172"/>
      <c r="AB25" s="700" t="s">
        <v>364</v>
      </c>
      <c r="AC25" s="265"/>
      <c r="AD25" s="265"/>
      <c r="AE25" s="93" t="s">
        <v>484</v>
      </c>
      <c r="AF25" s="94"/>
      <c r="AG25" s="94"/>
      <c r="AH25" s="94"/>
      <c r="AI25" s="95"/>
      <c r="AJ25" s="93">
        <f>AJ23/AJ24*100</f>
        <v>153.0793819925413</v>
      </c>
      <c r="AK25" s="94"/>
      <c r="AL25" s="94"/>
      <c r="AM25" s="94"/>
      <c r="AN25" s="95"/>
      <c r="AO25" s="93">
        <f>AO23/AO24*100</f>
        <v>245.64786134409911</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9" t="s">
        <v>303</v>
      </c>
      <c r="AU26" s="680"/>
      <c r="AV26" s="680"/>
      <c r="AW26" s="680"/>
      <c r="AX26" s="681"/>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1"/>
      <c r="AA29" s="172"/>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8"/>
      <c r="B30" s="689"/>
      <c r="C30" s="689"/>
      <c r="D30" s="689"/>
      <c r="E30" s="689"/>
      <c r="F30" s="690"/>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8"/>
      <c r="B35" s="689"/>
      <c r="C35" s="689"/>
      <c r="D35" s="689"/>
      <c r="E35" s="689"/>
      <c r="F35" s="690"/>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8"/>
      <c r="B40" s="689"/>
      <c r="C40" s="689"/>
      <c r="D40" s="689"/>
      <c r="E40" s="689"/>
      <c r="F40" s="690"/>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35" t="s">
        <v>320</v>
      </c>
      <c r="B47" s="703" t="s">
        <v>317</v>
      </c>
      <c r="C47" s="237"/>
      <c r="D47" s="237"/>
      <c r="E47" s="237"/>
      <c r="F47" s="238"/>
      <c r="G47" s="640" t="s">
        <v>311</v>
      </c>
      <c r="H47" s="640"/>
      <c r="I47" s="640"/>
      <c r="J47" s="640"/>
      <c r="K47" s="640"/>
      <c r="L47" s="640"/>
      <c r="M47" s="640"/>
      <c r="N47" s="640"/>
      <c r="O47" s="640"/>
      <c r="P47" s="640"/>
      <c r="Q47" s="640"/>
      <c r="R47" s="640"/>
      <c r="S47" s="640"/>
      <c r="T47" s="640"/>
      <c r="U47" s="640"/>
      <c r="V47" s="640"/>
      <c r="W47" s="640"/>
      <c r="X47" s="640"/>
      <c r="Y47" s="640"/>
      <c r="Z47" s="640"/>
      <c r="AA47" s="708"/>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35"/>
      <c r="B48" s="70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703"/>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3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34"/>
    </row>
    <row r="50" spans="1:50" ht="22.5" hidden="1" customHeight="1" x14ac:dyDescent="0.15">
      <c r="A50" s="235"/>
      <c r="B50" s="70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3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36"/>
    </row>
    <row r="51" spans="1:50" ht="22.5" hidden="1" customHeight="1" x14ac:dyDescent="0.15">
      <c r="A51" s="235"/>
      <c r="B51" s="70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3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3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76"/>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hidden="1"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77" t="s">
        <v>69</v>
      </c>
      <c r="AF67" s="118"/>
      <c r="AG67" s="118"/>
      <c r="AH67" s="118"/>
      <c r="AI67" s="118"/>
      <c r="AJ67" s="677" t="s">
        <v>70</v>
      </c>
      <c r="AK67" s="118"/>
      <c r="AL67" s="118"/>
      <c r="AM67" s="118"/>
      <c r="AN67" s="118"/>
      <c r="AO67" s="677" t="s">
        <v>71</v>
      </c>
      <c r="AP67" s="118"/>
      <c r="AQ67" s="118"/>
      <c r="AR67" s="118"/>
      <c r="AS67" s="118"/>
      <c r="AT67" s="177" t="s">
        <v>74</v>
      </c>
      <c r="AU67" s="178"/>
      <c r="AV67" s="178"/>
      <c r="AW67" s="178"/>
      <c r="AX67" s="179"/>
    </row>
    <row r="68" spans="1:60" ht="22.5" hidden="1" customHeight="1" x14ac:dyDescent="0.15">
      <c r="A68" s="186"/>
      <c r="B68" s="187"/>
      <c r="C68" s="187"/>
      <c r="D68" s="187"/>
      <c r="E68" s="187"/>
      <c r="F68" s="188"/>
      <c r="G68" s="196"/>
      <c r="H68" s="196"/>
      <c r="I68" s="196"/>
      <c r="J68" s="196"/>
      <c r="K68" s="196"/>
      <c r="L68" s="196"/>
      <c r="M68" s="196"/>
      <c r="N68" s="196"/>
      <c r="O68" s="196"/>
      <c r="P68" s="196"/>
      <c r="Q68" s="196"/>
      <c r="R68" s="196"/>
      <c r="S68" s="196"/>
      <c r="T68" s="196"/>
      <c r="U68" s="196"/>
      <c r="V68" s="196"/>
      <c r="W68" s="196"/>
      <c r="X68" s="197"/>
      <c r="Y68" s="333" t="s">
        <v>66</v>
      </c>
      <c r="Z68" s="334"/>
      <c r="AA68" s="335"/>
      <c r="AB68" s="203"/>
      <c r="AC68" s="204"/>
      <c r="AD68" s="205"/>
      <c r="AE68" s="93"/>
      <c r="AF68" s="94"/>
      <c r="AG68" s="94"/>
      <c r="AH68" s="94"/>
      <c r="AI68" s="95"/>
      <c r="AJ68" s="93"/>
      <c r="AK68" s="94"/>
      <c r="AL68" s="94"/>
      <c r="AM68" s="94"/>
      <c r="AN68" s="95"/>
      <c r="AO68" s="93"/>
      <c r="AP68" s="94"/>
      <c r="AQ68" s="94"/>
      <c r="AR68" s="94"/>
      <c r="AS68" s="95"/>
      <c r="AT68" s="206"/>
      <c r="AU68" s="206"/>
      <c r="AV68" s="206"/>
      <c r="AW68" s="206"/>
      <c r="AX68" s="207"/>
      <c r="AY68" s="10"/>
      <c r="AZ68" s="10"/>
      <c r="BA68" s="10"/>
      <c r="BB68" s="10"/>
      <c r="BC68" s="10"/>
    </row>
    <row r="69" spans="1:60" ht="22.5" hidden="1"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c r="AC69" s="212"/>
      <c r="AD69" s="213"/>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customHeight="1" x14ac:dyDescent="0.15">
      <c r="A80" s="186"/>
      <c r="B80" s="187"/>
      <c r="C80" s="187"/>
      <c r="D80" s="187"/>
      <c r="E80" s="187"/>
      <c r="F80" s="188"/>
      <c r="G80" s="196" t="s">
        <v>487</v>
      </c>
      <c r="H80" s="196"/>
      <c r="I80" s="196"/>
      <c r="J80" s="196"/>
      <c r="K80" s="196"/>
      <c r="L80" s="196"/>
      <c r="M80" s="196"/>
      <c r="N80" s="196"/>
      <c r="O80" s="196"/>
      <c r="P80" s="196"/>
      <c r="Q80" s="196"/>
      <c r="R80" s="196"/>
      <c r="S80" s="196"/>
      <c r="T80" s="196"/>
      <c r="U80" s="196"/>
      <c r="V80" s="196"/>
      <c r="W80" s="196"/>
      <c r="X80" s="197"/>
      <c r="Y80" s="200" t="s">
        <v>66</v>
      </c>
      <c r="Z80" s="201"/>
      <c r="AA80" s="202"/>
      <c r="AB80" s="203" t="s">
        <v>488</v>
      </c>
      <c r="AC80" s="204"/>
      <c r="AD80" s="205"/>
      <c r="AE80" s="93">
        <v>10</v>
      </c>
      <c r="AF80" s="94"/>
      <c r="AG80" s="94"/>
      <c r="AH80" s="94"/>
      <c r="AI80" s="95"/>
      <c r="AJ80" s="93">
        <v>10</v>
      </c>
      <c r="AK80" s="94"/>
      <c r="AL80" s="94"/>
      <c r="AM80" s="94"/>
      <c r="AN80" s="95"/>
      <c r="AO80" s="93">
        <v>10</v>
      </c>
      <c r="AP80" s="94"/>
      <c r="AQ80" s="94"/>
      <c r="AR80" s="94"/>
      <c r="AS80" s="95"/>
      <c r="AT80" s="206"/>
      <c r="AU80" s="206"/>
      <c r="AV80" s="206"/>
      <c r="AW80" s="206"/>
      <c r="AX80" s="207"/>
      <c r="AY80" s="10"/>
      <c r="AZ80" s="10"/>
      <c r="BA80" s="10"/>
      <c r="BB80" s="10"/>
      <c r="BC80" s="10"/>
    </row>
    <row r="81" spans="1:60" ht="22.5"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t="s">
        <v>488</v>
      </c>
      <c r="AC81" s="212"/>
      <c r="AD81" s="213"/>
      <c r="AE81" s="93">
        <v>9</v>
      </c>
      <c r="AF81" s="94"/>
      <c r="AG81" s="94"/>
      <c r="AH81" s="94"/>
      <c r="AI81" s="95"/>
      <c r="AJ81" s="93">
        <v>10</v>
      </c>
      <c r="AK81" s="94"/>
      <c r="AL81" s="94"/>
      <c r="AM81" s="94"/>
      <c r="AN81" s="95"/>
      <c r="AO81" s="93">
        <v>10</v>
      </c>
      <c r="AP81" s="94"/>
      <c r="AQ81" s="94"/>
      <c r="AR81" s="94"/>
      <c r="AS81" s="95"/>
      <c r="AT81" s="93" t="s">
        <v>484</v>
      </c>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30"/>
      <c r="B83" s="128"/>
      <c r="C83" s="128"/>
      <c r="D83" s="128"/>
      <c r="E83" s="128"/>
      <c r="F83" s="129"/>
      <c r="G83" s="145" t="s">
        <v>489</v>
      </c>
      <c r="H83" s="145"/>
      <c r="I83" s="145"/>
      <c r="J83" s="145"/>
      <c r="K83" s="145"/>
      <c r="L83" s="145"/>
      <c r="M83" s="145"/>
      <c r="N83" s="145"/>
      <c r="O83" s="145"/>
      <c r="P83" s="145"/>
      <c r="Q83" s="145"/>
      <c r="R83" s="145"/>
      <c r="S83" s="145"/>
      <c r="T83" s="145"/>
      <c r="U83" s="145"/>
      <c r="V83" s="145"/>
      <c r="W83" s="145"/>
      <c r="X83" s="145"/>
      <c r="Y83" s="147" t="s">
        <v>17</v>
      </c>
      <c r="Z83" s="148"/>
      <c r="AA83" s="149"/>
      <c r="AB83" s="182" t="s">
        <v>493</v>
      </c>
      <c r="AC83" s="151"/>
      <c r="AD83" s="152"/>
      <c r="AE83" s="153">
        <v>156</v>
      </c>
      <c r="AF83" s="154"/>
      <c r="AG83" s="154"/>
      <c r="AH83" s="154"/>
      <c r="AI83" s="154"/>
      <c r="AJ83" s="153">
        <v>201</v>
      </c>
      <c r="AK83" s="154"/>
      <c r="AL83" s="154"/>
      <c r="AM83" s="154"/>
      <c r="AN83" s="154"/>
      <c r="AO83" s="153">
        <v>168</v>
      </c>
      <c r="AP83" s="154"/>
      <c r="AQ83" s="154"/>
      <c r="AR83" s="154"/>
      <c r="AS83" s="154"/>
      <c r="AT83" s="93" t="s">
        <v>484</v>
      </c>
      <c r="AU83" s="94"/>
      <c r="AV83" s="94"/>
      <c r="AW83" s="94"/>
      <c r="AX83" s="96"/>
    </row>
    <row r="84" spans="1:60" ht="42"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494</v>
      </c>
      <c r="AC84" s="159"/>
      <c r="AD84" s="160"/>
      <c r="AE84" s="158" t="s">
        <v>490</v>
      </c>
      <c r="AF84" s="159"/>
      <c r="AG84" s="159"/>
      <c r="AH84" s="159"/>
      <c r="AI84" s="160"/>
      <c r="AJ84" s="158" t="s">
        <v>491</v>
      </c>
      <c r="AK84" s="159"/>
      <c r="AL84" s="159"/>
      <c r="AM84" s="159"/>
      <c r="AN84" s="160"/>
      <c r="AO84" s="158" t="s">
        <v>492</v>
      </c>
      <c r="AP84" s="159"/>
      <c r="AQ84" s="159"/>
      <c r="AR84" s="159"/>
      <c r="AS84" s="160"/>
      <c r="AT84" s="158" t="s">
        <v>495</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17" t="s">
        <v>76</v>
      </c>
      <c r="M97" s="417"/>
      <c r="N97" s="417"/>
      <c r="O97" s="417"/>
      <c r="P97" s="417"/>
      <c r="Q97" s="417"/>
      <c r="R97" s="418" t="s">
        <v>73</v>
      </c>
      <c r="S97" s="419"/>
      <c r="T97" s="419"/>
      <c r="U97" s="419"/>
      <c r="V97" s="419"/>
      <c r="W97" s="419"/>
      <c r="X97" s="420"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21"/>
    </row>
    <row r="98" spans="1:50" ht="23.1" customHeight="1" x14ac:dyDescent="0.15">
      <c r="A98" s="378"/>
      <c r="B98" s="379"/>
      <c r="C98" s="422"/>
      <c r="D98" s="423"/>
      <c r="E98" s="423"/>
      <c r="F98" s="423"/>
      <c r="G98" s="423"/>
      <c r="H98" s="423"/>
      <c r="I98" s="423"/>
      <c r="J98" s="423"/>
      <c r="K98" s="424"/>
      <c r="L98" s="71"/>
      <c r="M98" s="72"/>
      <c r="N98" s="72"/>
      <c r="O98" s="72"/>
      <c r="P98" s="72"/>
      <c r="Q98" s="73"/>
      <c r="R98" s="71"/>
      <c r="S98" s="72"/>
      <c r="T98" s="72"/>
      <c r="U98" s="72"/>
      <c r="V98" s="72"/>
      <c r="W98" s="73"/>
      <c r="X98" s="691" t="s">
        <v>539</v>
      </c>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8.5"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90.75" customHeight="1" x14ac:dyDescent="0.15">
      <c r="A108" s="307" t="s">
        <v>312</v>
      </c>
      <c r="B108" s="308"/>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23" t="s">
        <v>474</v>
      </c>
      <c r="AE108" s="624"/>
      <c r="AF108" s="624"/>
      <c r="AG108" s="620" t="s">
        <v>528</v>
      </c>
      <c r="AH108" s="621"/>
      <c r="AI108" s="621"/>
      <c r="AJ108" s="621"/>
      <c r="AK108" s="621"/>
      <c r="AL108" s="621"/>
      <c r="AM108" s="621"/>
      <c r="AN108" s="621"/>
      <c r="AO108" s="621"/>
      <c r="AP108" s="621"/>
      <c r="AQ108" s="621"/>
      <c r="AR108" s="621"/>
      <c r="AS108" s="621"/>
      <c r="AT108" s="621"/>
      <c r="AU108" s="621"/>
      <c r="AV108" s="621"/>
      <c r="AW108" s="621"/>
      <c r="AX108" s="622"/>
    </row>
    <row r="109" spans="1:50" ht="60" customHeight="1" x14ac:dyDescent="0.15">
      <c r="A109" s="309"/>
      <c r="B109" s="310"/>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474</v>
      </c>
      <c r="AE109" s="451"/>
      <c r="AF109" s="451"/>
      <c r="AG109" s="304" t="s">
        <v>531</v>
      </c>
      <c r="AH109" s="305"/>
      <c r="AI109" s="305"/>
      <c r="AJ109" s="305"/>
      <c r="AK109" s="305"/>
      <c r="AL109" s="305"/>
      <c r="AM109" s="305"/>
      <c r="AN109" s="305"/>
      <c r="AO109" s="305"/>
      <c r="AP109" s="305"/>
      <c r="AQ109" s="305"/>
      <c r="AR109" s="305"/>
      <c r="AS109" s="305"/>
      <c r="AT109" s="305"/>
      <c r="AU109" s="305"/>
      <c r="AV109" s="305"/>
      <c r="AW109" s="305"/>
      <c r="AX109" s="306"/>
    </row>
    <row r="110" spans="1:50" ht="60.75" customHeight="1" x14ac:dyDescent="0.15">
      <c r="A110" s="311"/>
      <c r="B110" s="312"/>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604" t="s">
        <v>474</v>
      </c>
      <c r="AE110" s="605"/>
      <c r="AF110" s="605"/>
      <c r="AG110" s="540" t="s">
        <v>532</v>
      </c>
      <c r="AH110" s="198"/>
      <c r="AI110" s="198"/>
      <c r="AJ110" s="198"/>
      <c r="AK110" s="198"/>
      <c r="AL110" s="198"/>
      <c r="AM110" s="198"/>
      <c r="AN110" s="198"/>
      <c r="AO110" s="198"/>
      <c r="AP110" s="198"/>
      <c r="AQ110" s="198"/>
      <c r="AR110" s="198"/>
      <c r="AS110" s="198"/>
      <c r="AT110" s="198"/>
      <c r="AU110" s="198"/>
      <c r="AV110" s="198"/>
      <c r="AW110" s="198"/>
      <c r="AX110" s="541"/>
    </row>
    <row r="111" spans="1:50" ht="40.5" customHeight="1" x14ac:dyDescent="0.15">
      <c r="A111" s="566" t="s">
        <v>46</v>
      </c>
      <c r="B111" s="60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474</v>
      </c>
      <c r="AE111" s="447"/>
      <c r="AF111" s="447"/>
      <c r="AG111" s="301" t="s">
        <v>526</v>
      </c>
      <c r="AH111" s="302"/>
      <c r="AI111" s="302"/>
      <c r="AJ111" s="302"/>
      <c r="AK111" s="302"/>
      <c r="AL111" s="302"/>
      <c r="AM111" s="302"/>
      <c r="AN111" s="302"/>
      <c r="AO111" s="302"/>
      <c r="AP111" s="302"/>
      <c r="AQ111" s="302"/>
      <c r="AR111" s="302"/>
      <c r="AS111" s="302"/>
      <c r="AT111" s="302"/>
      <c r="AU111" s="302"/>
      <c r="AV111" s="302"/>
      <c r="AW111" s="302"/>
      <c r="AX111" s="303"/>
    </row>
    <row r="112" spans="1:50" ht="60" customHeight="1" x14ac:dyDescent="0.15">
      <c r="A112" s="607"/>
      <c r="B112" s="60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474</v>
      </c>
      <c r="AE112" s="451"/>
      <c r="AF112" s="451"/>
      <c r="AG112" s="304" t="s">
        <v>556</v>
      </c>
      <c r="AH112" s="305"/>
      <c r="AI112" s="305"/>
      <c r="AJ112" s="305"/>
      <c r="AK112" s="305"/>
      <c r="AL112" s="305"/>
      <c r="AM112" s="305"/>
      <c r="AN112" s="305"/>
      <c r="AO112" s="305"/>
      <c r="AP112" s="305"/>
      <c r="AQ112" s="305"/>
      <c r="AR112" s="305"/>
      <c r="AS112" s="305"/>
      <c r="AT112" s="305"/>
      <c r="AU112" s="305"/>
      <c r="AV112" s="305"/>
      <c r="AW112" s="305"/>
      <c r="AX112" s="306"/>
    </row>
    <row r="113" spans="1:64" ht="60" customHeight="1" x14ac:dyDescent="0.15">
      <c r="A113" s="607"/>
      <c r="B113" s="608"/>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474</v>
      </c>
      <c r="AE113" s="451"/>
      <c r="AF113" s="451"/>
      <c r="AG113" s="304" t="s">
        <v>538</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607"/>
      <c r="B114" s="60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525</v>
      </c>
      <c r="AE114" s="451"/>
      <c r="AF114" s="451"/>
      <c r="AG114" s="542"/>
      <c r="AH114" s="305"/>
      <c r="AI114" s="305"/>
      <c r="AJ114" s="305"/>
      <c r="AK114" s="305"/>
      <c r="AL114" s="305"/>
      <c r="AM114" s="305"/>
      <c r="AN114" s="305"/>
      <c r="AO114" s="305"/>
      <c r="AP114" s="305"/>
      <c r="AQ114" s="305"/>
      <c r="AR114" s="305"/>
      <c r="AS114" s="305"/>
      <c r="AT114" s="305"/>
      <c r="AU114" s="305"/>
      <c r="AV114" s="305"/>
      <c r="AW114" s="305"/>
      <c r="AX114" s="306"/>
    </row>
    <row r="115" spans="1:64" ht="58.5" customHeight="1" x14ac:dyDescent="0.15">
      <c r="A115" s="607"/>
      <c r="B115" s="60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474</v>
      </c>
      <c r="AE115" s="451"/>
      <c r="AF115" s="451"/>
      <c r="AG115" s="304" t="s">
        <v>527</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7"/>
      <c r="B116" s="60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52" t="s">
        <v>525</v>
      </c>
      <c r="AE116" s="653"/>
      <c r="AF116" s="653"/>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7.2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474</v>
      </c>
      <c r="AE117" s="605"/>
      <c r="AF117" s="614"/>
      <c r="AG117" s="618" t="s">
        <v>529</v>
      </c>
      <c r="AH117" s="444"/>
      <c r="AI117" s="444"/>
      <c r="AJ117" s="444"/>
      <c r="AK117" s="444"/>
      <c r="AL117" s="444"/>
      <c r="AM117" s="444"/>
      <c r="AN117" s="444"/>
      <c r="AO117" s="444"/>
      <c r="AP117" s="444"/>
      <c r="AQ117" s="444"/>
      <c r="AR117" s="444"/>
      <c r="AS117" s="444"/>
      <c r="AT117" s="444"/>
      <c r="AU117" s="444"/>
      <c r="AV117" s="444"/>
      <c r="AW117" s="444"/>
      <c r="AX117" s="619"/>
      <c r="BG117" s="10"/>
      <c r="BH117" s="10"/>
      <c r="BI117" s="10"/>
      <c r="BJ117" s="10"/>
    </row>
    <row r="118" spans="1:64" ht="34.5" customHeight="1" x14ac:dyDescent="0.15">
      <c r="A118" s="566"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6" t="s">
        <v>474</v>
      </c>
      <c r="AE118" s="447"/>
      <c r="AF118" s="657"/>
      <c r="AG118" s="301" t="s">
        <v>530</v>
      </c>
      <c r="AH118" s="302"/>
      <c r="AI118" s="302"/>
      <c r="AJ118" s="302"/>
      <c r="AK118" s="302"/>
      <c r="AL118" s="302"/>
      <c r="AM118" s="302"/>
      <c r="AN118" s="302"/>
      <c r="AO118" s="302"/>
      <c r="AP118" s="302"/>
      <c r="AQ118" s="302"/>
      <c r="AR118" s="302"/>
      <c r="AS118" s="302"/>
      <c r="AT118" s="302"/>
      <c r="AU118" s="302"/>
      <c r="AV118" s="302"/>
      <c r="AW118" s="302"/>
      <c r="AX118" s="303"/>
    </row>
    <row r="119" spans="1:64" ht="68.25"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474</v>
      </c>
      <c r="AE119" s="626"/>
      <c r="AF119" s="626"/>
      <c r="AG119" s="304" t="s">
        <v>533</v>
      </c>
      <c r="AH119" s="305"/>
      <c r="AI119" s="305"/>
      <c r="AJ119" s="305"/>
      <c r="AK119" s="305"/>
      <c r="AL119" s="305"/>
      <c r="AM119" s="305"/>
      <c r="AN119" s="305"/>
      <c r="AO119" s="305"/>
      <c r="AP119" s="305"/>
      <c r="AQ119" s="305"/>
      <c r="AR119" s="305"/>
      <c r="AS119" s="305"/>
      <c r="AT119" s="305"/>
      <c r="AU119" s="305"/>
      <c r="AV119" s="305"/>
      <c r="AW119" s="305"/>
      <c r="AX119" s="306"/>
    </row>
    <row r="120" spans="1:64" ht="46.5" customHeight="1" x14ac:dyDescent="0.15">
      <c r="A120" s="607"/>
      <c r="B120" s="60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474</v>
      </c>
      <c r="AE120" s="451"/>
      <c r="AF120" s="451"/>
      <c r="AG120" s="304" t="s">
        <v>534</v>
      </c>
      <c r="AH120" s="305"/>
      <c r="AI120" s="305"/>
      <c r="AJ120" s="305"/>
      <c r="AK120" s="305"/>
      <c r="AL120" s="305"/>
      <c r="AM120" s="305"/>
      <c r="AN120" s="305"/>
      <c r="AO120" s="305"/>
      <c r="AP120" s="305"/>
      <c r="AQ120" s="305"/>
      <c r="AR120" s="305"/>
      <c r="AS120" s="305"/>
      <c r="AT120" s="305"/>
      <c r="AU120" s="305"/>
      <c r="AV120" s="305"/>
      <c r="AW120" s="305"/>
      <c r="AX120" s="306"/>
    </row>
    <row r="121" spans="1:64" ht="83.25" customHeight="1" x14ac:dyDescent="0.15">
      <c r="A121" s="609"/>
      <c r="B121" s="61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474</v>
      </c>
      <c r="AE121" s="451"/>
      <c r="AF121" s="451"/>
      <c r="AG121" s="540" t="s">
        <v>535</v>
      </c>
      <c r="AH121" s="198"/>
      <c r="AI121" s="198"/>
      <c r="AJ121" s="198"/>
      <c r="AK121" s="198"/>
      <c r="AL121" s="198"/>
      <c r="AM121" s="198"/>
      <c r="AN121" s="198"/>
      <c r="AO121" s="198"/>
      <c r="AP121" s="198"/>
      <c r="AQ121" s="198"/>
      <c r="AR121" s="198"/>
      <c r="AS121" s="198"/>
      <c r="AT121" s="198"/>
      <c r="AU121" s="198"/>
      <c r="AV121" s="198"/>
      <c r="AW121" s="198"/>
      <c r="AX121" s="541"/>
    </row>
    <row r="122" spans="1:64" ht="33.6" customHeight="1" x14ac:dyDescent="0.15">
      <c r="A122" s="642" t="s">
        <v>80</v>
      </c>
      <c r="B122" s="643"/>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525</v>
      </c>
      <c r="AE122" s="447"/>
      <c r="AF122" s="447"/>
      <c r="AG122" s="596"/>
      <c r="AH122" s="196"/>
      <c r="AI122" s="196"/>
      <c r="AJ122" s="196"/>
      <c r="AK122" s="196"/>
      <c r="AL122" s="196"/>
      <c r="AM122" s="196"/>
      <c r="AN122" s="196"/>
      <c r="AO122" s="196"/>
      <c r="AP122" s="196"/>
      <c r="AQ122" s="196"/>
      <c r="AR122" s="196"/>
      <c r="AS122" s="196"/>
      <c r="AT122" s="196"/>
      <c r="AU122" s="196"/>
      <c r="AV122" s="196"/>
      <c r="AW122" s="196"/>
      <c r="AX122" s="597"/>
    </row>
    <row r="123" spans="1:64" ht="15.75" customHeight="1" x14ac:dyDescent="0.15">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8"/>
      <c r="AH123" s="277"/>
      <c r="AI123" s="277"/>
      <c r="AJ123" s="277"/>
      <c r="AK123" s="277"/>
      <c r="AL123" s="277"/>
      <c r="AM123" s="277"/>
      <c r="AN123" s="277"/>
      <c r="AO123" s="277"/>
      <c r="AP123" s="277"/>
      <c r="AQ123" s="277"/>
      <c r="AR123" s="277"/>
      <c r="AS123" s="277"/>
      <c r="AT123" s="277"/>
      <c r="AU123" s="277"/>
      <c r="AV123" s="277"/>
      <c r="AW123" s="277"/>
      <c r="AX123" s="599"/>
    </row>
    <row r="124" spans="1:64" ht="26.25" customHeight="1" x14ac:dyDescent="0.15">
      <c r="A124" s="644"/>
      <c r="B124" s="645"/>
      <c r="C124" s="658"/>
      <c r="D124" s="659"/>
      <c r="E124" s="659"/>
      <c r="F124" s="659"/>
      <c r="G124" s="659"/>
      <c r="H124" s="659"/>
      <c r="I124" s="659"/>
      <c r="J124" s="659"/>
      <c r="K124" s="659"/>
      <c r="L124" s="659"/>
      <c r="M124" s="659"/>
      <c r="N124" s="659"/>
      <c r="O124" s="660"/>
      <c r="P124" s="667"/>
      <c r="Q124" s="667"/>
      <c r="R124" s="667"/>
      <c r="S124" s="668"/>
      <c r="T124" s="650"/>
      <c r="U124" s="305"/>
      <c r="V124" s="305"/>
      <c r="W124" s="305"/>
      <c r="X124" s="305"/>
      <c r="Y124" s="305"/>
      <c r="Z124" s="305"/>
      <c r="AA124" s="305"/>
      <c r="AB124" s="305"/>
      <c r="AC124" s="305"/>
      <c r="AD124" s="305"/>
      <c r="AE124" s="305"/>
      <c r="AF124" s="651"/>
      <c r="AG124" s="598"/>
      <c r="AH124" s="277"/>
      <c r="AI124" s="277"/>
      <c r="AJ124" s="277"/>
      <c r="AK124" s="277"/>
      <c r="AL124" s="277"/>
      <c r="AM124" s="277"/>
      <c r="AN124" s="277"/>
      <c r="AO124" s="277"/>
      <c r="AP124" s="277"/>
      <c r="AQ124" s="277"/>
      <c r="AR124" s="277"/>
      <c r="AS124" s="277"/>
      <c r="AT124" s="277"/>
      <c r="AU124" s="277"/>
      <c r="AV124" s="277"/>
      <c r="AW124" s="277"/>
      <c r="AX124" s="599"/>
    </row>
    <row r="125" spans="1:64" ht="26.25" customHeight="1" x14ac:dyDescent="0.15">
      <c r="A125" s="646"/>
      <c r="B125" s="647"/>
      <c r="C125" s="661"/>
      <c r="D125" s="662"/>
      <c r="E125" s="662"/>
      <c r="F125" s="662"/>
      <c r="G125" s="662"/>
      <c r="H125" s="662"/>
      <c r="I125" s="662"/>
      <c r="J125" s="662"/>
      <c r="K125" s="662"/>
      <c r="L125" s="662"/>
      <c r="M125" s="662"/>
      <c r="N125" s="662"/>
      <c r="O125" s="663"/>
      <c r="P125" s="669"/>
      <c r="Q125" s="669"/>
      <c r="R125" s="669"/>
      <c r="S125" s="670"/>
      <c r="T125" s="443"/>
      <c r="U125" s="444"/>
      <c r="V125" s="444"/>
      <c r="W125" s="444"/>
      <c r="X125" s="444"/>
      <c r="Y125" s="444"/>
      <c r="Z125" s="444"/>
      <c r="AA125" s="444"/>
      <c r="AB125" s="444"/>
      <c r="AC125" s="444"/>
      <c r="AD125" s="444"/>
      <c r="AE125" s="444"/>
      <c r="AF125" s="445"/>
      <c r="AG125" s="600"/>
      <c r="AH125" s="198"/>
      <c r="AI125" s="198"/>
      <c r="AJ125" s="198"/>
      <c r="AK125" s="198"/>
      <c r="AL125" s="198"/>
      <c r="AM125" s="198"/>
      <c r="AN125" s="198"/>
      <c r="AO125" s="198"/>
      <c r="AP125" s="198"/>
      <c r="AQ125" s="198"/>
      <c r="AR125" s="198"/>
      <c r="AS125" s="198"/>
      <c r="AT125" s="198"/>
      <c r="AU125" s="198"/>
      <c r="AV125" s="198"/>
      <c r="AW125" s="198"/>
      <c r="AX125" s="541"/>
    </row>
    <row r="126" spans="1:64" ht="66.75" customHeight="1" x14ac:dyDescent="0.15">
      <c r="A126" s="566" t="s">
        <v>58</v>
      </c>
      <c r="B126" s="567"/>
      <c r="C126" s="392" t="s">
        <v>64</v>
      </c>
      <c r="D126" s="592"/>
      <c r="E126" s="592"/>
      <c r="F126" s="593"/>
      <c r="G126" s="560" t="s">
        <v>536</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361" t="s">
        <v>68</v>
      </c>
      <c r="D127" s="362"/>
      <c r="E127" s="362"/>
      <c r="F127" s="363"/>
      <c r="G127" s="364" t="s">
        <v>537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9.25" customHeight="1" thickBot="1" x14ac:dyDescent="0.2">
      <c r="A129" s="591" t="s">
        <v>561</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51" customHeight="1" thickBot="1" x14ac:dyDescent="0.2">
      <c r="A131" s="563" t="s">
        <v>563</v>
      </c>
      <c r="B131" s="564"/>
      <c r="C131" s="564"/>
      <c r="D131" s="564"/>
      <c r="E131" s="565"/>
      <c r="F131" s="585" t="s">
        <v>562</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110.25" customHeight="1" thickBot="1" x14ac:dyDescent="0.2">
      <c r="A133" s="440" t="s">
        <v>565</v>
      </c>
      <c r="B133" s="441"/>
      <c r="C133" s="441"/>
      <c r="D133" s="441"/>
      <c r="E133" s="442"/>
      <c r="F133" s="588" t="s">
        <v>564</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84.75" customHeight="1" thickBot="1" x14ac:dyDescent="0.2">
      <c r="A135" s="627" t="s">
        <v>540</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13" t="s">
        <v>224</v>
      </c>
      <c r="B137" s="414"/>
      <c r="C137" s="414"/>
      <c r="D137" s="414"/>
      <c r="E137" s="414"/>
      <c r="F137" s="414"/>
      <c r="G137" s="427" t="s">
        <v>557</v>
      </c>
      <c r="H137" s="428"/>
      <c r="I137" s="428"/>
      <c r="J137" s="428"/>
      <c r="K137" s="428"/>
      <c r="L137" s="428"/>
      <c r="M137" s="428"/>
      <c r="N137" s="428"/>
      <c r="O137" s="428"/>
      <c r="P137" s="429"/>
      <c r="Q137" s="414" t="s">
        <v>225</v>
      </c>
      <c r="R137" s="414"/>
      <c r="S137" s="414"/>
      <c r="T137" s="414"/>
      <c r="U137" s="414"/>
      <c r="V137" s="414"/>
      <c r="W137" s="427" t="s">
        <v>558</v>
      </c>
      <c r="X137" s="428"/>
      <c r="Y137" s="428"/>
      <c r="Z137" s="428"/>
      <c r="AA137" s="428"/>
      <c r="AB137" s="428"/>
      <c r="AC137" s="428"/>
      <c r="AD137" s="428"/>
      <c r="AE137" s="428"/>
      <c r="AF137" s="429"/>
      <c r="AG137" s="414" t="s">
        <v>226</v>
      </c>
      <c r="AH137" s="414"/>
      <c r="AI137" s="414"/>
      <c r="AJ137" s="414"/>
      <c r="AK137" s="414"/>
      <c r="AL137" s="414"/>
      <c r="AM137" s="410" t="s">
        <v>524</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v>148</v>
      </c>
      <c r="H138" s="431"/>
      <c r="I138" s="431"/>
      <c r="J138" s="431"/>
      <c r="K138" s="431"/>
      <c r="L138" s="431"/>
      <c r="M138" s="431"/>
      <c r="N138" s="431"/>
      <c r="O138" s="431"/>
      <c r="P138" s="432"/>
      <c r="Q138" s="416" t="s">
        <v>228</v>
      </c>
      <c r="R138" s="416"/>
      <c r="S138" s="416"/>
      <c r="T138" s="416"/>
      <c r="U138" s="416"/>
      <c r="V138" s="416"/>
      <c r="W138" s="430">
        <v>151</v>
      </c>
      <c r="X138" s="431"/>
      <c r="Y138" s="431"/>
      <c r="Z138" s="431"/>
      <c r="AA138" s="431"/>
      <c r="AB138" s="431"/>
      <c r="AC138" s="431"/>
      <c r="AD138" s="431"/>
      <c r="AE138" s="431"/>
      <c r="AF138" s="432"/>
      <c r="AG138" s="594"/>
      <c r="AH138" s="595"/>
      <c r="AI138" s="595"/>
      <c r="AJ138" s="595"/>
      <c r="AK138" s="595"/>
      <c r="AL138" s="595"/>
      <c r="AM138" s="630"/>
      <c r="AN138" s="631"/>
      <c r="AO138" s="631"/>
      <c r="AP138" s="631"/>
      <c r="AQ138" s="631"/>
      <c r="AR138" s="631"/>
      <c r="AS138" s="631"/>
      <c r="AT138" s="631"/>
      <c r="AU138" s="631"/>
      <c r="AV138" s="632"/>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t="s">
        <v>496</v>
      </c>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2" t="s">
        <v>34</v>
      </c>
      <c r="B178" s="553"/>
      <c r="C178" s="553"/>
      <c r="D178" s="553"/>
      <c r="E178" s="553"/>
      <c r="F178" s="554"/>
      <c r="G178" s="388" t="s">
        <v>503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7"/>
      <c r="B179" s="555"/>
      <c r="C179" s="555"/>
      <c r="D179" s="555"/>
      <c r="E179" s="555"/>
      <c r="F179" s="556"/>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7"/>
      <c r="B180" s="555"/>
      <c r="C180" s="555"/>
      <c r="D180" s="555"/>
      <c r="E180" s="555"/>
      <c r="F180" s="556"/>
      <c r="G180" s="546" t="s">
        <v>497</v>
      </c>
      <c r="H180" s="547"/>
      <c r="I180" s="547"/>
      <c r="J180" s="547"/>
      <c r="K180" s="548"/>
      <c r="L180" s="549" t="s">
        <v>498</v>
      </c>
      <c r="M180" s="550"/>
      <c r="N180" s="550"/>
      <c r="O180" s="550"/>
      <c r="P180" s="550"/>
      <c r="Q180" s="550"/>
      <c r="R180" s="550"/>
      <c r="S180" s="550"/>
      <c r="T180" s="550"/>
      <c r="U180" s="550"/>
      <c r="V180" s="550"/>
      <c r="W180" s="550"/>
      <c r="X180" s="551"/>
      <c r="Y180" s="570">
        <v>128</v>
      </c>
      <c r="Z180" s="571"/>
      <c r="AA180" s="571"/>
      <c r="AB180" s="572"/>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7"/>
      <c r="B181" s="555"/>
      <c r="C181" s="555"/>
      <c r="D181" s="555"/>
      <c r="E181" s="555"/>
      <c r="F181" s="556"/>
      <c r="G181" s="74" t="s">
        <v>548</v>
      </c>
      <c r="H181" s="75"/>
      <c r="I181" s="75"/>
      <c r="J181" s="75"/>
      <c r="K181" s="76"/>
      <c r="L181" s="77" t="s">
        <v>555</v>
      </c>
      <c r="M181" s="78"/>
      <c r="N181" s="78"/>
      <c r="O181" s="78"/>
      <c r="P181" s="78"/>
      <c r="Q181" s="78"/>
      <c r="R181" s="78"/>
      <c r="S181" s="78"/>
      <c r="T181" s="78"/>
      <c r="U181" s="78"/>
      <c r="V181" s="78"/>
      <c r="W181" s="78"/>
      <c r="X181" s="79"/>
      <c r="Y181" s="80">
        <v>24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7"/>
      <c r="B182" s="555"/>
      <c r="C182" s="555"/>
      <c r="D182" s="555"/>
      <c r="E182" s="555"/>
      <c r="F182" s="556"/>
      <c r="G182" s="74" t="s">
        <v>549</v>
      </c>
      <c r="H182" s="75"/>
      <c r="I182" s="75"/>
      <c r="J182" s="75"/>
      <c r="K182" s="76"/>
      <c r="L182" s="77" t="s">
        <v>550</v>
      </c>
      <c r="M182" s="78"/>
      <c r="N182" s="78"/>
      <c r="O182" s="78"/>
      <c r="P182" s="78"/>
      <c r="Q182" s="78"/>
      <c r="R182" s="78"/>
      <c r="S182" s="78"/>
      <c r="T182" s="78"/>
      <c r="U182" s="78"/>
      <c r="V182" s="78"/>
      <c r="W182" s="78"/>
      <c r="X182" s="79"/>
      <c r="Y182" s="80">
        <v>19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7"/>
      <c r="B183" s="555"/>
      <c r="C183" s="555"/>
      <c r="D183" s="555"/>
      <c r="E183" s="555"/>
      <c r="F183" s="556"/>
      <c r="G183" s="407" t="s">
        <v>499</v>
      </c>
      <c r="H183" s="408"/>
      <c r="I183" s="408"/>
      <c r="J183" s="408"/>
      <c r="K183" s="409"/>
      <c r="L183" s="401" t="s">
        <v>500</v>
      </c>
      <c r="M183" s="402"/>
      <c r="N183" s="402"/>
      <c r="O183" s="402"/>
      <c r="P183" s="402"/>
      <c r="Q183" s="402"/>
      <c r="R183" s="402"/>
      <c r="S183" s="402"/>
      <c r="T183" s="402"/>
      <c r="U183" s="402"/>
      <c r="V183" s="402"/>
      <c r="W183" s="402"/>
      <c r="X183" s="403"/>
      <c r="Y183" s="404">
        <v>14</v>
      </c>
      <c r="Z183" s="405"/>
      <c r="AA183" s="405"/>
      <c r="AB183" s="406"/>
      <c r="AC183" s="407"/>
      <c r="AD183" s="408"/>
      <c r="AE183" s="408"/>
      <c r="AF183" s="408"/>
      <c r="AG183" s="409"/>
      <c r="AH183" s="401"/>
      <c r="AI183" s="402"/>
      <c r="AJ183" s="402"/>
      <c r="AK183" s="402"/>
      <c r="AL183" s="402"/>
      <c r="AM183" s="402"/>
      <c r="AN183" s="402"/>
      <c r="AO183" s="402"/>
      <c r="AP183" s="402"/>
      <c r="AQ183" s="402"/>
      <c r="AR183" s="402"/>
      <c r="AS183" s="402"/>
      <c r="AT183" s="403"/>
      <c r="AU183" s="80"/>
      <c r="AV183" s="81"/>
      <c r="AW183" s="81"/>
      <c r="AX183" s="82"/>
    </row>
    <row r="184" spans="1:50" ht="23.25" customHeight="1" x14ac:dyDescent="0.15">
      <c r="A184" s="127"/>
      <c r="B184" s="555"/>
      <c r="C184" s="555"/>
      <c r="D184" s="555"/>
      <c r="E184" s="555"/>
      <c r="F184" s="556"/>
      <c r="G184" s="74" t="s">
        <v>547</v>
      </c>
      <c r="H184" s="75"/>
      <c r="I184" s="75"/>
      <c r="J184" s="75"/>
      <c r="K184" s="76"/>
      <c r="L184" s="77" t="s">
        <v>553</v>
      </c>
      <c r="M184" s="78"/>
      <c r="N184" s="78"/>
      <c r="O184" s="78"/>
      <c r="P184" s="78"/>
      <c r="Q184" s="78"/>
      <c r="R184" s="78"/>
      <c r="S184" s="78"/>
      <c r="T184" s="78"/>
      <c r="U184" s="78"/>
      <c r="V184" s="78"/>
      <c r="W184" s="78"/>
      <c r="X184" s="79"/>
      <c r="Y184" s="80">
        <v>11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7"/>
      <c r="B185" s="555"/>
      <c r="C185" s="555"/>
      <c r="D185" s="555"/>
      <c r="E185" s="555"/>
      <c r="F185" s="556"/>
      <c r="G185" s="407" t="s">
        <v>501</v>
      </c>
      <c r="H185" s="408"/>
      <c r="I185" s="408"/>
      <c r="J185" s="408"/>
      <c r="K185" s="409"/>
      <c r="L185" s="401" t="s">
        <v>502</v>
      </c>
      <c r="M185" s="402"/>
      <c r="N185" s="402"/>
      <c r="O185" s="402"/>
      <c r="P185" s="402"/>
      <c r="Q185" s="402"/>
      <c r="R185" s="402"/>
      <c r="S185" s="402"/>
      <c r="T185" s="402"/>
      <c r="U185" s="402"/>
      <c r="V185" s="402"/>
      <c r="W185" s="402"/>
      <c r="X185" s="403"/>
      <c r="Y185" s="404">
        <v>10</v>
      </c>
      <c r="Z185" s="405"/>
      <c r="AA185" s="405"/>
      <c r="AB185" s="406"/>
      <c r="AC185" s="407"/>
      <c r="AD185" s="408"/>
      <c r="AE185" s="408"/>
      <c r="AF185" s="408"/>
      <c r="AG185" s="409"/>
      <c r="AH185" s="401"/>
      <c r="AI185" s="402"/>
      <c r="AJ185" s="402"/>
      <c r="AK185" s="402"/>
      <c r="AL185" s="402"/>
      <c r="AM185" s="402"/>
      <c r="AN185" s="402"/>
      <c r="AO185" s="402"/>
      <c r="AP185" s="402"/>
      <c r="AQ185" s="402"/>
      <c r="AR185" s="402"/>
      <c r="AS185" s="402"/>
      <c r="AT185" s="403"/>
      <c r="AU185" s="80"/>
      <c r="AV185" s="81"/>
      <c r="AW185" s="81"/>
      <c r="AX185" s="82"/>
    </row>
    <row r="186" spans="1:50" ht="23.25" customHeight="1" x14ac:dyDescent="0.15">
      <c r="A186" s="127"/>
      <c r="B186" s="555"/>
      <c r="C186" s="555"/>
      <c r="D186" s="555"/>
      <c r="E186" s="555"/>
      <c r="F186" s="556"/>
      <c r="G186" s="407" t="s">
        <v>544</v>
      </c>
      <c r="H186" s="408"/>
      <c r="I186" s="408"/>
      <c r="J186" s="408"/>
      <c r="K186" s="409"/>
      <c r="L186" s="401" t="s">
        <v>554</v>
      </c>
      <c r="M186" s="402"/>
      <c r="N186" s="402"/>
      <c r="O186" s="402"/>
      <c r="P186" s="402"/>
      <c r="Q186" s="402"/>
      <c r="R186" s="402"/>
      <c r="S186" s="402"/>
      <c r="T186" s="402"/>
      <c r="U186" s="402"/>
      <c r="V186" s="402"/>
      <c r="W186" s="402"/>
      <c r="X186" s="403"/>
      <c r="Y186" s="404">
        <v>8</v>
      </c>
      <c r="Z186" s="405"/>
      <c r="AA186" s="405"/>
      <c r="AB186" s="406"/>
      <c r="AC186" s="407"/>
      <c r="AD186" s="408"/>
      <c r="AE186" s="408"/>
      <c r="AF186" s="408"/>
      <c r="AG186" s="409"/>
      <c r="AH186" s="401"/>
      <c r="AI186" s="402"/>
      <c r="AJ186" s="402"/>
      <c r="AK186" s="402"/>
      <c r="AL186" s="402"/>
      <c r="AM186" s="402"/>
      <c r="AN186" s="402"/>
      <c r="AO186" s="402"/>
      <c r="AP186" s="402"/>
      <c r="AQ186" s="402"/>
      <c r="AR186" s="402"/>
      <c r="AS186" s="402"/>
      <c r="AT186" s="403"/>
      <c r="AU186" s="80"/>
      <c r="AV186" s="81"/>
      <c r="AW186" s="81"/>
      <c r="AX186" s="82"/>
    </row>
    <row r="187" spans="1:50" ht="23.25" customHeight="1" x14ac:dyDescent="0.15">
      <c r="A187" s="127"/>
      <c r="B187" s="555"/>
      <c r="C187" s="555"/>
      <c r="D187" s="555"/>
      <c r="E187" s="555"/>
      <c r="F187" s="556"/>
      <c r="G187" s="74" t="s">
        <v>545</v>
      </c>
      <c r="H187" s="75"/>
      <c r="I187" s="75"/>
      <c r="J187" s="75"/>
      <c r="K187" s="76"/>
      <c r="L187" s="77" t="s">
        <v>551</v>
      </c>
      <c r="M187" s="78"/>
      <c r="N187" s="78"/>
      <c r="O187" s="78"/>
      <c r="P187" s="78"/>
      <c r="Q187" s="78"/>
      <c r="R187" s="78"/>
      <c r="S187" s="78"/>
      <c r="T187" s="78"/>
      <c r="U187" s="78"/>
      <c r="V187" s="78"/>
      <c r="W187" s="78"/>
      <c r="X187" s="79"/>
      <c r="Y187" s="80">
        <v>2</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7"/>
      <c r="B188" s="555"/>
      <c r="C188" s="555"/>
      <c r="D188" s="555"/>
      <c r="E188" s="555"/>
      <c r="F188" s="556"/>
      <c r="G188" s="74" t="s">
        <v>546</v>
      </c>
      <c r="H188" s="75"/>
      <c r="I188" s="75"/>
      <c r="J188" s="75"/>
      <c r="K188" s="76"/>
      <c r="L188" s="77" t="s">
        <v>552</v>
      </c>
      <c r="M188" s="78"/>
      <c r="N188" s="78"/>
      <c r="O188" s="78"/>
      <c r="P188" s="78"/>
      <c r="Q188" s="78"/>
      <c r="R188" s="78"/>
      <c r="S188" s="78"/>
      <c r="T188" s="78"/>
      <c r="U188" s="78"/>
      <c r="V188" s="78"/>
      <c r="W188" s="78"/>
      <c r="X188" s="79"/>
      <c r="Y188" s="80">
        <v>2</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7"/>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7"/>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218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7"/>
      <c r="B191" s="555"/>
      <c r="C191" s="555"/>
      <c r="D191" s="555"/>
      <c r="E191" s="555"/>
      <c r="F191" s="556"/>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7"/>
      <c r="B192" s="555"/>
      <c r="C192" s="555"/>
      <c r="D192" s="555"/>
      <c r="E192" s="555"/>
      <c r="F192" s="556"/>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7"/>
      <c r="B193" s="555"/>
      <c r="C193" s="555"/>
      <c r="D193" s="555"/>
      <c r="E193" s="555"/>
      <c r="F193" s="556"/>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7"/>
      <c r="B194" s="555"/>
      <c r="C194" s="555"/>
      <c r="D194" s="555"/>
      <c r="E194" s="555"/>
      <c r="F194" s="5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7"/>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7"/>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7"/>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7"/>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7"/>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7"/>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7"/>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7"/>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7"/>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7"/>
      <c r="B204" s="555"/>
      <c r="C204" s="555"/>
      <c r="D204" s="555"/>
      <c r="E204" s="555"/>
      <c r="F204" s="556"/>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7"/>
      <c r="B205" s="555"/>
      <c r="C205" s="555"/>
      <c r="D205" s="555"/>
      <c r="E205" s="555"/>
      <c r="F205" s="556"/>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7"/>
      <c r="B206" s="555"/>
      <c r="C206" s="555"/>
      <c r="D206" s="555"/>
      <c r="E206" s="555"/>
      <c r="F206" s="55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7"/>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7"/>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7"/>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7"/>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7"/>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7"/>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7"/>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7"/>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7"/>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7"/>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7"/>
      <c r="B217" s="555"/>
      <c r="C217" s="555"/>
      <c r="D217" s="555"/>
      <c r="E217" s="555"/>
      <c r="F217" s="556"/>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7"/>
      <c r="B218" s="555"/>
      <c r="C218" s="555"/>
      <c r="D218" s="555"/>
      <c r="E218" s="555"/>
      <c r="F218" s="556"/>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7"/>
      <c r="B219" s="555"/>
      <c r="C219" s="555"/>
      <c r="D219" s="555"/>
      <c r="E219" s="555"/>
      <c r="F219" s="55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7"/>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7"/>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7"/>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7"/>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7"/>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7"/>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7"/>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7"/>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7"/>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7"/>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504</v>
      </c>
      <c r="D236" s="124"/>
      <c r="E236" s="124"/>
      <c r="F236" s="124"/>
      <c r="G236" s="124"/>
      <c r="H236" s="124"/>
      <c r="I236" s="124"/>
      <c r="J236" s="124"/>
      <c r="K236" s="124"/>
      <c r="L236" s="124"/>
      <c r="M236" s="124" t="s">
        <v>505</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218</v>
      </c>
      <c r="AL236" s="126"/>
      <c r="AM236" s="126"/>
      <c r="AN236" s="126"/>
      <c r="AO236" s="126"/>
      <c r="AP236" s="126"/>
      <c r="AQ236" s="117" t="s">
        <v>541</v>
      </c>
      <c r="AR236" s="113"/>
      <c r="AS236" s="113"/>
      <c r="AT236" s="113"/>
      <c r="AU236" s="114" t="s">
        <v>543</v>
      </c>
      <c r="AV236" s="115"/>
      <c r="AW236" s="115"/>
      <c r="AX236" s="116"/>
    </row>
    <row r="237" spans="1:50" ht="24" customHeight="1" x14ac:dyDescent="0.15">
      <c r="A237" s="112">
        <v>2</v>
      </c>
      <c r="B237" s="112">
        <v>1</v>
      </c>
      <c r="C237" s="123" t="s">
        <v>506</v>
      </c>
      <c r="D237" s="124"/>
      <c r="E237" s="124"/>
      <c r="F237" s="124"/>
      <c r="G237" s="124"/>
      <c r="H237" s="124"/>
      <c r="I237" s="124"/>
      <c r="J237" s="124"/>
      <c r="K237" s="124"/>
      <c r="L237" s="124"/>
      <c r="M237" s="123" t="s">
        <v>507</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214</v>
      </c>
      <c r="AL237" s="126"/>
      <c r="AM237" s="126"/>
      <c r="AN237" s="126"/>
      <c r="AO237" s="126"/>
      <c r="AP237" s="126"/>
      <c r="AQ237" s="117" t="s">
        <v>541</v>
      </c>
      <c r="AR237" s="113"/>
      <c r="AS237" s="113"/>
      <c r="AT237" s="113"/>
      <c r="AU237" s="114" t="s">
        <v>541</v>
      </c>
      <c r="AV237" s="115"/>
      <c r="AW237" s="115"/>
      <c r="AX237" s="116"/>
    </row>
    <row r="238" spans="1:50" ht="24" customHeight="1" x14ac:dyDescent="0.15">
      <c r="A238" s="112">
        <v>3</v>
      </c>
      <c r="B238" s="112">
        <v>1</v>
      </c>
      <c r="C238" s="123" t="s">
        <v>508</v>
      </c>
      <c r="D238" s="124"/>
      <c r="E238" s="124"/>
      <c r="F238" s="124"/>
      <c r="G238" s="124"/>
      <c r="H238" s="124"/>
      <c r="I238" s="124"/>
      <c r="J238" s="124"/>
      <c r="K238" s="124"/>
      <c r="L238" s="124"/>
      <c r="M238" s="123" t="s">
        <v>509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v>187</v>
      </c>
      <c r="AL238" s="126"/>
      <c r="AM238" s="126"/>
      <c r="AN238" s="126"/>
      <c r="AO238" s="126"/>
      <c r="AP238" s="126"/>
      <c r="AQ238" s="117" t="s">
        <v>542</v>
      </c>
      <c r="AR238" s="113"/>
      <c r="AS238" s="113"/>
      <c r="AT238" s="113"/>
      <c r="AU238" s="114" t="s">
        <v>542</v>
      </c>
      <c r="AV238" s="115"/>
      <c r="AW238" s="115"/>
      <c r="AX238" s="116"/>
    </row>
    <row r="239" spans="1:50" ht="24" customHeight="1" x14ac:dyDescent="0.15">
      <c r="A239" s="112">
        <v>4</v>
      </c>
      <c r="B239" s="112">
        <v>1</v>
      </c>
      <c r="C239" s="123" t="s">
        <v>510</v>
      </c>
      <c r="D239" s="124"/>
      <c r="E239" s="124"/>
      <c r="F239" s="124"/>
      <c r="G239" s="124"/>
      <c r="H239" s="124"/>
      <c r="I239" s="124"/>
      <c r="J239" s="124"/>
      <c r="K239" s="124"/>
      <c r="L239" s="124"/>
      <c r="M239" s="123" t="s">
        <v>511</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v>173</v>
      </c>
      <c r="AL239" s="126"/>
      <c r="AM239" s="126"/>
      <c r="AN239" s="126"/>
      <c r="AO239" s="126"/>
      <c r="AP239" s="126"/>
      <c r="AQ239" s="117" t="s">
        <v>542</v>
      </c>
      <c r="AR239" s="113"/>
      <c r="AS239" s="113"/>
      <c r="AT239" s="113"/>
      <c r="AU239" s="114" t="s">
        <v>542</v>
      </c>
      <c r="AV239" s="115"/>
      <c r="AW239" s="115"/>
      <c r="AX239" s="116"/>
    </row>
    <row r="240" spans="1:50" ht="24" customHeight="1" x14ac:dyDescent="0.15">
      <c r="A240" s="112">
        <v>5</v>
      </c>
      <c r="B240" s="112">
        <v>1</v>
      </c>
      <c r="C240" s="123" t="s">
        <v>512</v>
      </c>
      <c r="D240" s="124"/>
      <c r="E240" s="124"/>
      <c r="F240" s="124"/>
      <c r="G240" s="124"/>
      <c r="H240" s="124"/>
      <c r="I240" s="124"/>
      <c r="J240" s="124"/>
      <c r="K240" s="124"/>
      <c r="L240" s="124"/>
      <c r="M240" s="123" t="s">
        <v>513</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v>168</v>
      </c>
      <c r="AL240" s="126"/>
      <c r="AM240" s="126"/>
      <c r="AN240" s="126"/>
      <c r="AO240" s="126"/>
      <c r="AP240" s="126"/>
      <c r="AQ240" s="117" t="s">
        <v>542</v>
      </c>
      <c r="AR240" s="113"/>
      <c r="AS240" s="113"/>
      <c r="AT240" s="113"/>
      <c r="AU240" s="114" t="s">
        <v>542</v>
      </c>
      <c r="AV240" s="115"/>
      <c r="AW240" s="115"/>
      <c r="AX240" s="116"/>
    </row>
    <row r="241" spans="1:50" ht="24" customHeight="1" x14ac:dyDescent="0.15">
      <c r="A241" s="112">
        <v>6</v>
      </c>
      <c r="B241" s="112">
        <v>1</v>
      </c>
      <c r="C241" s="123" t="s">
        <v>514</v>
      </c>
      <c r="D241" s="124"/>
      <c r="E241" s="124"/>
      <c r="F241" s="124"/>
      <c r="G241" s="124"/>
      <c r="H241" s="124"/>
      <c r="I241" s="124"/>
      <c r="J241" s="124"/>
      <c r="K241" s="124"/>
      <c r="L241" s="124"/>
      <c r="M241" s="123" t="s">
        <v>515</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v>170</v>
      </c>
      <c r="AL241" s="126"/>
      <c r="AM241" s="126"/>
      <c r="AN241" s="126"/>
      <c r="AO241" s="126"/>
      <c r="AP241" s="126"/>
      <c r="AQ241" s="117" t="s">
        <v>542</v>
      </c>
      <c r="AR241" s="113"/>
      <c r="AS241" s="113"/>
      <c r="AT241" s="113"/>
      <c r="AU241" s="114" t="s">
        <v>543</v>
      </c>
      <c r="AV241" s="115"/>
      <c r="AW241" s="115"/>
      <c r="AX241" s="116"/>
    </row>
    <row r="242" spans="1:50" ht="24" customHeight="1" x14ac:dyDescent="0.15">
      <c r="A242" s="112">
        <v>7</v>
      </c>
      <c r="B242" s="112">
        <v>1</v>
      </c>
      <c r="C242" s="123" t="s">
        <v>516</v>
      </c>
      <c r="D242" s="124"/>
      <c r="E242" s="124"/>
      <c r="F242" s="124"/>
      <c r="G242" s="124"/>
      <c r="H242" s="124"/>
      <c r="I242" s="124"/>
      <c r="J242" s="124"/>
      <c r="K242" s="124"/>
      <c r="L242" s="124"/>
      <c r="M242" s="123" t="s">
        <v>517</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v>150</v>
      </c>
      <c r="AL242" s="126"/>
      <c r="AM242" s="126"/>
      <c r="AN242" s="126"/>
      <c r="AO242" s="126"/>
      <c r="AP242" s="126"/>
      <c r="AQ242" s="117" t="s">
        <v>542</v>
      </c>
      <c r="AR242" s="113"/>
      <c r="AS242" s="113"/>
      <c r="AT242" s="113"/>
      <c r="AU242" s="114" t="s">
        <v>541</v>
      </c>
      <c r="AV242" s="115"/>
      <c r="AW242" s="115"/>
      <c r="AX242" s="116"/>
    </row>
    <row r="243" spans="1:50" ht="24" customHeight="1" x14ac:dyDescent="0.15">
      <c r="A243" s="112">
        <v>8</v>
      </c>
      <c r="B243" s="112">
        <v>1</v>
      </c>
      <c r="C243" s="123" t="s">
        <v>518</v>
      </c>
      <c r="D243" s="124"/>
      <c r="E243" s="124"/>
      <c r="F243" s="124"/>
      <c r="G243" s="124"/>
      <c r="H243" s="124"/>
      <c r="I243" s="124"/>
      <c r="J243" s="124"/>
      <c r="K243" s="124"/>
      <c r="L243" s="124"/>
      <c r="M243" s="123" t="s">
        <v>519</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v>140</v>
      </c>
      <c r="AL243" s="126"/>
      <c r="AM243" s="126"/>
      <c r="AN243" s="126"/>
      <c r="AO243" s="126"/>
      <c r="AP243" s="126"/>
      <c r="AQ243" s="117" t="s">
        <v>542</v>
      </c>
      <c r="AR243" s="113"/>
      <c r="AS243" s="113"/>
      <c r="AT243" s="113"/>
      <c r="AU243" s="114" t="s">
        <v>541</v>
      </c>
      <c r="AV243" s="115"/>
      <c r="AW243" s="115"/>
      <c r="AX243" s="116"/>
    </row>
    <row r="244" spans="1:50" ht="24" customHeight="1" x14ac:dyDescent="0.15">
      <c r="A244" s="112">
        <v>9</v>
      </c>
      <c r="B244" s="112">
        <v>1</v>
      </c>
      <c r="C244" s="123" t="s">
        <v>520</v>
      </c>
      <c r="D244" s="124"/>
      <c r="E244" s="124"/>
      <c r="F244" s="124"/>
      <c r="G244" s="124"/>
      <c r="H244" s="124"/>
      <c r="I244" s="124"/>
      <c r="J244" s="124"/>
      <c r="K244" s="124"/>
      <c r="L244" s="124"/>
      <c r="M244" s="123" t="s">
        <v>521</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v>131</v>
      </c>
      <c r="AL244" s="126"/>
      <c r="AM244" s="126"/>
      <c r="AN244" s="126"/>
      <c r="AO244" s="126"/>
      <c r="AP244" s="126"/>
      <c r="AQ244" s="117" t="s">
        <v>542</v>
      </c>
      <c r="AR244" s="113"/>
      <c r="AS244" s="113"/>
      <c r="AT244" s="113"/>
      <c r="AU244" s="114" t="s">
        <v>543</v>
      </c>
      <c r="AV244" s="115"/>
      <c r="AW244" s="115"/>
      <c r="AX244" s="116"/>
    </row>
    <row r="245" spans="1:50" ht="24" customHeight="1" x14ac:dyDescent="0.15">
      <c r="A245" s="112">
        <v>10</v>
      </c>
      <c r="B245" s="112">
        <v>1</v>
      </c>
      <c r="C245" s="123" t="s">
        <v>522</v>
      </c>
      <c r="D245" s="124"/>
      <c r="E245" s="124"/>
      <c r="F245" s="124"/>
      <c r="G245" s="124"/>
      <c r="H245" s="124"/>
      <c r="I245" s="124"/>
      <c r="J245" s="124"/>
      <c r="K245" s="124"/>
      <c r="L245" s="124"/>
      <c r="M245" s="123" t="s">
        <v>523</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v>129</v>
      </c>
      <c r="AL245" s="126"/>
      <c r="AM245" s="126"/>
      <c r="AN245" s="126"/>
      <c r="AO245" s="126"/>
      <c r="AP245" s="126"/>
      <c r="AQ245" s="117" t="s">
        <v>542</v>
      </c>
      <c r="AR245" s="113"/>
      <c r="AS245" s="113"/>
      <c r="AT245" s="113"/>
      <c r="AU245" s="114" t="s">
        <v>543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77">
      <formula>IF(RIGHT(TEXT(P14,"0.#"),1)=".",FALSE,TRUE)</formula>
    </cfRule>
    <cfRule type="expression" dxfId="962" priority="578">
      <formula>IF(RIGHT(TEXT(P14,"0.#"),1)=".",TRUE,FALSE)</formula>
    </cfRule>
  </conditionalFormatting>
  <conditionalFormatting sqref="AE23:AI23">
    <cfRule type="expression" dxfId="961" priority="567">
      <formula>IF(RIGHT(TEXT(AE23,"0.#"),1)=".",FALSE,TRUE)</formula>
    </cfRule>
    <cfRule type="expression" dxfId="960" priority="568">
      <formula>IF(RIGHT(TEXT(AE23,"0.#"),1)=".",TRUE,FALSE)</formula>
    </cfRule>
  </conditionalFormatting>
  <conditionalFormatting sqref="AE69:AX69">
    <cfRule type="expression" dxfId="959" priority="499">
      <formula>IF(RIGHT(TEXT(AE69,"0.#"),1)=".",FALSE,TRUE)</formula>
    </cfRule>
    <cfRule type="expression" dxfId="958" priority="500">
      <formula>IF(RIGHT(TEXT(AE69,"0.#"),1)=".",TRUE,FALSE)</formula>
    </cfRule>
  </conditionalFormatting>
  <conditionalFormatting sqref="AE83:AI83">
    <cfRule type="expression" dxfId="957" priority="481">
      <formula>IF(RIGHT(TEXT(AE83,"0.#"),1)=".",FALSE,TRUE)</formula>
    </cfRule>
    <cfRule type="expression" dxfId="956" priority="482">
      <formula>IF(RIGHT(TEXT(AE83,"0.#"),1)=".",TRUE,FALSE)</formula>
    </cfRule>
  </conditionalFormatting>
  <conditionalFormatting sqref="AJ83:AX83">
    <cfRule type="expression" dxfId="955" priority="479">
      <formula>IF(RIGHT(TEXT(AJ83,"0.#"),1)=".",FALSE,TRUE)</formula>
    </cfRule>
    <cfRule type="expression" dxfId="954" priority="480">
      <formula>IF(RIGHT(TEXT(AJ83,"0.#"),1)=".",TRUE,FALSE)</formula>
    </cfRule>
  </conditionalFormatting>
  <conditionalFormatting sqref="L99">
    <cfRule type="expression" dxfId="953" priority="459">
      <formula>IF(RIGHT(TEXT(L99,"0.#"),1)=".",FALSE,TRUE)</formula>
    </cfRule>
    <cfRule type="expression" dxfId="952" priority="460">
      <formula>IF(RIGHT(TEXT(L99,"0.#"),1)=".",TRUE,FALSE)</formula>
    </cfRule>
  </conditionalFormatting>
  <conditionalFormatting sqref="L104">
    <cfRule type="expression" dxfId="951" priority="457">
      <formula>IF(RIGHT(TEXT(L104,"0.#"),1)=".",FALSE,TRUE)</formula>
    </cfRule>
    <cfRule type="expression" dxfId="950" priority="458">
      <formula>IF(RIGHT(TEXT(L104,"0.#"),1)=".",TRUE,FALSE)</formula>
    </cfRule>
  </conditionalFormatting>
  <conditionalFormatting sqref="R104">
    <cfRule type="expression" dxfId="949" priority="455">
      <formula>IF(RIGHT(TEXT(R104,"0.#"),1)=".",FALSE,TRUE)</formula>
    </cfRule>
    <cfRule type="expression" dxfId="948" priority="456">
      <formula>IF(RIGHT(TEXT(R104,"0.#"),1)=".",TRUE,FALSE)</formula>
    </cfRule>
  </conditionalFormatting>
  <conditionalFormatting sqref="P18:AX18">
    <cfRule type="expression" dxfId="947" priority="453">
      <formula>IF(RIGHT(TEXT(P18,"0.#"),1)=".",FALSE,TRUE)</formula>
    </cfRule>
    <cfRule type="expression" dxfId="946" priority="454">
      <formula>IF(RIGHT(TEXT(P18,"0.#"),1)=".",TRUE,FALSE)</formula>
    </cfRule>
  </conditionalFormatting>
  <conditionalFormatting sqref="Y190">
    <cfRule type="expression" dxfId="945" priority="445">
      <formula>IF(RIGHT(TEXT(Y190,"0.#"),1)=".",FALSE,TRUE)</formula>
    </cfRule>
    <cfRule type="expression" dxfId="944" priority="446">
      <formula>IF(RIGHT(TEXT(Y190,"0.#"),1)=".",TRUE,FALSE)</formula>
    </cfRule>
  </conditionalFormatting>
  <conditionalFormatting sqref="AK236">
    <cfRule type="expression" dxfId="943" priority="367">
      <formula>IF(RIGHT(TEXT(AK236,"0.#"),1)=".",FALSE,TRUE)</formula>
    </cfRule>
    <cfRule type="expression" dxfId="942" priority="368">
      <formula>IF(RIGHT(TEXT(AK236,"0.#"),1)=".",TRUE,FALSE)</formula>
    </cfRule>
  </conditionalFormatting>
  <conditionalFormatting sqref="AE54:AI54">
    <cfRule type="expression" dxfId="941" priority="317">
      <formula>IF(RIGHT(TEXT(AE54,"0.#"),1)=".",FALSE,TRUE)</formula>
    </cfRule>
    <cfRule type="expression" dxfId="940" priority="318">
      <formula>IF(RIGHT(TEXT(AE54,"0.#"),1)=".",TRUE,FALSE)</formula>
    </cfRule>
  </conditionalFormatting>
  <conditionalFormatting sqref="P16:AQ17 P15:AX15 P13:AX13">
    <cfRule type="expression" dxfId="939" priority="275">
      <formula>IF(RIGHT(TEXT(P13,"0.#"),1)=".",FALSE,TRUE)</formula>
    </cfRule>
    <cfRule type="expression" dxfId="938" priority="276">
      <formula>IF(RIGHT(TEXT(P13,"0.#"),1)=".",TRUE,FALSE)</formula>
    </cfRule>
  </conditionalFormatting>
  <conditionalFormatting sqref="P19:AJ19">
    <cfRule type="expression" dxfId="937" priority="273">
      <formula>IF(RIGHT(TEXT(P19,"0.#"),1)=".",FALSE,TRUE)</formula>
    </cfRule>
    <cfRule type="expression" dxfId="936" priority="274">
      <formula>IF(RIGHT(TEXT(P19,"0.#"),1)=".",TRUE,FALSE)</formula>
    </cfRule>
  </conditionalFormatting>
  <conditionalFormatting sqref="AE55:AX55 AJ54:AS54">
    <cfRule type="expression" dxfId="935" priority="269">
      <formula>IF(RIGHT(TEXT(AE54,"0.#"),1)=".",FALSE,TRUE)</formula>
    </cfRule>
    <cfRule type="expression" dxfId="934" priority="270">
      <formula>IF(RIGHT(TEXT(AE54,"0.#"),1)=".",TRUE,FALSE)</formula>
    </cfRule>
  </conditionalFormatting>
  <conditionalFormatting sqref="AE68:AS68">
    <cfRule type="expression" dxfId="933" priority="265">
      <formula>IF(RIGHT(TEXT(AE68,"0.#"),1)=".",FALSE,TRUE)</formula>
    </cfRule>
    <cfRule type="expression" dxfId="932" priority="266">
      <formula>IF(RIGHT(TEXT(AE68,"0.#"),1)=".",TRUE,FALSE)</formula>
    </cfRule>
  </conditionalFormatting>
  <conditionalFormatting sqref="AE95:AI95 AE92:AI92 AE89:AI89 AE86:AI86">
    <cfRule type="expression" dxfId="931" priority="263">
      <formula>IF(RIGHT(TEXT(AE86,"0.#"),1)=".",FALSE,TRUE)</formula>
    </cfRule>
    <cfRule type="expression" dxfId="930" priority="264">
      <formula>IF(RIGHT(TEXT(AE86,"0.#"),1)=".",TRUE,FALSE)</formula>
    </cfRule>
  </conditionalFormatting>
  <conditionalFormatting sqref="AJ95:AX95 AJ92:AX92 AJ89:AX89 AJ86:AX86">
    <cfRule type="expression" dxfId="929" priority="261">
      <formula>IF(RIGHT(TEXT(AJ86,"0.#"),1)=".",FALSE,TRUE)</formula>
    </cfRule>
    <cfRule type="expression" dxfId="928" priority="262">
      <formula>IF(RIGHT(TEXT(AJ86,"0.#"),1)=".",TRUE,FALSE)</formula>
    </cfRule>
  </conditionalFormatting>
  <conditionalFormatting sqref="L100:L103 L98">
    <cfRule type="expression" dxfId="927" priority="259">
      <formula>IF(RIGHT(TEXT(L98,"0.#"),1)=".",FALSE,TRUE)</formula>
    </cfRule>
    <cfRule type="expression" dxfId="926" priority="260">
      <formula>IF(RIGHT(TEXT(L98,"0.#"),1)=".",TRUE,FALSE)</formula>
    </cfRule>
  </conditionalFormatting>
  <conditionalFormatting sqref="R98">
    <cfRule type="expression" dxfId="925" priority="255">
      <formula>IF(RIGHT(TEXT(R98,"0.#"),1)=".",FALSE,TRUE)</formula>
    </cfRule>
    <cfRule type="expression" dxfId="924" priority="256">
      <formula>IF(RIGHT(TEXT(R98,"0.#"),1)=".",TRUE,FALSE)</formula>
    </cfRule>
  </conditionalFormatting>
  <conditionalFormatting sqref="R99:R103">
    <cfRule type="expression" dxfId="923" priority="253">
      <formula>IF(RIGHT(TEXT(R99,"0.#"),1)=".",FALSE,TRUE)</formula>
    </cfRule>
    <cfRule type="expression" dxfId="922" priority="254">
      <formula>IF(RIGHT(TEXT(R99,"0.#"),1)=".",TRUE,FALSE)</formula>
    </cfRule>
  </conditionalFormatting>
  <conditionalFormatting sqref="Y189 Y180">
    <cfRule type="expression" dxfId="921" priority="251">
      <formula>IF(RIGHT(TEXT(Y180,"0.#"),1)=".",FALSE,TRUE)</formula>
    </cfRule>
    <cfRule type="expression" dxfId="920" priority="252">
      <formula>IF(RIGHT(TEXT(Y180,"0.#"),1)=".",TRUE,FALSE)</formula>
    </cfRule>
  </conditionalFormatting>
  <conditionalFormatting sqref="AU190">
    <cfRule type="expression" dxfId="919" priority="247">
      <formula>IF(RIGHT(TEXT(AU190,"0.#"),1)=".",FALSE,TRUE)</formula>
    </cfRule>
    <cfRule type="expression" dxfId="918" priority="248">
      <formula>IF(RIGHT(TEXT(AU190,"0.#"),1)=".",TRUE,FALSE)</formula>
    </cfRule>
  </conditionalFormatting>
  <conditionalFormatting sqref="AU189 AU180">
    <cfRule type="expression" dxfId="917" priority="245">
      <formula>IF(RIGHT(TEXT(AU180,"0.#"),1)=".",FALSE,TRUE)</formula>
    </cfRule>
    <cfRule type="expression" dxfId="916" priority="246">
      <formula>IF(RIGHT(TEXT(AU180,"0.#"),1)=".",TRUE,FALSE)</formula>
    </cfRule>
  </conditionalFormatting>
  <conditionalFormatting sqref="Y220 Y207 Y194">
    <cfRule type="expression" dxfId="915" priority="231">
      <formula>IF(RIGHT(TEXT(Y194,"0.#"),1)=".",FALSE,TRUE)</formula>
    </cfRule>
    <cfRule type="expression" dxfId="914" priority="232">
      <formula>IF(RIGHT(TEXT(Y194,"0.#"),1)=".",TRUE,FALSE)</formula>
    </cfRule>
  </conditionalFormatting>
  <conditionalFormatting sqref="Y229 Y216 Y203">
    <cfRule type="expression" dxfId="913" priority="229">
      <formula>IF(RIGHT(TEXT(Y203,"0.#"),1)=".",FALSE,TRUE)</formula>
    </cfRule>
    <cfRule type="expression" dxfId="912" priority="230">
      <formula>IF(RIGHT(TEXT(Y203,"0.#"),1)=".",TRUE,FALSE)</formula>
    </cfRule>
  </conditionalFormatting>
  <conditionalFormatting sqref="Y221:Y228 Y219 Y208:Y215 Y206 Y195:Y202 Y193">
    <cfRule type="expression" dxfId="911" priority="227">
      <formula>IF(RIGHT(TEXT(Y193,"0.#"),1)=".",FALSE,TRUE)</formula>
    </cfRule>
    <cfRule type="expression" dxfId="910" priority="228">
      <formula>IF(RIGHT(TEXT(Y193,"0.#"),1)=".",TRUE,FALSE)</formula>
    </cfRule>
  </conditionalFormatting>
  <conditionalFormatting sqref="AU220 AU207 AU194">
    <cfRule type="expression" dxfId="909" priority="225">
      <formula>IF(RIGHT(TEXT(AU194,"0.#"),1)=".",FALSE,TRUE)</formula>
    </cfRule>
    <cfRule type="expression" dxfId="908" priority="226">
      <formula>IF(RIGHT(TEXT(AU194,"0.#"),1)=".",TRUE,FALSE)</formula>
    </cfRule>
  </conditionalFormatting>
  <conditionalFormatting sqref="AU229 AU216 AU203">
    <cfRule type="expression" dxfId="907" priority="223">
      <formula>IF(RIGHT(TEXT(AU203,"0.#"),1)=".",FALSE,TRUE)</formula>
    </cfRule>
    <cfRule type="expression" dxfId="906" priority="224">
      <formula>IF(RIGHT(TEXT(AU203,"0.#"),1)=".",TRUE,FALSE)</formula>
    </cfRule>
  </conditionalFormatting>
  <conditionalFormatting sqref="AU221:AU228 AU219 AU208:AU215 AU206 AU195:AU202 AU193">
    <cfRule type="expression" dxfId="905" priority="221">
      <formula>IF(RIGHT(TEXT(AU193,"0.#"),1)=".",FALSE,TRUE)</formula>
    </cfRule>
    <cfRule type="expression" dxfId="904" priority="222">
      <formula>IF(RIGHT(TEXT(AU193,"0.#"),1)=".",TRUE,FALSE)</formula>
    </cfRule>
  </conditionalFormatting>
  <conditionalFormatting sqref="AE56:AI56">
    <cfRule type="expression" dxfId="903" priority="195">
      <formula>IF(AND(AE56&gt;=0, RIGHT(TEXT(AE56,"0.#"),1)&lt;&gt;"."),TRUE,FALSE)</formula>
    </cfRule>
    <cfRule type="expression" dxfId="902" priority="196">
      <formula>IF(AND(AE56&gt;=0, RIGHT(TEXT(AE56,"0.#"),1)="."),TRUE,FALSE)</formula>
    </cfRule>
    <cfRule type="expression" dxfId="901" priority="197">
      <formula>IF(AND(AE56&lt;0, RIGHT(TEXT(AE56,"0.#"),1)&lt;&gt;"."),TRUE,FALSE)</formula>
    </cfRule>
    <cfRule type="expression" dxfId="900" priority="198">
      <formula>IF(AND(AE56&lt;0, RIGHT(TEXT(AE56,"0.#"),1)="."),TRUE,FALSE)</formula>
    </cfRule>
  </conditionalFormatting>
  <conditionalFormatting sqref="AJ56:AS56">
    <cfRule type="expression" dxfId="899" priority="191">
      <formula>IF(AND(AJ56&gt;=0, RIGHT(TEXT(AJ56,"0.#"),1)&lt;&gt;"."),TRUE,FALSE)</formula>
    </cfRule>
    <cfRule type="expression" dxfId="898" priority="192">
      <formula>IF(AND(AJ56&gt;=0, RIGHT(TEXT(AJ56,"0.#"),1)="."),TRUE,FALSE)</formula>
    </cfRule>
    <cfRule type="expression" dxfId="897" priority="193">
      <formula>IF(AND(AJ56&lt;0, RIGHT(TEXT(AJ56,"0.#"),1)&lt;&gt;"."),TRUE,FALSE)</formula>
    </cfRule>
    <cfRule type="expression" dxfId="896" priority="194">
      <formula>IF(AND(AJ56&lt;0, RIGHT(TEXT(AJ56,"0.#"),1)="."),TRUE,FALSE)</formula>
    </cfRule>
  </conditionalFormatting>
  <conditionalFormatting sqref="AK237:AK265">
    <cfRule type="expression" dxfId="895" priority="179">
      <formula>IF(RIGHT(TEXT(AK237,"0.#"),1)=".",FALSE,TRUE)</formula>
    </cfRule>
    <cfRule type="expression" dxfId="894" priority="180">
      <formula>IF(RIGHT(TEXT(AK237,"0.#"),1)=".",TRUE,FALSE)</formula>
    </cfRule>
  </conditionalFormatting>
  <conditionalFormatting sqref="AU237:AX265">
    <cfRule type="expression" dxfId="893" priority="175">
      <formula>IF(AND(AU237&gt;=0, RIGHT(TEXT(AU237,"0.#"),1)&lt;&gt;"."),TRUE,FALSE)</formula>
    </cfRule>
    <cfRule type="expression" dxfId="892" priority="176">
      <formula>IF(AND(AU237&gt;=0, RIGHT(TEXT(AU237,"0.#"),1)="."),TRUE,FALSE)</formula>
    </cfRule>
    <cfRule type="expression" dxfId="891" priority="177">
      <formula>IF(AND(AU237&lt;0, RIGHT(TEXT(AU237,"0.#"),1)&lt;&gt;"."),TRUE,FALSE)</formula>
    </cfRule>
    <cfRule type="expression" dxfId="890" priority="178">
      <formula>IF(AND(AU237&lt;0, RIGHT(TEXT(AU237,"0.#"),1)="."),TRUE,FALSE)</formula>
    </cfRule>
  </conditionalFormatting>
  <conditionalFormatting sqref="AK269">
    <cfRule type="expression" dxfId="889" priority="173">
      <formula>IF(RIGHT(TEXT(AK269,"0.#"),1)=".",FALSE,TRUE)</formula>
    </cfRule>
    <cfRule type="expression" dxfId="888" priority="174">
      <formula>IF(RIGHT(TEXT(AK269,"0.#"),1)=".",TRUE,FALSE)</formula>
    </cfRule>
  </conditionalFormatting>
  <conditionalFormatting sqref="AU269:AX269">
    <cfRule type="expression" dxfId="887" priority="169">
      <formula>IF(AND(AU269&gt;=0, RIGHT(TEXT(AU269,"0.#"),1)&lt;&gt;"."),TRUE,FALSE)</formula>
    </cfRule>
    <cfRule type="expression" dxfId="886" priority="170">
      <formula>IF(AND(AU269&gt;=0, RIGHT(TEXT(AU269,"0.#"),1)="."),TRUE,FALSE)</formula>
    </cfRule>
    <cfRule type="expression" dxfId="885" priority="171">
      <formula>IF(AND(AU269&lt;0, RIGHT(TEXT(AU269,"0.#"),1)&lt;&gt;"."),TRUE,FALSE)</formula>
    </cfRule>
    <cfRule type="expression" dxfId="884" priority="172">
      <formula>IF(AND(AU269&lt;0, RIGHT(TEXT(AU269,"0.#"),1)="."),TRUE,FALSE)</formula>
    </cfRule>
  </conditionalFormatting>
  <conditionalFormatting sqref="AK270:AK298">
    <cfRule type="expression" dxfId="883" priority="167">
      <formula>IF(RIGHT(TEXT(AK270,"0.#"),1)=".",FALSE,TRUE)</formula>
    </cfRule>
    <cfRule type="expression" dxfId="882" priority="168">
      <formula>IF(RIGHT(TEXT(AK270,"0.#"),1)=".",TRUE,FALSE)</formula>
    </cfRule>
  </conditionalFormatting>
  <conditionalFormatting sqref="AU270:AX298">
    <cfRule type="expression" dxfId="881" priority="163">
      <formula>IF(AND(AU270&gt;=0, RIGHT(TEXT(AU270,"0.#"),1)&lt;&gt;"."),TRUE,FALSE)</formula>
    </cfRule>
    <cfRule type="expression" dxfId="880" priority="164">
      <formula>IF(AND(AU270&gt;=0, RIGHT(TEXT(AU270,"0.#"),1)="."),TRUE,FALSE)</formula>
    </cfRule>
    <cfRule type="expression" dxfId="879" priority="165">
      <formula>IF(AND(AU270&lt;0, RIGHT(TEXT(AU270,"0.#"),1)&lt;&gt;"."),TRUE,FALSE)</formula>
    </cfRule>
    <cfRule type="expression" dxfId="878" priority="166">
      <formula>IF(AND(AU270&lt;0, RIGHT(TEXT(AU270,"0.#"),1)="."),TRUE,FALSE)</formula>
    </cfRule>
  </conditionalFormatting>
  <conditionalFormatting sqref="AK302">
    <cfRule type="expression" dxfId="877" priority="161">
      <formula>IF(RIGHT(TEXT(AK302,"0.#"),1)=".",FALSE,TRUE)</formula>
    </cfRule>
    <cfRule type="expression" dxfId="876" priority="162">
      <formula>IF(RIGHT(TEXT(AK302,"0.#"),1)=".",TRUE,FALSE)</formula>
    </cfRule>
  </conditionalFormatting>
  <conditionalFormatting sqref="AU302:AX302">
    <cfRule type="expression" dxfId="875" priority="157">
      <formula>IF(AND(AU302&gt;=0, RIGHT(TEXT(AU302,"0.#"),1)&lt;&gt;"."),TRUE,FALSE)</formula>
    </cfRule>
    <cfRule type="expression" dxfId="874" priority="158">
      <formula>IF(AND(AU302&gt;=0, RIGHT(TEXT(AU302,"0.#"),1)="."),TRUE,FALSE)</formula>
    </cfRule>
    <cfRule type="expression" dxfId="873" priority="159">
      <formula>IF(AND(AU302&lt;0, RIGHT(TEXT(AU302,"0.#"),1)&lt;&gt;"."),TRUE,FALSE)</formula>
    </cfRule>
    <cfRule type="expression" dxfId="872" priority="160">
      <formula>IF(AND(AU302&lt;0, RIGHT(TEXT(AU302,"0.#"),1)="."),TRUE,FALSE)</formula>
    </cfRule>
  </conditionalFormatting>
  <conditionalFormatting sqref="AK303:AK331">
    <cfRule type="expression" dxfId="871" priority="155">
      <formula>IF(RIGHT(TEXT(AK303,"0.#"),1)=".",FALSE,TRUE)</formula>
    </cfRule>
    <cfRule type="expression" dxfId="870" priority="156">
      <formula>IF(RIGHT(TEXT(AK303,"0.#"),1)=".",TRUE,FALSE)</formula>
    </cfRule>
  </conditionalFormatting>
  <conditionalFormatting sqref="AU303:AX331">
    <cfRule type="expression" dxfId="869" priority="151">
      <formula>IF(AND(AU303&gt;=0, RIGHT(TEXT(AU303,"0.#"),1)&lt;&gt;"."),TRUE,FALSE)</formula>
    </cfRule>
    <cfRule type="expression" dxfId="868" priority="152">
      <formula>IF(AND(AU303&gt;=0, RIGHT(TEXT(AU303,"0.#"),1)="."),TRUE,FALSE)</formula>
    </cfRule>
    <cfRule type="expression" dxfId="867" priority="153">
      <formula>IF(AND(AU303&lt;0, RIGHT(TEXT(AU303,"0.#"),1)&lt;&gt;"."),TRUE,FALSE)</formula>
    </cfRule>
    <cfRule type="expression" dxfId="866" priority="154">
      <formula>IF(AND(AU303&lt;0, RIGHT(TEXT(AU303,"0.#"),1)="."),TRUE,FALSE)</formula>
    </cfRule>
  </conditionalFormatting>
  <conditionalFormatting sqref="AK335">
    <cfRule type="expression" dxfId="865" priority="149">
      <formula>IF(RIGHT(TEXT(AK335,"0.#"),1)=".",FALSE,TRUE)</formula>
    </cfRule>
    <cfRule type="expression" dxfId="864" priority="150">
      <formula>IF(RIGHT(TEXT(AK335,"0.#"),1)=".",TRUE,FALSE)</formula>
    </cfRule>
  </conditionalFormatting>
  <conditionalFormatting sqref="AU335:AX335">
    <cfRule type="expression" dxfId="863" priority="145">
      <formula>IF(AND(AU335&gt;=0, RIGHT(TEXT(AU335,"0.#"),1)&lt;&gt;"."),TRUE,FALSE)</formula>
    </cfRule>
    <cfRule type="expression" dxfId="862" priority="146">
      <formula>IF(AND(AU335&gt;=0, RIGHT(TEXT(AU335,"0.#"),1)="."),TRUE,FALSE)</formula>
    </cfRule>
    <cfRule type="expression" dxfId="861" priority="147">
      <formula>IF(AND(AU335&lt;0, RIGHT(TEXT(AU335,"0.#"),1)&lt;&gt;"."),TRUE,FALSE)</formula>
    </cfRule>
    <cfRule type="expression" dxfId="860" priority="148">
      <formula>IF(AND(AU335&lt;0, RIGHT(TEXT(AU335,"0.#"),1)="."),TRUE,FALSE)</formula>
    </cfRule>
  </conditionalFormatting>
  <conditionalFormatting sqref="AK336:AK364">
    <cfRule type="expression" dxfId="859" priority="143">
      <formula>IF(RIGHT(TEXT(AK336,"0.#"),1)=".",FALSE,TRUE)</formula>
    </cfRule>
    <cfRule type="expression" dxfId="858" priority="144">
      <formula>IF(RIGHT(TEXT(AK336,"0.#"),1)=".",TRUE,FALSE)</formula>
    </cfRule>
  </conditionalFormatting>
  <conditionalFormatting sqref="AU336:AX364">
    <cfRule type="expression" dxfId="857" priority="139">
      <formula>IF(AND(AU336&gt;=0, RIGHT(TEXT(AU336,"0.#"),1)&lt;&gt;"."),TRUE,FALSE)</formula>
    </cfRule>
    <cfRule type="expression" dxfId="856" priority="140">
      <formula>IF(AND(AU336&gt;=0, RIGHT(TEXT(AU336,"0.#"),1)="."),TRUE,FALSE)</formula>
    </cfRule>
    <cfRule type="expression" dxfId="855" priority="141">
      <formula>IF(AND(AU336&lt;0, RIGHT(TEXT(AU336,"0.#"),1)&lt;&gt;"."),TRUE,FALSE)</formula>
    </cfRule>
    <cfRule type="expression" dxfId="854" priority="142">
      <formula>IF(AND(AU336&lt;0, RIGHT(TEXT(AU336,"0.#"),1)="."),TRUE,FALSE)</formula>
    </cfRule>
  </conditionalFormatting>
  <conditionalFormatting sqref="AK368">
    <cfRule type="expression" dxfId="853" priority="137">
      <formula>IF(RIGHT(TEXT(AK368,"0.#"),1)=".",FALSE,TRUE)</formula>
    </cfRule>
    <cfRule type="expression" dxfId="852" priority="138">
      <formula>IF(RIGHT(TEXT(AK368,"0.#"),1)=".",TRUE,FALSE)</formula>
    </cfRule>
  </conditionalFormatting>
  <conditionalFormatting sqref="AU368:AX368">
    <cfRule type="expression" dxfId="851" priority="133">
      <formula>IF(AND(AU368&gt;=0, RIGHT(TEXT(AU368,"0.#"),1)&lt;&gt;"."),TRUE,FALSE)</formula>
    </cfRule>
    <cfRule type="expression" dxfId="850" priority="134">
      <formula>IF(AND(AU368&gt;=0, RIGHT(TEXT(AU368,"0.#"),1)="."),TRUE,FALSE)</formula>
    </cfRule>
    <cfRule type="expression" dxfId="849" priority="135">
      <formula>IF(AND(AU368&lt;0, RIGHT(TEXT(AU368,"0.#"),1)&lt;&gt;"."),TRUE,FALSE)</formula>
    </cfRule>
    <cfRule type="expression" dxfId="848" priority="136">
      <formula>IF(AND(AU368&lt;0, RIGHT(TEXT(AU368,"0.#"),1)="."),TRUE,FALSE)</formula>
    </cfRule>
  </conditionalFormatting>
  <conditionalFormatting sqref="AK369:AK397">
    <cfRule type="expression" dxfId="847" priority="131">
      <formula>IF(RIGHT(TEXT(AK369,"0.#"),1)=".",FALSE,TRUE)</formula>
    </cfRule>
    <cfRule type="expression" dxfId="846" priority="132">
      <formula>IF(RIGHT(TEXT(AK369,"0.#"),1)=".",TRUE,FALSE)</formula>
    </cfRule>
  </conditionalFormatting>
  <conditionalFormatting sqref="AU369:AX397">
    <cfRule type="expression" dxfId="845" priority="127">
      <formula>IF(AND(AU369&gt;=0, RIGHT(TEXT(AU369,"0.#"),1)&lt;&gt;"."),TRUE,FALSE)</formula>
    </cfRule>
    <cfRule type="expression" dxfId="844" priority="128">
      <formula>IF(AND(AU369&gt;=0, RIGHT(TEXT(AU369,"0.#"),1)="."),TRUE,FALSE)</formula>
    </cfRule>
    <cfRule type="expression" dxfId="843" priority="129">
      <formula>IF(AND(AU369&lt;0, RIGHT(TEXT(AU369,"0.#"),1)&lt;&gt;"."),TRUE,FALSE)</formula>
    </cfRule>
    <cfRule type="expression" dxfId="842" priority="130">
      <formula>IF(AND(AU369&lt;0, RIGHT(TEXT(AU369,"0.#"),1)="."),TRUE,FALSE)</formula>
    </cfRule>
  </conditionalFormatting>
  <conditionalFormatting sqref="AK401">
    <cfRule type="expression" dxfId="841" priority="125">
      <formula>IF(RIGHT(TEXT(AK401,"0.#"),1)=".",FALSE,TRUE)</formula>
    </cfRule>
    <cfRule type="expression" dxfId="840" priority="126">
      <formula>IF(RIGHT(TEXT(AK401,"0.#"),1)=".",TRUE,FALSE)</formula>
    </cfRule>
  </conditionalFormatting>
  <conditionalFormatting sqref="AU401:AX401">
    <cfRule type="expression" dxfId="839" priority="121">
      <formula>IF(AND(AU401&gt;=0, RIGHT(TEXT(AU401,"0.#"),1)&lt;&gt;"."),TRUE,FALSE)</formula>
    </cfRule>
    <cfRule type="expression" dxfId="838" priority="122">
      <formula>IF(AND(AU401&gt;=0, RIGHT(TEXT(AU401,"0.#"),1)="."),TRUE,FALSE)</formula>
    </cfRule>
    <cfRule type="expression" dxfId="837" priority="123">
      <formula>IF(AND(AU401&lt;0, RIGHT(TEXT(AU401,"0.#"),1)&lt;&gt;"."),TRUE,FALSE)</formula>
    </cfRule>
    <cfRule type="expression" dxfId="836" priority="124">
      <formula>IF(AND(AU401&lt;0, RIGHT(TEXT(AU401,"0.#"),1)="."),TRUE,FALSE)</formula>
    </cfRule>
  </conditionalFormatting>
  <conditionalFormatting sqref="AK402:AK430">
    <cfRule type="expression" dxfId="835" priority="119">
      <formula>IF(RIGHT(TEXT(AK402,"0.#"),1)=".",FALSE,TRUE)</formula>
    </cfRule>
    <cfRule type="expression" dxfId="834" priority="120">
      <formula>IF(RIGHT(TEXT(AK402,"0.#"),1)=".",TRUE,FALSE)</formula>
    </cfRule>
  </conditionalFormatting>
  <conditionalFormatting sqref="AU402:AX430">
    <cfRule type="expression" dxfId="833" priority="115">
      <formula>IF(AND(AU402&gt;=0, RIGHT(TEXT(AU402,"0.#"),1)&lt;&gt;"."),TRUE,FALSE)</formula>
    </cfRule>
    <cfRule type="expression" dxfId="832" priority="116">
      <formula>IF(AND(AU402&gt;=0, RIGHT(TEXT(AU402,"0.#"),1)="."),TRUE,FALSE)</formula>
    </cfRule>
    <cfRule type="expression" dxfId="831" priority="117">
      <formula>IF(AND(AU402&lt;0, RIGHT(TEXT(AU402,"0.#"),1)&lt;&gt;"."),TRUE,FALSE)</formula>
    </cfRule>
    <cfRule type="expression" dxfId="830" priority="118">
      <formula>IF(AND(AU402&lt;0, RIGHT(TEXT(AU402,"0.#"),1)="."),TRUE,FALSE)</formula>
    </cfRule>
  </conditionalFormatting>
  <conditionalFormatting sqref="AK434">
    <cfRule type="expression" dxfId="829" priority="113">
      <formula>IF(RIGHT(TEXT(AK434,"0.#"),1)=".",FALSE,TRUE)</formula>
    </cfRule>
    <cfRule type="expression" dxfId="828" priority="114">
      <formula>IF(RIGHT(TEXT(AK434,"0.#"),1)=".",TRUE,FALSE)</formula>
    </cfRule>
  </conditionalFormatting>
  <conditionalFormatting sqref="AU434:AX434">
    <cfRule type="expression" dxfId="827" priority="109">
      <formula>IF(AND(AU434&gt;=0, RIGHT(TEXT(AU434,"0.#"),1)&lt;&gt;"."),TRUE,FALSE)</formula>
    </cfRule>
    <cfRule type="expression" dxfId="826" priority="110">
      <formula>IF(AND(AU434&gt;=0, RIGHT(TEXT(AU434,"0.#"),1)="."),TRUE,FALSE)</formula>
    </cfRule>
    <cfRule type="expression" dxfId="825" priority="111">
      <formula>IF(AND(AU434&lt;0, RIGHT(TEXT(AU434,"0.#"),1)&lt;&gt;"."),TRUE,FALSE)</formula>
    </cfRule>
    <cfRule type="expression" dxfId="824" priority="112">
      <formula>IF(AND(AU434&lt;0, RIGHT(TEXT(AU434,"0.#"),1)="."),TRUE,FALSE)</formula>
    </cfRule>
  </conditionalFormatting>
  <conditionalFormatting sqref="AK435:AK463">
    <cfRule type="expression" dxfId="823" priority="107">
      <formula>IF(RIGHT(TEXT(AK435,"0.#"),1)=".",FALSE,TRUE)</formula>
    </cfRule>
    <cfRule type="expression" dxfId="822" priority="108">
      <formula>IF(RIGHT(TEXT(AK435,"0.#"),1)=".",TRUE,FALSE)</formula>
    </cfRule>
  </conditionalFormatting>
  <conditionalFormatting sqref="AU435:AX463">
    <cfRule type="expression" dxfId="821" priority="103">
      <formula>IF(AND(AU435&gt;=0, RIGHT(TEXT(AU435,"0.#"),1)&lt;&gt;"."),TRUE,FALSE)</formula>
    </cfRule>
    <cfRule type="expression" dxfId="820" priority="104">
      <formula>IF(AND(AU435&gt;=0, RIGHT(TEXT(AU435,"0.#"),1)="."),TRUE,FALSE)</formula>
    </cfRule>
    <cfRule type="expression" dxfId="819" priority="105">
      <formula>IF(AND(AU435&lt;0, RIGHT(TEXT(AU435,"0.#"),1)&lt;&gt;"."),TRUE,FALSE)</formula>
    </cfRule>
    <cfRule type="expression" dxfId="818" priority="106">
      <formula>IF(AND(AU435&lt;0, RIGHT(TEXT(AU435,"0.#"),1)="."),TRUE,FALSE)</formula>
    </cfRule>
  </conditionalFormatting>
  <conditionalFormatting sqref="AK467">
    <cfRule type="expression" dxfId="817" priority="101">
      <formula>IF(RIGHT(TEXT(AK467,"0.#"),1)=".",FALSE,TRUE)</formula>
    </cfRule>
    <cfRule type="expression" dxfId="816" priority="102">
      <formula>IF(RIGHT(TEXT(AK467,"0.#"),1)=".",TRUE,FALSE)</formula>
    </cfRule>
  </conditionalFormatting>
  <conditionalFormatting sqref="AU467:AX467">
    <cfRule type="expression" dxfId="815" priority="97">
      <formula>IF(AND(AU467&gt;=0, RIGHT(TEXT(AU467,"0.#"),1)&lt;&gt;"."),TRUE,FALSE)</formula>
    </cfRule>
    <cfRule type="expression" dxfId="814" priority="98">
      <formula>IF(AND(AU467&gt;=0, RIGHT(TEXT(AU467,"0.#"),1)="."),TRUE,FALSE)</formula>
    </cfRule>
    <cfRule type="expression" dxfId="813" priority="99">
      <formula>IF(AND(AU467&lt;0, RIGHT(TEXT(AU467,"0.#"),1)&lt;&gt;"."),TRUE,FALSE)</formula>
    </cfRule>
    <cfRule type="expression" dxfId="812" priority="100">
      <formula>IF(AND(AU467&lt;0, RIGHT(TEXT(AU467,"0.#"),1)="."),TRUE,FALSE)</formula>
    </cfRule>
  </conditionalFormatting>
  <conditionalFormatting sqref="AK468:AK496">
    <cfRule type="expression" dxfId="811" priority="95">
      <formula>IF(RIGHT(TEXT(AK468,"0.#"),1)=".",FALSE,TRUE)</formula>
    </cfRule>
    <cfRule type="expression" dxfId="810" priority="96">
      <formula>IF(RIGHT(TEXT(AK468,"0.#"),1)=".",TRUE,FALSE)</formula>
    </cfRule>
  </conditionalFormatting>
  <conditionalFormatting sqref="AU468:AX496">
    <cfRule type="expression" dxfId="809" priority="91">
      <formula>IF(AND(AU468&gt;=0, RIGHT(TEXT(AU468,"0.#"),1)&lt;&gt;"."),TRUE,FALSE)</formula>
    </cfRule>
    <cfRule type="expression" dxfId="808" priority="92">
      <formula>IF(AND(AU468&gt;=0, RIGHT(TEXT(AU468,"0.#"),1)="."),TRUE,FALSE)</formula>
    </cfRule>
    <cfRule type="expression" dxfId="807" priority="93">
      <formula>IF(AND(AU468&lt;0, RIGHT(TEXT(AU468,"0.#"),1)&lt;&gt;"."),TRUE,FALSE)</formula>
    </cfRule>
    <cfRule type="expression" dxfId="806" priority="94">
      <formula>IF(AND(AU468&lt;0, RIGHT(TEXT(AU468,"0.#"),1)="."),TRUE,FALSE)</formula>
    </cfRule>
  </conditionalFormatting>
  <conditionalFormatting sqref="AE24:AX24 AJ23:AS23">
    <cfRule type="expression" dxfId="805" priority="89">
      <formula>IF(RIGHT(TEXT(AE23,"0.#"),1)=".",FALSE,TRUE)</formula>
    </cfRule>
    <cfRule type="expression" dxfId="804" priority="90">
      <formula>IF(RIGHT(TEXT(AE23,"0.#"),1)=".",TRUE,FALSE)</formula>
    </cfRule>
  </conditionalFormatting>
  <conditionalFormatting sqref="AE25:AI25">
    <cfRule type="expression" dxfId="803" priority="81">
      <formula>IF(AND(AE25&gt;=0, RIGHT(TEXT(AE25,"0.#"),1)&lt;&gt;"."),TRUE,FALSE)</formula>
    </cfRule>
    <cfRule type="expression" dxfId="802" priority="82">
      <formula>IF(AND(AE25&gt;=0, RIGHT(TEXT(AE25,"0.#"),1)="."),TRUE,FALSE)</formula>
    </cfRule>
    <cfRule type="expression" dxfId="801" priority="83">
      <formula>IF(AND(AE25&lt;0, RIGHT(TEXT(AE25,"0.#"),1)&lt;&gt;"."),TRUE,FALSE)</formula>
    </cfRule>
    <cfRule type="expression" dxfId="800" priority="84">
      <formula>IF(AND(AE25&lt;0, RIGHT(TEXT(AE25,"0.#"),1)="."),TRUE,FALSE)</formula>
    </cfRule>
  </conditionalFormatting>
  <conditionalFormatting sqref="AJ25:AS25">
    <cfRule type="expression" dxfId="799" priority="77">
      <formula>IF(AND(AJ25&gt;=0, RIGHT(TEXT(AJ25,"0.#"),1)&lt;&gt;"."),TRUE,FALSE)</formula>
    </cfRule>
    <cfRule type="expression" dxfId="798" priority="78">
      <formula>IF(AND(AJ25&gt;=0, RIGHT(TEXT(AJ25,"0.#"),1)="."),TRUE,FALSE)</formula>
    </cfRule>
    <cfRule type="expression" dxfId="797" priority="79">
      <formula>IF(AND(AJ25&lt;0, RIGHT(TEXT(AJ25,"0.#"),1)&lt;&gt;"."),TRUE,FALSE)</formula>
    </cfRule>
    <cfRule type="expression" dxfId="796" priority="80">
      <formula>IF(AND(AJ25&lt;0, RIGHT(TEXT(AJ25,"0.#"),1)="."),TRUE,FALSE)</formula>
    </cfRule>
  </conditionalFormatting>
  <conditionalFormatting sqref="AU236:AX236">
    <cfRule type="expression" dxfId="795" priority="65">
      <formula>IF(AND(AU236&gt;=0, RIGHT(TEXT(AU236,"0.#"),1)&lt;&gt;"."),TRUE,FALSE)</formula>
    </cfRule>
    <cfRule type="expression" dxfId="794" priority="66">
      <formula>IF(AND(AU236&gt;=0, RIGHT(TEXT(AU236,"0.#"),1)="."),TRUE,FALSE)</formula>
    </cfRule>
    <cfRule type="expression" dxfId="793" priority="67">
      <formula>IF(AND(AU236&lt;0, RIGHT(TEXT(AU236,"0.#"),1)&lt;&gt;"."),TRUE,FALSE)</formula>
    </cfRule>
    <cfRule type="expression" dxfId="792" priority="68">
      <formula>IF(AND(AU236&lt;0, RIGHT(TEXT(AU236,"0.#"),1)="."),TRUE,FALSE)</formula>
    </cfRule>
  </conditionalFormatting>
  <conditionalFormatting sqref="AE43:AI43 AE38:AI38 AE33:AI33 AE28:AI28">
    <cfRule type="expression" dxfId="791" priority="63">
      <formula>IF(RIGHT(TEXT(AE28,"0.#"),1)=".",FALSE,TRUE)</formula>
    </cfRule>
    <cfRule type="expression" dxfId="790" priority="64">
      <formula>IF(RIGHT(TEXT(AE28,"0.#"),1)=".",TRUE,FALSE)</formula>
    </cfRule>
  </conditionalFormatting>
  <conditionalFormatting sqref="AE44:AX44 AJ43:AS43 AE39:AX39 AJ38:AS38 AE34:AX34 AJ33:AS33 AE29:AX29 AJ28:AS28">
    <cfRule type="expression" dxfId="789" priority="61">
      <formula>IF(RIGHT(TEXT(AE28,"0.#"),1)=".",FALSE,TRUE)</formula>
    </cfRule>
    <cfRule type="expression" dxfId="788" priority="62">
      <formula>IF(RIGHT(TEXT(AE28,"0.#"),1)=".",TRUE,FALSE)</formula>
    </cfRule>
  </conditionalFormatting>
  <conditionalFormatting sqref="AE45:AI45 AE40:AI40 AE35:AI35 AE30:AI30">
    <cfRule type="expression" dxfId="787" priority="57">
      <formula>IF(AND(AE30&gt;=0, RIGHT(TEXT(AE30,"0.#"),1)&lt;&gt;"."),TRUE,FALSE)</formula>
    </cfRule>
    <cfRule type="expression" dxfId="786" priority="58">
      <formula>IF(AND(AE30&gt;=0, RIGHT(TEXT(AE30,"0.#"),1)="."),TRUE,FALSE)</formula>
    </cfRule>
    <cfRule type="expression" dxfId="785" priority="59">
      <formula>IF(AND(AE30&lt;0, RIGHT(TEXT(AE30,"0.#"),1)&lt;&gt;"."),TRUE,FALSE)</formula>
    </cfRule>
    <cfRule type="expression" dxfId="784" priority="60">
      <formula>IF(AND(AE30&lt;0, RIGHT(TEXT(AE30,"0.#"),1)="."),TRUE,FALSE)</formula>
    </cfRule>
  </conditionalFormatting>
  <conditionalFormatting sqref="AJ45:AS45 AJ40:AS40 AJ35:AS35 AJ30:AS30">
    <cfRule type="expression" dxfId="783" priority="53">
      <formula>IF(AND(AJ30&gt;=0, RIGHT(TEXT(AJ30,"0.#"),1)&lt;&gt;"."),TRUE,FALSE)</formula>
    </cfRule>
    <cfRule type="expression" dxfId="782" priority="54">
      <formula>IF(AND(AJ30&gt;=0, RIGHT(TEXT(AJ30,"0.#"),1)="."),TRUE,FALSE)</formula>
    </cfRule>
    <cfRule type="expression" dxfId="781" priority="55">
      <formula>IF(AND(AJ30&lt;0, RIGHT(TEXT(AJ30,"0.#"),1)&lt;&gt;"."),TRUE,FALSE)</formula>
    </cfRule>
    <cfRule type="expression" dxfId="780" priority="56">
      <formula>IF(AND(AJ30&lt;0, RIGHT(TEXT(AJ30,"0.#"),1)="."),TRUE,FALSE)</formula>
    </cfRule>
  </conditionalFormatting>
  <conditionalFormatting sqref="AE64:AI64 AE59:AI59">
    <cfRule type="expression" dxfId="779" priority="51">
      <formula>IF(RIGHT(TEXT(AE59,"0.#"),1)=".",FALSE,TRUE)</formula>
    </cfRule>
    <cfRule type="expression" dxfId="778" priority="52">
      <formula>IF(RIGHT(TEXT(AE59,"0.#"),1)=".",TRUE,FALSE)</formula>
    </cfRule>
  </conditionalFormatting>
  <conditionalFormatting sqref="AE65:AX65 AJ64:AS64 AE60:AX60 AJ59:AS59">
    <cfRule type="expression" dxfId="777" priority="49">
      <formula>IF(RIGHT(TEXT(AE59,"0.#"),1)=".",FALSE,TRUE)</formula>
    </cfRule>
    <cfRule type="expression" dxfId="776" priority="50">
      <formula>IF(RIGHT(TEXT(AE59,"0.#"),1)=".",TRUE,FALSE)</formula>
    </cfRule>
  </conditionalFormatting>
  <conditionalFormatting sqref="AE66:AI66 AE61:AI61">
    <cfRule type="expression" dxfId="775" priority="45">
      <formula>IF(AND(AE61&gt;=0, RIGHT(TEXT(AE61,"0.#"),1)&lt;&gt;"."),TRUE,FALSE)</formula>
    </cfRule>
    <cfRule type="expression" dxfId="774" priority="46">
      <formula>IF(AND(AE61&gt;=0, RIGHT(TEXT(AE61,"0.#"),1)="."),TRUE,FALSE)</formula>
    </cfRule>
    <cfRule type="expression" dxfId="773" priority="47">
      <formula>IF(AND(AE61&lt;0, RIGHT(TEXT(AE61,"0.#"),1)&lt;&gt;"."),TRUE,FALSE)</formula>
    </cfRule>
    <cfRule type="expression" dxfId="772" priority="48">
      <formula>IF(AND(AE61&lt;0, RIGHT(TEXT(AE61,"0.#"),1)="."),TRUE,FALSE)</formula>
    </cfRule>
  </conditionalFormatting>
  <conditionalFormatting sqref="AJ66:AS66 AJ61:AS61">
    <cfRule type="expression" dxfId="771" priority="41">
      <formula>IF(AND(AJ61&gt;=0, RIGHT(TEXT(AJ61,"0.#"),1)&lt;&gt;"."),TRUE,FALSE)</formula>
    </cfRule>
    <cfRule type="expression" dxfId="770" priority="42">
      <formula>IF(AND(AJ61&gt;=0, RIGHT(TEXT(AJ61,"0.#"),1)="."),TRUE,FALSE)</formula>
    </cfRule>
    <cfRule type="expression" dxfId="769" priority="43">
      <formula>IF(AND(AJ61&lt;0, RIGHT(TEXT(AJ61,"0.#"),1)&lt;&gt;"."),TRUE,FALSE)</formula>
    </cfRule>
    <cfRule type="expression" dxfId="768" priority="44">
      <formula>IF(AND(AJ61&lt;0, RIGHT(TEXT(AJ61,"0.#"),1)="."),TRUE,FALSE)</formula>
    </cfRule>
  </conditionalFormatting>
  <conditionalFormatting sqref="AE81:AX81 AE78:AX78 AE75:AX75 AE72:AX72">
    <cfRule type="expression" dxfId="767" priority="39">
      <formula>IF(RIGHT(TEXT(AE72,"0.#"),1)=".",FALSE,TRUE)</formula>
    </cfRule>
    <cfRule type="expression" dxfId="766" priority="40">
      <formula>IF(RIGHT(TEXT(AE72,"0.#"),1)=".",TRUE,FALSE)</formula>
    </cfRule>
  </conditionalFormatting>
  <conditionalFormatting sqref="AE80:AS80 AE77:AS77 AE74:AS74 AE71:AS71">
    <cfRule type="expression" dxfId="765" priority="37">
      <formula>IF(RIGHT(TEXT(AE71,"0.#"),1)=".",FALSE,TRUE)</formula>
    </cfRule>
    <cfRule type="expression" dxfId="764" priority="38">
      <formula>IF(RIGHT(TEXT(AE71,"0.#"),1)=".",TRUE,FALSE)</formula>
    </cfRule>
  </conditionalFormatting>
  <conditionalFormatting sqref="Y181">
    <cfRule type="expression" dxfId="763" priority="19">
      <formula>IF(RIGHT(TEXT(Y181,"0.#"),1)=".",FALSE,TRUE)</formula>
    </cfRule>
    <cfRule type="expression" dxfId="762" priority="20">
      <formula>IF(RIGHT(TEXT(Y181,"0.#"),1)=".",TRUE,FALSE)</formula>
    </cfRule>
  </conditionalFormatting>
  <conditionalFormatting sqref="Y182">
    <cfRule type="expression" dxfId="761" priority="17">
      <formula>IF(RIGHT(TEXT(Y182,"0.#"),1)=".",FALSE,TRUE)</formula>
    </cfRule>
    <cfRule type="expression" dxfId="760" priority="18">
      <formula>IF(RIGHT(TEXT(Y182,"0.#"),1)=".",TRUE,FALSE)</formula>
    </cfRule>
  </conditionalFormatting>
  <conditionalFormatting sqref="Y183">
    <cfRule type="expression" dxfId="759" priority="15">
      <formula>IF(RIGHT(TEXT(Y183,"0.#"),1)=".",FALSE,TRUE)</formula>
    </cfRule>
    <cfRule type="expression" dxfId="758" priority="16">
      <formula>IF(RIGHT(TEXT(Y183,"0.#"),1)=".",TRUE,FALSE)</formula>
    </cfRule>
  </conditionalFormatting>
  <conditionalFormatting sqref="Y184">
    <cfRule type="expression" dxfId="757" priority="13">
      <formula>IF(RIGHT(TEXT(Y184,"0.#"),1)=".",FALSE,TRUE)</formula>
    </cfRule>
    <cfRule type="expression" dxfId="756" priority="14">
      <formula>IF(RIGHT(TEXT(Y184,"0.#"),1)=".",TRUE,FALSE)</formula>
    </cfRule>
  </conditionalFormatting>
  <conditionalFormatting sqref="Y185">
    <cfRule type="expression" dxfId="755" priority="11">
      <formula>IF(RIGHT(TEXT(Y185,"0.#"),1)=".",FALSE,TRUE)</formula>
    </cfRule>
    <cfRule type="expression" dxfId="754" priority="12">
      <formula>IF(RIGHT(TEXT(Y185,"0.#"),1)=".",TRUE,FALSE)</formula>
    </cfRule>
  </conditionalFormatting>
  <conditionalFormatting sqref="Y186">
    <cfRule type="expression" dxfId="753" priority="9">
      <formula>IF(RIGHT(TEXT(Y186,"0.#"),1)=".",FALSE,TRUE)</formula>
    </cfRule>
    <cfRule type="expression" dxfId="752" priority="10">
      <formula>IF(RIGHT(TEXT(Y186,"0.#"),1)=".",TRUE,FALSE)</formula>
    </cfRule>
  </conditionalFormatting>
  <conditionalFormatting sqref="Y187:Y188">
    <cfRule type="expression" dxfId="751" priority="7">
      <formula>IF(RIGHT(TEXT(Y187,"0.#"),1)=".",FALSE,TRUE)</formula>
    </cfRule>
    <cfRule type="expression" dxfId="750" priority="8">
      <formula>IF(RIGHT(TEXT(Y187,"0.#"),1)=".",TRUE,FALSE)</formula>
    </cfRule>
  </conditionalFormatting>
  <conditionalFormatting sqref="AU181">
    <cfRule type="expression" dxfId="749" priority="5">
      <formula>IF(RIGHT(TEXT(AU181,"0.#"),1)=".",FALSE,TRUE)</formula>
    </cfRule>
    <cfRule type="expression" dxfId="748" priority="6">
      <formula>IF(RIGHT(TEXT(AU181,"0.#"),1)=".",TRUE,FALSE)</formula>
    </cfRule>
  </conditionalFormatting>
  <conditionalFormatting sqref="AU182:AU187">
    <cfRule type="expression" dxfId="747" priority="3">
      <formula>IF(RIGHT(TEXT(AU182,"0.#"),1)=".",FALSE,TRUE)</formula>
    </cfRule>
    <cfRule type="expression" dxfId="746" priority="4">
      <formula>IF(RIGHT(TEXT(AU182,"0.#"),1)=".",TRUE,FALSE)</formula>
    </cfRule>
  </conditionalFormatting>
  <conditionalFormatting sqref="AU188">
    <cfRule type="expression" dxfId="745" priority="1">
      <formula>IF(RIGHT(TEXT(AU188,"0.#"),1)=".",FALSE,TRUE)</formula>
    </cfRule>
    <cfRule type="expression" dxfId="744" priority="2">
      <formula>IF(RIGHT(TEXT(AU188,"0.#"),1)=".",TRUE,FALSE)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5" orientation="portrait" cellComments="asDisplayed" r:id="rId1"/>
  <headerFooter differentFirst="1" alignWithMargins="0"/>
  <rowBreaks count="4" manualBreakCount="4">
    <brk id="105" max="49" man="1"/>
    <brk id="138" max="49"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9525</xdr:colOff>
                    <xdr:row>45</xdr:row>
                    <xdr:rowOff>76200</xdr:rowOff>
                  </from>
                  <to>
                    <xdr:col>50</xdr:col>
                    <xdr:colOff>85725</xdr:colOff>
                    <xdr:row>78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28575</xdr:colOff>
                    <xdr:row>230</xdr:row>
                    <xdr:rowOff>28575</xdr:rowOff>
                  </from>
                  <to>
                    <xdr:col>47</xdr:col>
                    <xdr:colOff>28575</xdr:colOff>
                    <xdr:row>231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474</v>
      </c>
      <c r="C16" s="15" t="str">
        <f t="shared" si="0"/>
        <v>男女共同参画</v>
      </c>
      <c r="D16" s="15" t="str">
        <f t="shared" si="7"/>
        <v>子ども・若者育成支援、男女共同参画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474</v>
      </c>
      <c r="C23" s="15" t="str">
        <f t="shared" si="0"/>
        <v>地方創生</v>
      </c>
      <c r="D23" s="15" t="str">
        <f t="shared" si="7"/>
        <v>子ども・若者育成支援、男女共同参画、地方創生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子ども・若者育成支援、男女共同参画、地方創生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子ども・若者育成支援、男女共同参画、地方創生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78"/>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1"/>
      <c r="AA5" s="172"/>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8"/>
      <c r="B6" s="689"/>
      <c r="C6" s="689"/>
      <c r="D6" s="689"/>
      <c r="E6" s="689"/>
      <c r="F6" s="690"/>
      <c r="G6" s="323"/>
      <c r="H6" s="324"/>
      <c r="I6" s="324"/>
      <c r="J6" s="324"/>
      <c r="K6" s="324"/>
      <c r="L6" s="324"/>
      <c r="M6" s="324"/>
      <c r="N6" s="324"/>
      <c r="O6" s="325"/>
      <c r="P6" s="198"/>
      <c r="Q6" s="198"/>
      <c r="R6" s="198"/>
      <c r="S6" s="198"/>
      <c r="T6" s="198"/>
      <c r="U6" s="198"/>
      <c r="V6" s="198"/>
      <c r="W6" s="198"/>
      <c r="X6" s="199"/>
      <c r="Y6" s="120" t="s">
        <v>15</v>
      </c>
      <c r="Z6" s="121"/>
      <c r="AA6" s="172"/>
      <c r="AB6" s="700"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78"/>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1"/>
      <c r="AA10" s="172"/>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8"/>
      <c r="B11" s="689"/>
      <c r="C11" s="689"/>
      <c r="D11" s="689"/>
      <c r="E11" s="689"/>
      <c r="F11" s="690"/>
      <c r="G11" s="323"/>
      <c r="H11" s="324"/>
      <c r="I11" s="324"/>
      <c r="J11" s="324"/>
      <c r="K11" s="324"/>
      <c r="L11" s="324"/>
      <c r="M11" s="324"/>
      <c r="N11" s="324"/>
      <c r="O11" s="325"/>
      <c r="P11" s="198"/>
      <c r="Q11" s="198"/>
      <c r="R11" s="198"/>
      <c r="S11" s="198"/>
      <c r="T11" s="198"/>
      <c r="U11" s="198"/>
      <c r="V11" s="198"/>
      <c r="W11" s="198"/>
      <c r="X11" s="199"/>
      <c r="Y11" s="120" t="s">
        <v>15</v>
      </c>
      <c r="Z11" s="121"/>
      <c r="AA11" s="172"/>
      <c r="AB11" s="70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78"/>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1"/>
      <c r="AA15" s="172"/>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8"/>
      <c r="B16" s="689"/>
      <c r="C16" s="689"/>
      <c r="D16" s="689"/>
      <c r="E16" s="689"/>
      <c r="F16" s="690"/>
      <c r="G16" s="323"/>
      <c r="H16" s="324"/>
      <c r="I16" s="324"/>
      <c r="J16" s="324"/>
      <c r="K16" s="324"/>
      <c r="L16" s="324"/>
      <c r="M16" s="324"/>
      <c r="N16" s="324"/>
      <c r="O16" s="325"/>
      <c r="P16" s="198"/>
      <c r="Q16" s="198"/>
      <c r="R16" s="198"/>
      <c r="S16" s="198"/>
      <c r="T16" s="198"/>
      <c r="U16" s="198"/>
      <c r="V16" s="198"/>
      <c r="W16" s="198"/>
      <c r="X16" s="199"/>
      <c r="Y16" s="120" t="s">
        <v>15</v>
      </c>
      <c r="Z16" s="121"/>
      <c r="AA16" s="172"/>
      <c r="AB16" s="70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78"/>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1"/>
      <c r="AA20" s="172"/>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8"/>
      <c r="B21" s="689"/>
      <c r="C21" s="689"/>
      <c r="D21" s="689"/>
      <c r="E21" s="689"/>
      <c r="F21" s="690"/>
      <c r="G21" s="323"/>
      <c r="H21" s="324"/>
      <c r="I21" s="324"/>
      <c r="J21" s="324"/>
      <c r="K21" s="324"/>
      <c r="L21" s="324"/>
      <c r="M21" s="324"/>
      <c r="N21" s="324"/>
      <c r="O21" s="325"/>
      <c r="P21" s="198"/>
      <c r="Q21" s="198"/>
      <c r="R21" s="198"/>
      <c r="S21" s="198"/>
      <c r="T21" s="198"/>
      <c r="U21" s="198"/>
      <c r="V21" s="198"/>
      <c r="W21" s="198"/>
      <c r="X21" s="199"/>
      <c r="Y21" s="120" t="s">
        <v>15</v>
      </c>
      <c r="Z21" s="121"/>
      <c r="AA21" s="172"/>
      <c r="AB21" s="700"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78"/>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1"/>
      <c r="AA25" s="172"/>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8"/>
      <c r="B26" s="689"/>
      <c r="C26" s="689"/>
      <c r="D26" s="689"/>
      <c r="E26" s="689"/>
      <c r="F26" s="690"/>
      <c r="G26" s="323"/>
      <c r="H26" s="324"/>
      <c r="I26" s="324"/>
      <c r="J26" s="324"/>
      <c r="K26" s="324"/>
      <c r="L26" s="324"/>
      <c r="M26" s="324"/>
      <c r="N26" s="324"/>
      <c r="O26" s="325"/>
      <c r="P26" s="198"/>
      <c r="Q26" s="198"/>
      <c r="R26" s="198"/>
      <c r="S26" s="198"/>
      <c r="T26" s="198"/>
      <c r="U26" s="198"/>
      <c r="V26" s="198"/>
      <c r="W26" s="198"/>
      <c r="X26" s="199"/>
      <c r="Y26" s="120" t="s">
        <v>15</v>
      </c>
      <c r="Z26" s="121"/>
      <c r="AA26" s="172"/>
      <c r="AB26" s="700"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78"/>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1"/>
      <c r="AA30" s="172"/>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8"/>
      <c r="B31" s="689"/>
      <c r="C31" s="689"/>
      <c r="D31" s="689"/>
      <c r="E31" s="689"/>
      <c r="F31" s="690"/>
      <c r="G31" s="323"/>
      <c r="H31" s="324"/>
      <c r="I31" s="324"/>
      <c r="J31" s="324"/>
      <c r="K31" s="324"/>
      <c r="L31" s="324"/>
      <c r="M31" s="324"/>
      <c r="N31" s="324"/>
      <c r="O31" s="325"/>
      <c r="P31" s="198"/>
      <c r="Q31" s="198"/>
      <c r="R31" s="198"/>
      <c r="S31" s="198"/>
      <c r="T31" s="198"/>
      <c r="U31" s="198"/>
      <c r="V31" s="198"/>
      <c r="W31" s="198"/>
      <c r="X31" s="199"/>
      <c r="Y31" s="120" t="s">
        <v>15</v>
      </c>
      <c r="Z31" s="121"/>
      <c r="AA31" s="172"/>
      <c r="AB31" s="700"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78"/>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1"/>
      <c r="AA35" s="172"/>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8"/>
      <c r="B36" s="689"/>
      <c r="C36" s="689"/>
      <c r="D36" s="689"/>
      <c r="E36" s="689"/>
      <c r="F36" s="690"/>
      <c r="G36" s="323"/>
      <c r="H36" s="324"/>
      <c r="I36" s="324"/>
      <c r="J36" s="324"/>
      <c r="K36" s="324"/>
      <c r="L36" s="324"/>
      <c r="M36" s="324"/>
      <c r="N36" s="324"/>
      <c r="O36" s="325"/>
      <c r="P36" s="198"/>
      <c r="Q36" s="198"/>
      <c r="R36" s="198"/>
      <c r="S36" s="198"/>
      <c r="T36" s="198"/>
      <c r="U36" s="198"/>
      <c r="V36" s="198"/>
      <c r="W36" s="198"/>
      <c r="X36" s="199"/>
      <c r="Y36" s="120" t="s">
        <v>15</v>
      </c>
      <c r="Z36" s="121"/>
      <c r="AA36" s="172"/>
      <c r="AB36" s="700"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78"/>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1"/>
      <c r="AA40" s="172"/>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8"/>
      <c r="B41" s="689"/>
      <c r="C41" s="689"/>
      <c r="D41" s="689"/>
      <c r="E41" s="689"/>
      <c r="F41" s="690"/>
      <c r="G41" s="323"/>
      <c r="H41" s="324"/>
      <c r="I41" s="324"/>
      <c r="J41" s="324"/>
      <c r="K41" s="324"/>
      <c r="L41" s="324"/>
      <c r="M41" s="324"/>
      <c r="N41" s="324"/>
      <c r="O41" s="325"/>
      <c r="P41" s="198"/>
      <c r="Q41" s="198"/>
      <c r="R41" s="198"/>
      <c r="S41" s="198"/>
      <c r="T41" s="198"/>
      <c r="U41" s="198"/>
      <c r="V41" s="198"/>
      <c r="W41" s="198"/>
      <c r="X41" s="199"/>
      <c r="Y41" s="120" t="s">
        <v>15</v>
      </c>
      <c r="Z41" s="121"/>
      <c r="AA41" s="172"/>
      <c r="AB41" s="700"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78"/>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1"/>
      <c r="AA45" s="172"/>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8"/>
      <c r="B46" s="689"/>
      <c r="C46" s="689"/>
      <c r="D46" s="689"/>
      <c r="E46" s="689"/>
      <c r="F46" s="690"/>
      <c r="G46" s="323"/>
      <c r="H46" s="324"/>
      <c r="I46" s="324"/>
      <c r="J46" s="324"/>
      <c r="K46" s="324"/>
      <c r="L46" s="324"/>
      <c r="M46" s="324"/>
      <c r="N46" s="324"/>
      <c r="O46" s="325"/>
      <c r="P46" s="198"/>
      <c r="Q46" s="198"/>
      <c r="R46" s="198"/>
      <c r="S46" s="198"/>
      <c r="T46" s="198"/>
      <c r="U46" s="198"/>
      <c r="V46" s="198"/>
      <c r="W46" s="198"/>
      <c r="X46" s="199"/>
      <c r="Y46" s="120" t="s">
        <v>15</v>
      </c>
      <c r="Z46" s="121"/>
      <c r="AA46" s="172"/>
      <c r="AB46" s="700"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78"/>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1"/>
      <c r="AA50" s="172"/>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8"/>
      <c r="B51" s="689"/>
      <c r="C51" s="689"/>
      <c r="D51" s="689"/>
      <c r="E51" s="689"/>
      <c r="F51" s="690"/>
      <c r="G51" s="323"/>
      <c r="H51" s="324"/>
      <c r="I51" s="324"/>
      <c r="J51" s="324"/>
      <c r="K51" s="324"/>
      <c r="L51" s="324"/>
      <c r="M51" s="324"/>
      <c r="N51" s="324"/>
      <c r="O51" s="325"/>
      <c r="P51" s="198"/>
      <c r="Q51" s="198"/>
      <c r="R51" s="198"/>
      <c r="S51" s="198"/>
      <c r="T51" s="198"/>
      <c r="U51" s="198"/>
      <c r="V51" s="198"/>
      <c r="W51" s="198"/>
      <c r="X51" s="199"/>
      <c r="Y51" s="120" t="s">
        <v>15</v>
      </c>
      <c r="Z51" s="121"/>
      <c r="AA51" s="172"/>
      <c r="AB51" s="709" t="s">
        <v>466</v>
      </c>
      <c r="AC51" s="710"/>
      <c r="AD51" s="71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14"/>
      <c r="B3" s="715"/>
      <c r="C3" s="715"/>
      <c r="D3" s="715"/>
      <c r="E3" s="715"/>
      <c r="F3" s="71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14"/>
      <c r="B4" s="715"/>
      <c r="C4" s="715"/>
      <c r="D4" s="715"/>
      <c r="E4" s="715"/>
      <c r="F4" s="71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4"/>
      <c r="B15" s="715"/>
      <c r="C15" s="715"/>
      <c r="D15" s="715"/>
      <c r="E15" s="715"/>
      <c r="F15" s="716"/>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14"/>
      <c r="B16" s="715"/>
      <c r="C16" s="715"/>
      <c r="D16" s="715"/>
      <c r="E16" s="715"/>
      <c r="F16" s="71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14"/>
      <c r="B17" s="715"/>
      <c r="C17" s="715"/>
      <c r="D17" s="715"/>
      <c r="E17" s="715"/>
      <c r="F17" s="71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4"/>
      <c r="B28" s="715"/>
      <c r="C28" s="715"/>
      <c r="D28" s="715"/>
      <c r="E28" s="715"/>
      <c r="F28" s="716"/>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14"/>
      <c r="B29" s="715"/>
      <c r="C29" s="715"/>
      <c r="D29" s="715"/>
      <c r="E29" s="715"/>
      <c r="F29" s="71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14"/>
      <c r="B30" s="715"/>
      <c r="C30" s="715"/>
      <c r="D30" s="715"/>
      <c r="E30" s="715"/>
      <c r="F30" s="71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4"/>
      <c r="B41" s="715"/>
      <c r="C41" s="715"/>
      <c r="D41" s="715"/>
      <c r="E41" s="715"/>
      <c r="F41" s="716"/>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14"/>
      <c r="B42" s="715"/>
      <c r="C42" s="715"/>
      <c r="D42" s="715"/>
      <c r="E42" s="715"/>
      <c r="F42" s="71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14"/>
      <c r="B43" s="715"/>
      <c r="C43" s="715"/>
      <c r="D43" s="715"/>
      <c r="E43" s="715"/>
      <c r="F43" s="71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14"/>
      <c r="B56" s="715"/>
      <c r="C56" s="715"/>
      <c r="D56" s="715"/>
      <c r="E56" s="715"/>
      <c r="F56" s="71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14"/>
      <c r="B57" s="715"/>
      <c r="C57" s="715"/>
      <c r="D57" s="715"/>
      <c r="E57" s="715"/>
      <c r="F57" s="71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4"/>
      <c r="B68" s="715"/>
      <c r="C68" s="715"/>
      <c r="D68" s="715"/>
      <c r="E68" s="715"/>
      <c r="F68" s="716"/>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14"/>
      <c r="B69" s="715"/>
      <c r="C69" s="715"/>
      <c r="D69" s="715"/>
      <c r="E69" s="715"/>
      <c r="F69" s="71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14"/>
      <c r="B70" s="715"/>
      <c r="C70" s="715"/>
      <c r="D70" s="715"/>
      <c r="E70" s="715"/>
      <c r="F70" s="71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4"/>
      <c r="B81" s="715"/>
      <c r="C81" s="715"/>
      <c r="D81" s="715"/>
      <c r="E81" s="715"/>
      <c r="F81" s="716"/>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14"/>
      <c r="B82" s="715"/>
      <c r="C82" s="715"/>
      <c r="D82" s="715"/>
      <c r="E82" s="715"/>
      <c r="F82" s="71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14"/>
      <c r="B83" s="715"/>
      <c r="C83" s="715"/>
      <c r="D83" s="715"/>
      <c r="E83" s="715"/>
      <c r="F83" s="71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4"/>
      <c r="B94" s="715"/>
      <c r="C94" s="715"/>
      <c r="D94" s="715"/>
      <c r="E94" s="715"/>
      <c r="F94" s="716"/>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14"/>
      <c r="B95" s="715"/>
      <c r="C95" s="715"/>
      <c r="D95" s="715"/>
      <c r="E95" s="715"/>
      <c r="F95" s="71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14"/>
      <c r="B96" s="715"/>
      <c r="C96" s="715"/>
      <c r="D96" s="715"/>
      <c r="E96" s="715"/>
      <c r="F96" s="71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14"/>
      <c r="B109" s="715"/>
      <c r="C109" s="715"/>
      <c r="D109" s="715"/>
      <c r="E109" s="715"/>
      <c r="F109" s="71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14"/>
      <c r="B110" s="715"/>
      <c r="C110" s="715"/>
      <c r="D110" s="715"/>
      <c r="E110" s="715"/>
      <c r="F110" s="71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4"/>
      <c r="B121" s="715"/>
      <c r="C121" s="715"/>
      <c r="D121" s="715"/>
      <c r="E121" s="715"/>
      <c r="F121" s="716"/>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14"/>
      <c r="B122" s="715"/>
      <c r="C122" s="715"/>
      <c r="D122" s="715"/>
      <c r="E122" s="715"/>
      <c r="F122" s="71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14"/>
      <c r="B123" s="715"/>
      <c r="C123" s="715"/>
      <c r="D123" s="715"/>
      <c r="E123" s="715"/>
      <c r="F123" s="71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4"/>
      <c r="B134" s="715"/>
      <c r="C134" s="715"/>
      <c r="D134" s="715"/>
      <c r="E134" s="715"/>
      <c r="F134" s="716"/>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14"/>
      <c r="B135" s="715"/>
      <c r="C135" s="715"/>
      <c r="D135" s="715"/>
      <c r="E135" s="715"/>
      <c r="F135" s="71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14"/>
      <c r="B136" s="715"/>
      <c r="C136" s="715"/>
      <c r="D136" s="715"/>
      <c r="E136" s="715"/>
      <c r="F136" s="71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4"/>
      <c r="B147" s="715"/>
      <c r="C147" s="715"/>
      <c r="D147" s="715"/>
      <c r="E147" s="715"/>
      <c r="F147" s="716"/>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14"/>
      <c r="B148" s="715"/>
      <c r="C148" s="715"/>
      <c r="D148" s="715"/>
      <c r="E148" s="715"/>
      <c r="F148" s="71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14"/>
      <c r="B149" s="715"/>
      <c r="C149" s="715"/>
      <c r="D149" s="715"/>
      <c r="E149" s="715"/>
      <c r="F149" s="71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14"/>
      <c r="B162" s="715"/>
      <c r="C162" s="715"/>
      <c r="D162" s="715"/>
      <c r="E162" s="715"/>
      <c r="F162" s="71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14"/>
      <c r="B163" s="715"/>
      <c r="C163" s="715"/>
      <c r="D163" s="715"/>
      <c r="E163" s="715"/>
      <c r="F163" s="71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4"/>
      <c r="B174" s="715"/>
      <c r="C174" s="715"/>
      <c r="D174" s="715"/>
      <c r="E174" s="715"/>
      <c r="F174" s="716"/>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14"/>
      <c r="B175" s="715"/>
      <c r="C175" s="715"/>
      <c r="D175" s="715"/>
      <c r="E175" s="715"/>
      <c r="F175" s="71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14"/>
      <c r="B176" s="715"/>
      <c r="C176" s="715"/>
      <c r="D176" s="715"/>
      <c r="E176" s="715"/>
      <c r="F176" s="71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4"/>
      <c r="B187" s="715"/>
      <c r="C187" s="715"/>
      <c r="D187" s="715"/>
      <c r="E187" s="715"/>
      <c r="F187" s="716"/>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14"/>
      <c r="B188" s="715"/>
      <c r="C188" s="715"/>
      <c r="D188" s="715"/>
      <c r="E188" s="715"/>
      <c r="F188" s="71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14"/>
      <c r="B189" s="715"/>
      <c r="C189" s="715"/>
      <c r="D189" s="715"/>
      <c r="E189" s="715"/>
      <c r="F189" s="71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4"/>
      <c r="B200" s="715"/>
      <c r="C200" s="715"/>
      <c r="D200" s="715"/>
      <c r="E200" s="715"/>
      <c r="F200" s="71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14"/>
      <c r="B201" s="715"/>
      <c r="C201" s="715"/>
      <c r="D201" s="715"/>
      <c r="E201" s="715"/>
      <c r="F201" s="71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14"/>
      <c r="B202" s="715"/>
      <c r="C202" s="715"/>
      <c r="D202" s="715"/>
      <c r="E202" s="715"/>
      <c r="F202" s="71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14"/>
      <c r="B215" s="715"/>
      <c r="C215" s="715"/>
      <c r="D215" s="715"/>
      <c r="E215" s="715"/>
      <c r="F215" s="71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14"/>
      <c r="B216" s="715"/>
      <c r="C216" s="715"/>
      <c r="D216" s="715"/>
      <c r="E216" s="715"/>
      <c r="F216" s="71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4"/>
      <c r="B227" s="715"/>
      <c r="C227" s="715"/>
      <c r="D227" s="715"/>
      <c r="E227" s="715"/>
      <c r="F227" s="716"/>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14"/>
      <c r="B228" s="715"/>
      <c r="C228" s="715"/>
      <c r="D228" s="715"/>
      <c r="E228" s="715"/>
      <c r="F228" s="71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14"/>
      <c r="B229" s="715"/>
      <c r="C229" s="715"/>
      <c r="D229" s="715"/>
      <c r="E229" s="715"/>
      <c r="F229" s="71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4"/>
      <c r="B240" s="715"/>
      <c r="C240" s="715"/>
      <c r="D240" s="715"/>
      <c r="E240" s="715"/>
      <c r="F240" s="716"/>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14"/>
      <c r="B241" s="715"/>
      <c r="C241" s="715"/>
      <c r="D241" s="715"/>
      <c r="E241" s="715"/>
      <c r="F241" s="71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14"/>
      <c r="B242" s="715"/>
      <c r="C242" s="715"/>
      <c r="D242" s="715"/>
      <c r="E242" s="715"/>
      <c r="F242" s="71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4"/>
      <c r="B253" s="715"/>
      <c r="C253" s="715"/>
      <c r="D253" s="715"/>
      <c r="E253" s="715"/>
      <c r="F253" s="716"/>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14"/>
      <c r="B254" s="715"/>
      <c r="C254" s="715"/>
      <c r="D254" s="715"/>
      <c r="E254" s="715"/>
      <c r="F254" s="71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14"/>
      <c r="B255" s="715"/>
      <c r="C255" s="715"/>
      <c r="D255" s="715"/>
      <c r="E255" s="715"/>
      <c r="F255" s="71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平成27年度行政事業レビュー_産業界のニーズに対応した教育改善･充実体制整備事業</dc:title>
  <dc:creator>文部科学省</dc:creator>
  <cp:lastModifiedBy>文部科学省</cp:lastModifiedBy>
  <cp:lastPrinted>2016-08-16T02:30:30Z</cp:lastPrinted>
  <dcterms:created xsi:type="dcterms:W3CDTF">2012-03-13T00:50:25Z</dcterms:created>
  <dcterms:modified xsi:type="dcterms:W3CDTF">2016-08-16T02:33:17Z</dcterms:modified>
</cp:coreProperties>
</file>