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0" windowWidth="19440" windowHeight="37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<sst xmlns="http://schemas.openxmlformats.org/spreadsheetml/2006/main" count="1315" uniqueCount="532">
  <si>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</si>
  <si>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</si>
  <si>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</si>
  <si>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</si>
  <si>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</si>
  <si>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</si>
  <si>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</si>
  <si>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</si>
  <si>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</si>
  <si>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</si>
  <si>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</si>
  <si>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</si>
  <si>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</si>
  <si>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</si>
  <si>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</si>
  <si>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</si>
  <si>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</si>
  <si>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</si>
  <si>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</si>
  <si>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</si>
  <si>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</si>
  <si>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</si>
  <si>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</si>
  <si>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</si>
  <si>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</si>
  <si>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</si>
  <si>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</si>
  <si>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</si>
  <si>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</si>
  <si>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</si>
  <si>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</si>
  <si>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</si>
  <si>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</si>
  <si>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</si>
  <si>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</si>
  <si>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</si>
  <si>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</si>
  <si>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</si>
  <si>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</si>
  <si>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</si>
  <si>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</si>
  <si>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</si>
  <si>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</si>
  <si>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</si>
  <si>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</si>
  <si>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</si>
  <si>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</si>
  <si>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</si>
  <si>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</si>
  <si>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</si>
  <si>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</si>
  <si>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</si>
  <si>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</si>
  <si>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</si>
  <si>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</si>
  <si>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</si>
  <si>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</si>
  <si>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</si>
  <si>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</si>
  <si>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</si>
  <si>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</si>
  <si>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</si>
  <si>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</si>
  <si>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</si>
  <si>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</si>
  <si>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</si>
  <si>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</si>
  <si>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</si>
  <si>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</si>
  <si>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</si>
  <si>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</si>
  <si>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</si>
  <si>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</si>
  <si>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</si>
  <si>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</si>
  <si>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</si>
  <si>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</si>
  <si>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</si>
  <si>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</si>
  <si>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</si>
  <si>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</si>
  <si>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</si>
  <si>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</si>
  <si>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</si>
  <si>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</si>
  <si>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</si>
  <si>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</si>
  <si>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</si>
  <si>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</si>
  <si>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</si>
  <si>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</si>
  <si>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</si>
  <si>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</si>
  <si>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</si>
  <si>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</si>
  <si>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</si>
  <si>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</si>
  <si>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</si>
  <si>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</si>
  <si>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</si>
  <si>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</si>
  <si>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</si>
  <si>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</si>
  <si>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</si>
  <si>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</si>
  <si>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</si>
  <si>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</si>
  <si>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</si>
  <si>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</si>
  <si>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</si>
  <si>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</si>
  <si>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</si>
  <si>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</si>
  <si>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</si>
  <si>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</si>
  <si>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</si>
  <si>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</si>
  <si>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</si>
  <si>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</si>
  <si>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</si>
  <si>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</si>
  <si>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</si>
  <si>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</si>
  <si>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</si>
  <si>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</si>
  <si>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</si>
  <si>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</si>
  <si>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</si>
  <si>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</si>
  <si>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</si>
  <si>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</si>
  <si>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</si>
  <si>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</si>
  <si>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</si>
  <si>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</si>
  <si>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</si>
  <si>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</si>
  <si>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</si>
  <si>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</si>
  <si>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</si>
  <si>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</si>
  <si>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</si>
  <si>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</si>
  <si>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</si>
  <si>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</si>
  <si>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</si>
  <si>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</si>
  <si>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</si>
  <si>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</si>
  <si>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</si>
  <si>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</si>
  <si>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</si>
  <si>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</si>
  <si>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</si>
  <si>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</si>
  <si>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</si>
  <si>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</si>
  <si>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</si>
  <si>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</si>
  <si>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</si>
  <si>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</si>
  <si>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</si>
  <si>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</si>
  <si>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</si>
  <si>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</si>
  <si>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</si>
  <si>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</si>
  <si>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</si>
  <si>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</si>
  <si>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</si>
  <si>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</si>
  <si>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</si>
  <si>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</si>
  <si>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</si>
  <si>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</si>
  <si>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</si>
  <si>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</si>
  <si>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</si>
  <si>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</si>
  <si>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</si>
  <si>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</si>
  <si>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</si>
  <si>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</si>
  <si>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</si>
  <si>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</si>
  <si>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</si>
  <si>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</si>
  <si>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</si>
  <si>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</si>
  <si>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</si>
  <si>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</si>
  <si>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</si>
  <si>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</si>
  <si>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</si>
  <si>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</si>
  <si>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</si>
  <si>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</si>
  <si>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</si>
  <si>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</si>
  <si>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</si>
  <si>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</si>
  <si>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</si>
  <si>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</si>
  <si>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</si>
  <si>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</si>
  <si>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</si>
  <si>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</si>
  <si>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</si>
  <si>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</si>
  <si>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</si>
  <si>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</si>
  <si>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</si>
  <si>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</si>
  <si>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</si>
  <si>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</si>
  <si>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</si>
  <si>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</si>
  <si>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</si>
  <si>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</si>
  <si>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</si>
  <si>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</si>
  <si>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</si>
  <si>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</si>
  <si>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</si>
  <si>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</si>
  <si>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</si>
  <si>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</si>
  <si>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</si>
  <si>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</si>
  <si>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</si>
  <si>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</si>
  <si>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</si>
  <si>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</si>
  <si>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</si>
  <si>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</si>
  <si>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</si>
  <si>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</si>
  <si>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</si>
  <si>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</si>
  <si>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</si>
  <si>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</si>
  <si>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</si>
  <si>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</si>
  <si>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</si>
  <si>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</si>
  <si>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</si>
  <si>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</si>
  <si>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</si>
  <si>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</si>
  <si>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</si>
  <si>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</si>
  <si>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</si>
  <si>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</si>
  <si>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</si>
  <si>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</si>
  <si>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</si>
  <si>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</si>
  <si>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</si>
  <si>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</si>
  <si>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</si>
  <si>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</si>
  <si>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</si>
  <si>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</si>
  <si>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</si>
  <si>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</si>
  <si>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</si>
  <si>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</si>
  <si>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</si>
  <si>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</si>
  <si>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</si>
  <si>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</si>
  <si>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</si>
  <si>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</si>
  <si>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</si>
  <si>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</si>
  <si>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</si>
  <si>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</si>
  <si>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</si>
  <si>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</si>
  <si>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</si>
  <si>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</si>
  <si>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</si>
  <si>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</si>
  <si>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</si>
  <si>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</si>
  <si>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</si>
  <si>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</si>
  <si>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</si>
  <si>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</si>
  <si>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</si>
  <si>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</si>
  <si>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</si>
  <si>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</si>
  <si>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</si>
  <si>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</si>
  <si>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</si>
  <si>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</si>
  <si>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</si>
  <si>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</si>
  <si>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</si>
  <si>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</si>
  <si>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</si>
  <si>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</si>
  <si>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</si>
  <si>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</si>
  <si>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</si>
  <si>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</si>
  <si>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</si>
  <si>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</si>
  <si>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</si>
  <si>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</si>
  <si>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</si>
  <si>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</si>
  <si>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</si>
  <si>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</si>
  <si>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</si>
  <si>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</si>
  <si>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</si>
  <si>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</si>
  <si>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</si>
  <si>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</si>
  <si>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</si>
  <si>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</si>
  <si>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</si>
  <si>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</si>
  <si>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</si>
  <si>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</si>
  <si>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</si>
  <si>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</si>
  <si>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</si>
  <si>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</si>
  <si>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</si>
  <si>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</si>
  <si>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</si>
  <si>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</si>
  <si>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</si>
  <si>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</si>
  <si>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</si>
  <si>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</si>
  <si>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</si>
  <si>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</si>
  <si>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</si>
  <si>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</si>
  <si>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</si>
  <si>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</si>
  <si>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</si>
  <si>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</si>
  <si>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</si>
  <si>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</si>
  <si>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</si>
  <si>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</si>
  <si>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</si>
  <si>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</si>
  <si>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</si>
  <si>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</si>
  <si>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</si>
  <si>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</si>
  <si>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</si>
  <si>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</si>
  <si>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</si>
  <si>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</si>
  <si>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</si>
  <si>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</si>
  <si>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</si>
  <si>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</si>
  <si>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</si>
  <si>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</si>
  <si>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</si>
  <si>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</si>
  <si>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</si>
  <si>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</si>
  <si>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</si>
  <si>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</si>
  <si>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</si>
  <si>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</si>
  <si>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</si>
  <si>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</si>
  <si>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文部科学省</t>
  </si>
  <si>
    <t>生涯学習政策局</t>
    <rPh sb="0" eb="2">
      <t>ショウガイ</t>
    </rPh>
    <rPh sb="2" eb="4">
      <t>ガクシュウ</t>
    </rPh>
    <rPh sb="4" eb="7">
      <t>セイサクキョク</t>
    </rPh>
    <phoneticPr fontId="6"/>
  </si>
  <si>
    <t>政策課調査統計企画室</t>
    <rPh sb="0" eb="3">
      <t>セイサクカ</t>
    </rPh>
    <rPh sb="3" eb="5">
      <t>チョウサ</t>
    </rPh>
    <rPh sb="5" eb="7">
      <t>トウケイ</t>
    </rPh>
    <rPh sb="7" eb="9">
      <t>キカク</t>
    </rPh>
    <rPh sb="9" eb="10">
      <t>シツ</t>
    </rPh>
    <phoneticPr fontId="6"/>
  </si>
  <si>
    <t>政策課長
里見　朋香</t>
    <rPh sb="5" eb="7">
      <t>サトミ</t>
    </rPh>
    <rPh sb="8" eb="10">
      <t>トモカ</t>
    </rPh>
    <phoneticPr fontId="6"/>
  </si>
  <si>
    <t>－</t>
    <phoneticPr fontId="6"/>
  </si>
  <si>
    <t>庁費</t>
    <rPh sb="0" eb="2">
      <t>チョウヒ</t>
    </rPh>
    <phoneticPr fontId="6"/>
  </si>
  <si>
    <t>情報処理業務庁費</t>
    <phoneticPr fontId="6"/>
  </si>
  <si>
    <t>オンライン調査実施調査数</t>
    <phoneticPr fontId="6"/>
  </si>
  <si>
    <t>○</t>
  </si>
  <si>
    <t>‐</t>
  </si>
  <si>
    <t>対象数</t>
    <phoneticPr fontId="6"/>
  </si>
  <si>
    <t>　　円/件</t>
    <rPh sb="2" eb="3">
      <t>エン</t>
    </rPh>
    <rPh sb="4" eb="5">
      <t>ケン</t>
    </rPh>
    <phoneticPr fontId="6"/>
  </si>
  <si>
    <t>円</t>
    <rPh sb="0" eb="1">
      <t>エン</t>
    </rPh>
    <phoneticPr fontId="6"/>
  </si>
  <si>
    <t>株式会社SAY企画</t>
    <phoneticPr fontId="6"/>
  </si>
  <si>
    <t>政府統計共同利用システムに係る自動連携及び集計システムの開発工程管理支援業務（国庫債務負担行為）</t>
    <phoneticPr fontId="6"/>
  </si>
  <si>
    <t>学校基本調査の改正に伴う政府統計共同利用システムの電子調査票の改修</t>
    <phoneticPr fontId="6"/>
  </si>
  <si>
    <t>富士ゼロックス株式会社</t>
    <phoneticPr fontId="6"/>
  </si>
  <si>
    <t>アビームコンサルティング株式会社</t>
    <phoneticPr fontId="6"/>
  </si>
  <si>
    <t>政府統計共同利用システムに係る自動連携・集計システム設計・開発（契約変更含む）（国庫債務負担行為）</t>
    <rPh sb="32" eb="34">
      <t>ケイヤク</t>
    </rPh>
    <rPh sb="34" eb="36">
      <t>ヘンコウ</t>
    </rPh>
    <rPh sb="36" eb="37">
      <t>フク</t>
    </rPh>
    <phoneticPr fontId="6"/>
  </si>
  <si>
    <t>政府統計共同利用システムの整備</t>
    <phoneticPr fontId="6"/>
  </si>
  <si>
    <t>調査数</t>
    <rPh sb="0" eb="2">
      <t>チョウサ</t>
    </rPh>
    <rPh sb="2" eb="3">
      <t>スウ</t>
    </rPh>
    <phoneticPr fontId="6"/>
  </si>
  <si>
    <t>年度</t>
    <phoneticPr fontId="6"/>
  </si>
  <si>
    <t>％</t>
    <phoneticPr fontId="6"/>
  </si>
  <si>
    <t>I.</t>
    <phoneticPr fontId="6"/>
  </si>
  <si>
    <t>M.</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</si>
  <si>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</si>
  <si>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</si>
  <si>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</si>
  <si>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</si>
  <si>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</si>
  <si>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</si>
  <si>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</si>
  <si>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</si>
  <si>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</si>
  <si>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</si>
  <si>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</si>
  <si>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</si>
  <si>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</si>
  <si>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</si>
  <si>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</si>
  <si>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</si>
  <si>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Z.</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</si>
  <si>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</si>
  <si>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</si>
  <si>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</si>
  <si>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</si>
  <si>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</si>
  <si>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</si>
  <si>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</si>
  <si>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</si>
  <si>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</si>
  <si>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</si>
  <si>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</si>
  <si>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j.</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</si>
  <si>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</si>
  <si>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</si>
  <si>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</si>
  <si>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</si>
  <si>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</si>
  <si>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</si>
  <si>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</si>
  <si>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</si>
  <si>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</si>
  <si>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I</t>
    <phoneticPr fontId="6"/>
  </si>
  <si>
    <t>支　出　先</t>
    <phoneticPr fontId="6"/>
  </si>
  <si>
    <t>業　務　概　要</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</si>
  <si>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</si>
  <si>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</si>
  <si>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</si>
  <si>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</si>
  <si>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</si>
  <si>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</si>
  <si>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</si>
  <si>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</si>
  <si>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</si>
  <si>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</si>
  <si>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</si>
  <si>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</si>
  <si>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</si>
  <si>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</si>
  <si>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</si>
  <si>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</si>
  <si>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</si>
  <si>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</si>
  <si>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</si>
  <si>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</si>
  <si>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</si>
  <si>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</si>
  <si>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</si>
  <si>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</si>
  <si>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</si>
  <si>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</si>
  <si>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</si>
  <si>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</si>
  <si>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</si>
  <si>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</si>
  <si>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</si>
  <si>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</si>
  <si>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</si>
  <si>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</si>
  <si>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</si>
  <si>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</si>
  <si>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</si>
  <si>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</si>
  <si>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</si>
  <si>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</si>
  <si>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本省情報基盤システムの業務・システム最適化計画（http://www.mext.go.jp/b_menu/denshika/06032819/001.htm）</t>
    <phoneticPr fontId="6"/>
  </si>
  <si>
    <t>システム開発・改修等経費</t>
    <rPh sb="4" eb="6">
      <t>カイハツ</t>
    </rPh>
    <rPh sb="7" eb="10">
      <t>カイシュウナド</t>
    </rPh>
    <rPh sb="10" eb="12">
      <t>ケイヒ</t>
    </rPh>
    <phoneticPr fontId="6"/>
  </si>
  <si>
    <t>A.富士ゼロックス株式会社</t>
    <phoneticPr fontId="6"/>
  </si>
  <si>
    <t>B.アビームコンサルティング株式会社</t>
    <phoneticPr fontId="6"/>
  </si>
  <si>
    <t>C.株式会社SAY企画</t>
    <phoneticPr fontId="6"/>
  </si>
  <si>
    <t>政府統計共同利用システムに関する自動連携・集計システム設計・開発</t>
    <phoneticPr fontId="6"/>
  </si>
  <si>
    <t>学校基本調査の改正に伴う政府統計共同利用システムの電子調査票の改修</t>
    <phoneticPr fontId="6"/>
  </si>
  <si>
    <t>政府統計共同利用システムに係る自動連携及び集計システムの開発工程管理支援業務</t>
    <phoneticPr fontId="6"/>
  </si>
  <si>
    <t>国の教育諸施策を検討・立案していく上で必要なエビデンス（根拠）を整備する事業であり、国が総合的に推進していく必要がある。</t>
    <phoneticPr fontId="6"/>
  </si>
  <si>
    <t>国の教育諸施策を検討・立案していく上で必要なエビデンス（根拠）を提供する優先度の高い事業である。</t>
    <phoneticPr fontId="6"/>
  </si>
  <si>
    <t>支出先の選定は、一般競争入札等により行っている。</t>
    <rPh sb="14" eb="15">
      <t>ナド</t>
    </rPh>
    <phoneticPr fontId="6"/>
  </si>
  <si>
    <t>この事業により整備された調査報告書は、文部科学省ホームページで公表しており、十分に活用されている。</t>
    <phoneticPr fontId="6"/>
  </si>
  <si>
    <t>受益者は特定の者に限ったものではなく、国民一般であり、その負担は国が負うものである。</t>
    <phoneticPr fontId="6"/>
  </si>
  <si>
    <t>支出先の選定は、一般競争入札等により行っており、必要最小限のものとしている。</t>
    <phoneticPr fontId="6"/>
  </si>
  <si>
    <t>契約時において、費目・使途の内容を厳正に精査し、真に必要なコストのみを計上している。</t>
    <phoneticPr fontId="6"/>
  </si>
  <si>
    <t>支出先の選定は、一般競争入札により行っており、可能な限り複数の業者が参加できるような仕様書の内容や条件の設定に努めることで選定の妥当性や競争性を確保するとともに、コスト削減に努めている。</t>
    <phoneticPr fontId="6"/>
  </si>
  <si>
    <t>統計調査等業務の業務・システム最適化計画を踏まえたものであり、他の手法・方法等と比較した上で実施している。</t>
    <rPh sb="31" eb="32">
      <t>タ</t>
    </rPh>
    <rPh sb="33" eb="35">
      <t>シュホウ</t>
    </rPh>
    <rPh sb="36" eb="38">
      <t>ホウホウ</t>
    </rPh>
    <rPh sb="38" eb="39">
      <t>ナド</t>
    </rPh>
    <rPh sb="40" eb="42">
      <t>ヒカク</t>
    </rPh>
    <rPh sb="44" eb="45">
      <t>ウエ</t>
    </rPh>
    <rPh sb="46" eb="48">
      <t>ジッシ</t>
    </rPh>
    <phoneticPr fontId="6"/>
  </si>
  <si>
    <t>オンライン調査の導入は、回答者の記入負担軽減等に寄与するものである。</t>
    <rPh sb="5" eb="7">
      <t>チョウサ</t>
    </rPh>
    <rPh sb="8" eb="10">
      <t>ドウニュウ</t>
    </rPh>
    <rPh sb="12" eb="15">
      <t>カイトウシャ</t>
    </rPh>
    <rPh sb="16" eb="18">
      <t>キニュウ</t>
    </rPh>
    <rPh sb="18" eb="20">
      <t>フタン</t>
    </rPh>
    <rPh sb="20" eb="22">
      <t>ケイゲン</t>
    </rPh>
    <rPh sb="22" eb="23">
      <t>ナド</t>
    </rPh>
    <phoneticPr fontId="6"/>
  </si>
  <si>
    <t>教育統計調査の結果をホームページで公表することや調査情報の二次的利用は「公的統計の整備に関する基本的な計画」に基づくものである。</t>
    <phoneticPr fontId="6"/>
  </si>
  <si>
    <t>・「電子政府構築計画」（平成15年7月17日各府省情報化統括責任者（ＣＩＯ）連絡会議決定）
・「統計調査等業務の業務・システム最適化計画」（平成18年3月31日各府省情報化統括責任者（ＣＩＯ）連絡会議決定）
・「世界最先端IT 国家創造宣言について」（平成25年6月14日閣議決定）
・「公的統計の整備に関する基本的な計画」（平成26年3月25日閣議決定）</t>
    <phoneticPr fontId="6"/>
  </si>
  <si>
    <t>毎年、年度当初の見込みを着実に実施している。</t>
    <phoneticPr fontId="6"/>
  </si>
  <si>
    <t>-</t>
    <phoneticPr fontId="6"/>
  </si>
  <si>
    <t>　本事業は、事業の重要性や長期継続事業の観点から、必要経費について更なる精査を図り、今後も引き続き、事業の効果的・効率的な実施を目指す必要がある。
　なお、調査客体の利便性を図るシステム改修を実施しているため、政府統計共同利用システムのオンライン調査システムでの回答率は上昇傾向である。</t>
    <phoneticPr fontId="6"/>
  </si>
  <si>
    <r>
      <rPr>
        <sz val="11"/>
        <rFont val="ＭＳ Ｐゴシック"/>
        <family val="3"/>
        <charset val="128"/>
      </rPr>
      <t>000</t>
    </r>
    <r>
      <rPr>
        <sz val="11"/>
        <rFont val="ＭＳ Ｐゴシック"/>
        <family val="3"/>
        <charset val="128"/>
      </rPr>
      <t>9</t>
    </r>
    <phoneticPr fontId="6"/>
  </si>
  <si>
    <r>
      <rPr>
        <sz val="11"/>
        <rFont val="ＭＳ Ｐゴシック"/>
        <family val="3"/>
        <charset val="128"/>
      </rPr>
      <t>000</t>
    </r>
    <r>
      <rPr>
        <sz val="11"/>
        <rFont val="ＭＳ Ｐゴシック"/>
        <family val="3"/>
        <charset val="128"/>
      </rPr>
      <t>7</t>
    </r>
    <phoneticPr fontId="6"/>
  </si>
  <si>
    <r>
      <rPr>
        <sz val="11"/>
        <rFont val="ＭＳ Ｐゴシック"/>
        <family val="3"/>
        <charset val="128"/>
      </rPr>
      <t>00</t>
    </r>
    <r>
      <rPr>
        <sz val="11"/>
        <rFont val="ＭＳ Ｐゴシック"/>
        <family val="3"/>
        <charset val="128"/>
      </rPr>
      <t>45</t>
    </r>
    <phoneticPr fontId="6"/>
  </si>
  <si>
    <r>
      <rPr>
        <sz val="11"/>
        <rFont val="ＭＳ Ｐゴシック"/>
        <family val="3"/>
        <charset val="128"/>
      </rPr>
      <t>000</t>
    </r>
    <r>
      <rPr>
        <sz val="11"/>
        <rFont val="ＭＳ Ｐゴシック"/>
        <family val="3"/>
        <charset val="128"/>
      </rPr>
      <t>6</t>
    </r>
    <phoneticPr fontId="6"/>
  </si>
  <si>
    <r>
      <rPr>
        <sz val="11"/>
        <rFont val="ＭＳ Ｐゴシック"/>
        <family val="3"/>
        <charset val="128"/>
      </rPr>
      <t>00</t>
    </r>
    <r>
      <rPr>
        <sz val="11"/>
        <rFont val="ＭＳ Ｐゴシック"/>
        <family val="3"/>
        <charset val="128"/>
      </rPr>
      <t>44</t>
    </r>
    <phoneticPr fontId="6"/>
  </si>
  <si>
    <t>　各府省で整備していた統計情報システムを集約した「政府統計共同利用システム」で利用する電子調査票等を整備し、オンライン調査の推進を図るとともに、オンラインで取集した統計データを審査・集計するためのシステムを構築する。また、取集された統計データについては特別集計（調査票情報の二次的利用）により有効活用する。</t>
    <rPh sb="39" eb="41">
      <t>リヨウ</t>
    </rPh>
    <rPh sb="62" eb="64">
      <t>スイシン</t>
    </rPh>
    <rPh sb="65" eb="66">
      <t>ハカ</t>
    </rPh>
    <rPh sb="78" eb="79">
      <t>シュ</t>
    </rPh>
    <rPh sb="79" eb="80">
      <t>シュウ</t>
    </rPh>
    <rPh sb="82" eb="84">
      <t>トウケイ</t>
    </rPh>
    <rPh sb="88" eb="90">
      <t>シンサ</t>
    </rPh>
    <rPh sb="111" eb="112">
      <t>シュ</t>
    </rPh>
    <rPh sb="112" eb="113">
      <t>シュウ</t>
    </rPh>
    <rPh sb="116" eb="118">
      <t>トウケイ</t>
    </rPh>
    <rPh sb="126" eb="128">
      <t>トクベツ</t>
    </rPh>
    <rPh sb="128" eb="130">
      <t>シュウケイ</t>
    </rPh>
    <phoneticPr fontId="6"/>
  </si>
  <si>
    <t>　「電子政府構築計画」（平成15年7月各府省情報化統括責任者（CIO）連絡会議決定）に基づき、平成18年3月に策定された「統計調査等業務の業務・システム最適化計画」により、政府全体として効率的なシステム投資及びシステム運用業務の効率化並びにオンライン調査の推進を図る。また、取集された統計データについては、「世界最先端IT 国家創造宣言について」（平成25年6月14日閣議決定）及び「公的統計の整備に関する基本的な計画」（平成26年3月25日閣議決定）に基づき、有効活用を図る。</t>
    <rPh sb="117" eb="118">
      <t>ナラ</t>
    </rPh>
    <rPh sb="125" eb="127">
      <t>チョウサ</t>
    </rPh>
    <rPh sb="128" eb="130">
      <t>スイシン</t>
    </rPh>
    <rPh sb="131" eb="132">
      <t>ハカ</t>
    </rPh>
    <rPh sb="189" eb="190">
      <t>オヨ</t>
    </rPh>
    <rPh sb="227" eb="228">
      <t>モト</t>
    </rPh>
    <rPh sb="231" eb="233">
      <t>ユウコウ</t>
    </rPh>
    <rPh sb="233" eb="235">
      <t>カツヨウ</t>
    </rPh>
    <phoneticPr fontId="6"/>
  </si>
  <si>
    <t>件</t>
    <rPh sb="0" eb="1">
      <t>ケン</t>
    </rPh>
    <phoneticPr fontId="6"/>
  </si>
  <si>
    <t>執行額／オンライン調査システム利用件数　　</t>
    <rPh sb="17" eb="18">
      <t>ケン</t>
    </rPh>
    <phoneticPr fontId="6"/>
  </si>
  <si>
    <t>69,420,220
/66,083</t>
    <phoneticPr fontId="6"/>
  </si>
  <si>
    <t>171,019,467
/119,858</t>
    <phoneticPr fontId="6"/>
  </si>
  <si>
    <t>321,642,723
/65,839</t>
    <phoneticPr fontId="6"/>
  </si>
  <si>
    <t>368,271,000
/135180</t>
    <phoneticPr fontId="6"/>
  </si>
  <si>
    <t>　課題を踏まえ、今後とも複数の業者が入札に参加できるよう、十分な公告期間を設ける、仕様書における条件設定の見直しを行うなど、より競争性の高い入札を行っていくこととした。</t>
    <rPh sb="8" eb="10">
      <t>コンゴ</t>
    </rPh>
    <rPh sb="73" eb="74">
      <t>オコナ</t>
    </rPh>
    <phoneticPr fontId="6"/>
  </si>
  <si>
    <t>-</t>
    <phoneticPr fontId="6"/>
  </si>
  <si>
    <t>政策目標1　生涯学習社会の実現
施策目標1-1　教育改革に関する基本的な政策の推進等</t>
    <phoneticPr fontId="6"/>
  </si>
  <si>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6"/>
  </si>
  <si>
    <t>調査票情報の二次的利用及び提供の件数</t>
  </si>
  <si>
    <t>回答者の記入負担軽減のため、誤記入等の確認が容易にできるオンライン調査の導入を推進する。</t>
    <rPh sb="0" eb="2">
      <t>カイトウ</t>
    </rPh>
    <rPh sb="2" eb="3">
      <t>シャ</t>
    </rPh>
    <rPh sb="4" eb="6">
      <t>キニュウ</t>
    </rPh>
    <rPh sb="6" eb="8">
      <t>フタン</t>
    </rPh>
    <rPh sb="8" eb="10">
      <t>ケイゲン</t>
    </rPh>
    <rPh sb="14" eb="18">
      <t>ゴキニュウナド</t>
    </rPh>
    <rPh sb="19" eb="21">
      <t>カクニン</t>
    </rPh>
    <rPh sb="22" eb="24">
      <t>ヨウイ</t>
    </rPh>
    <rPh sb="33" eb="35">
      <t>チョウサ</t>
    </rPh>
    <rPh sb="36" eb="38">
      <t>ドウニュウ</t>
    </rPh>
    <rPh sb="39" eb="41">
      <t>スイシン</t>
    </rPh>
    <phoneticPr fontId="6"/>
  </si>
  <si>
    <t>オンライン調査システムを利用した調査対象数</t>
    <phoneticPr fontId="6"/>
  </si>
  <si>
    <t>-</t>
    <phoneticPr fontId="6"/>
  </si>
  <si>
    <t>-</t>
    <phoneticPr fontId="6"/>
  </si>
  <si>
    <t>外部有識者による点検対象外</t>
    <rPh sb="0" eb="2">
      <t>ガイブ</t>
    </rPh>
    <rPh sb="2" eb="5">
      <t>ユウシキシャ</t>
    </rPh>
    <rPh sb="8" eb="10">
      <t>テンケン</t>
    </rPh>
    <rPh sb="10" eb="13">
      <t>タイショウガイ</t>
    </rPh>
    <phoneticPr fontId="6"/>
  </si>
  <si>
    <t>１．事業評価の観点：本事業は、「電子政府構築計画」（平成15年7月各府省情報化統括責任者(ＣＩＯ)連絡会議決定）等に基づき、政府全体として効率的なシステム投資及びシステム運用業務の効率化を図ることを目的に平成２０年度から実施している事業であり、事業評価にあたっては長期継続事業及び契約・執行手続きの観点等から検証を行った。
２．所見：各府省共同で「政府統計共同利用システム」を整備することは、政府全体として効率的なシステム投資及びシステム運用業務の効率化を図るものであり、その必要性は認められる。しかしながら、予算執行にあたっては、１者応札となっている案件が見受けられることから、競争参加条件等のより一層の見直しを図るなど、契約の競争性、公平性、透明性を確保すべきである。</t>
    <phoneticPr fontId="6"/>
  </si>
  <si>
    <t>当該事業については、「電子政府構築計画」に基づく「統計調査等業務の業務・システム最適化計画」を踏まえ、政府全体として効率的なシステム投資及びシステム運用業務の効率化を図ることを目的とし、各種教育統計調査で必要となる電子調査票等について開発・改修等を行ってきたところである。28年度については、課題を踏まえ、複数の業者が入札に参加できるよう、十分な公告期間を設ける、仕様書における条件設定の見直しを行うなど、より競争性の高い入札を行っていくこととした。</t>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</si>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</sst>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 fillId="0" borderId="0" xfId="7">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7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190500</xdr:colOff>
          <xdr:row>45</xdr:row>
          <xdr:rowOff>28575</xdr:rowOff>
        </xdr:from>
        <xdr:to>
          <xdr:col>49</xdr:col>
          <xdr:colOff>171450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229</xdr:row>
          <xdr:rowOff>19050</xdr:rowOff>
        </xdr:from>
        <xdr:to>
          <xdr:col>46</xdr:col>
          <xdr:colOff>19050</xdr:colOff>
          <xdr:row>229</xdr:row>
          <xdr:rowOff>247650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145679</xdr:colOff>
      <xdr:row>154</xdr:row>
      <xdr:rowOff>230311</xdr:rowOff>
    </xdr:from>
    <xdr:to>
      <xdr:col>19</xdr:col>
      <xdr:colOff>123267</xdr:colOff>
      <xdr:row>162</xdr:row>
      <xdr:rowOff>291353</xdr:rowOff>
    </xdr:to>
    <xdr:grpSp>
      <xdr:nvGrpSpPr>
        <xdr:cNvPr id="3" name="グループ化 2"/>
        <xdr:cNvGrpSpPr/>
      </xdr:nvGrpSpPr>
      <xdr:grpSpPr>
        <a:xfrm>
          <a:off x="1961032" y="37131282"/>
          <a:ext cx="1994647" cy="2840100"/>
          <a:chOff x="1725706" y="34419458"/>
          <a:chExt cx="1994647" cy="2840101"/>
        </a:xfrm>
      </xdr:grpSpPr>
      <xdr:sp macro="" textlink="">
        <xdr:nvSpPr>
          <xdr:cNvPr id="11"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（Ａ）富士ゼロックス（株）</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en-US" altLang="ja-JP" sz="1000" b="0" i="0" u="none" strike="noStrike" baseline="0">
                <a:solidFill>
                  <a:srgbClr val="000000"/>
                </a:solidFill>
                <a:latin typeface="ＭＳ Ｐゴシック"/>
                <a:ea typeface="ＭＳ Ｐゴシック"/>
              </a:rPr>
              <a:t>276</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ctr" rtl="0">
              <a:lnSpc>
                <a:spcPts val="1000"/>
              </a:lnSpc>
              <a:defRPr sz="1000"/>
            </a:pPr>
            <a:r>
              <a:rPr lang="ja-JP" altLang="en-US" sz="1000" b="0" i="0" u="none" strike="noStrike" baseline="0">
                <a:solidFill>
                  <a:srgbClr val="000000"/>
                </a:solidFill>
                <a:latin typeface="ＭＳ Ｐゴシック"/>
                <a:ea typeface="ＭＳ Ｐゴシック"/>
              </a:rPr>
              <a:t>（契約変更額含）</a:t>
            </a:r>
            <a:endParaRPr lang="ja-JP" altLang="en-US"/>
          </a:p>
        </xdr:txBody>
      </xdr:sp>
      <xdr:sp macro="" textlink="">
        <xdr:nvSpPr>
          <xdr:cNvPr id="12" name="AutoShape 10"/>
          <xdr:cNvSpPr>
            <a:spLocks noChangeArrowheads="1"/>
          </xdr:cNvSpPr>
        </xdr:nvSpPr>
        <xdr:spPr bwMode="auto">
          <a:xfrm>
            <a:off x="1725706" y="36425955"/>
            <a:ext cx="1994647" cy="833604"/>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ＭＳ Ｐゴシック"/>
              </a:rPr>
              <a:t>政府統計共同利用システムに係る自動連携・集計システム設計・開発</a:t>
            </a:r>
            <a:endParaRPr lang="en-US" altLang="ja-JP" sz="1000" b="0" i="0" u="none" strike="noStrike" baseline="0">
              <a:solidFill>
                <a:srgbClr val="000000"/>
              </a:solidFill>
              <a:latin typeface="ＭＳ Ｐゴシック"/>
              <a:ea typeface="ＭＳ Ｐゴシック"/>
            </a:endParaRPr>
          </a:p>
        </xdr:txBody>
      </xdr:sp>
      <xdr:sp macro="" textlink="">
        <xdr:nvSpPr>
          <xdr:cNvPr id="13" name="AutoShape 11"/>
          <xdr:cNvSpPr>
            <a:spLocks noChangeArrowheads="1"/>
          </xdr:cNvSpPr>
        </xdr:nvSpPr>
        <xdr:spPr bwMode="auto">
          <a:xfrm>
            <a:off x="1829763" y="34419458"/>
            <a:ext cx="1826449"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総合評価入札・請負</a:t>
            </a:r>
            <a:endParaRPr lang="en-US" altLang="ja-JP" sz="1100" b="0" i="0" u="none" strike="noStrike" baseline="0">
              <a:solidFill>
                <a:sysClr val="windowText" lastClr="000000"/>
              </a:solidFill>
              <a:latin typeface="ＭＳ Ｐゴシック"/>
              <a:ea typeface="ＭＳ Ｐゴシック"/>
            </a:endParaRPr>
          </a:p>
        </xdr:txBody>
      </xdr:sp>
    </xdr:grpSp>
    <xdr:clientData/>
  </xdr:twoCellAnchor>
  <xdr:twoCellAnchor>
    <xdr:from>
      <xdr:col>20</xdr:col>
      <xdr:colOff>11203</xdr:colOff>
      <xdr:row>143</xdr:row>
      <xdr:rowOff>112057</xdr:rowOff>
    </xdr:from>
    <xdr:to>
      <xdr:col>35</xdr:col>
      <xdr:colOff>107249</xdr:colOff>
      <xdr:row>146</xdr:row>
      <xdr:rowOff>185451</xdr:rowOff>
    </xdr:to>
    <xdr:sp macro="" textlink="">
      <xdr:nvSpPr>
        <xdr:cNvPr id="5" name="Rectangle 1"/>
        <xdr:cNvSpPr>
          <a:spLocks noChangeArrowheads="1"/>
        </xdr:cNvSpPr>
      </xdr:nvSpPr>
      <xdr:spPr bwMode="auto">
        <a:xfrm>
          <a:off x="4045321" y="31679028"/>
          <a:ext cx="3121634" cy="111554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322</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xdr:from>
      <xdr:col>36</xdr:col>
      <xdr:colOff>56032</xdr:colOff>
      <xdr:row>154</xdr:row>
      <xdr:rowOff>235322</xdr:rowOff>
    </xdr:from>
    <xdr:to>
      <xdr:col>46</xdr:col>
      <xdr:colOff>33620</xdr:colOff>
      <xdr:row>162</xdr:row>
      <xdr:rowOff>296364</xdr:rowOff>
    </xdr:to>
    <xdr:grpSp>
      <xdr:nvGrpSpPr>
        <xdr:cNvPr id="23" name="グループ化 22"/>
        <xdr:cNvGrpSpPr/>
      </xdr:nvGrpSpPr>
      <xdr:grpSpPr>
        <a:xfrm>
          <a:off x="7317444" y="37136293"/>
          <a:ext cx="1994647" cy="2840100"/>
          <a:chOff x="1725706" y="34419458"/>
          <a:chExt cx="1994647" cy="2840101"/>
        </a:xfrm>
      </xdr:grpSpPr>
      <xdr:sp macro="" textlink="">
        <xdr:nvSpPr>
          <xdr:cNvPr id="27"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000" b="0" i="0" baseline="0">
                <a:effectLst/>
                <a:latin typeface="+mn-ea"/>
                <a:ea typeface="+mn-ea"/>
                <a:cs typeface="+mn-cs"/>
              </a:rPr>
              <a:t>（</a:t>
            </a:r>
            <a:r>
              <a:rPr lang="en-US" altLang="ja-JP" sz="1000" b="0" i="0" baseline="0">
                <a:effectLst/>
                <a:latin typeface="+mn-ea"/>
                <a:ea typeface="+mn-ea"/>
                <a:cs typeface="+mn-cs"/>
              </a:rPr>
              <a:t>C</a:t>
            </a:r>
            <a:r>
              <a:rPr lang="ja-JP" altLang="ja-JP" sz="1000" b="0" i="0" baseline="0">
                <a:effectLst/>
                <a:latin typeface="+mn-ea"/>
                <a:ea typeface="+mn-ea"/>
                <a:cs typeface="+mn-cs"/>
              </a:rPr>
              <a:t>）（株）</a:t>
            </a:r>
            <a:r>
              <a:rPr lang="en-US" altLang="ja-JP" sz="1000" b="0" i="0" baseline="0">
                <a:effectLst/>
                <a:latin typeface="+mn-ea"/>
                <a:ea typeface="+mn-ea"/>
                <a:cs typeface="+mn-cs"/>
              </a:rPr>
              <a:t>SAY</a:t>
            </a:r>
            <a:r>
              <a:rPr lang="ja-JP" altLang="ja-JP" sz="1000" b="0" i="0" baseline="0">
                <a:effectLst/>
                <a:latin typeface="+mn-ea"/>
                <a:ea typeface="+mn-ea"/>
                <a:cs typeface="+mn-cs"/>
              </a:rPr>
              <a:t>企画</a:t>
            </a:r>
            <a:endParaRPr lang="ja-JP" altLang="ja-JP" sz="1000">
              <a:effectLst/>
              <a:latin typeface="+mn-ea"/>
              <a:ea typeface="+mn-ea"/>
            </a:endParaRPr>
          </a:p>
          <a:p>
            <a:pPr algn="ctr" rtl="0"/>
            <a:r>
              <a:rPr lang="en-US" altLang="ja-JP" sz="1000" b="0" i="0" baseline="0">
                <a:effectLst/>
                <a:latin typeface="+mn-ea"/>
                <a:ea typeface="+mn-ea"/>
                <a:cs typeface="+mn-cs"/>
              </a:rPr>
              <a:t>3</a:t>
            </a:r>
            <a:r>
              <a:rPr lang="ja-JP" altLang="ja-JP" sz="1000" b="0" i="0" baseline="0">
                <a:effectLst/>
                <a:latin typeface="+mn-ea"/>
                <a:ea typeface="+mn-ea"/>
                <a:cs typeface="+mn-cs"/>
              </a:rPr>
              <a:t>百万円</a:t>
            </a:r>
            <a:endParaRPr lang="ja-JP" altLang="ja-JP" sz="1000">
              <a:effectLst/>
              <a:latin typeface="+mn-ea"/>
              <a:ea typeface="+mn-ea"/>
            </a:endParaRPr>
          </a:p>
        </xdr:txBody>
      </xdr:sp>
      <xdr:sp macro="" textlink="">
        <xdr:nvSpPr>
          <xdr:cNvPr id="28" name="AutoShape 10"/>
          <xdr:cNvSpPr>
            <a:spLocks noChangeArrowheads="1"/>
          </xdr:cNvSpPr>
        </xdr:nvSpPr>
        <xdr:spPr bwMode="auto">
          <a:xfrm>
            <a:off x="1725706" y="36425955"/>
            <a:ext cx="1994647" cy="833604"/>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ja-JP" sz="1000" b="0" i="0" baseline="0">
                <a:effectLst/>
                <a:latin typeface="+mn-lt"/>
                <a:ea typeface="+mn-ea"/>
                <a:cs typeface="+mn-cs"/>
              </a:rPr>
              <a:t>学校基本調査の改正に伴う</a:t>
            </a:r>
            <a:endParaRPr lang="ja-JP" altLang="ja-JP" sz="1000">
              <a:effectLst/>
            </a:endParaRPr>
          </a:p>
          <a:p>
            <a:pPr algn="ctr" rtl="0"/>
            <a:r>
              <a:rPr lang="ja-JP" altLang="ja-JP" sz="1000" b="0" i="0" baseline="0">
                <a:effectLst/>
                <a:latin typeface="+mn-lt"/>
                <a:ea typeface="+mn-ea"/>
                <a:cs typeface="+mn-cs"/>
              </a:rPr>
              <a:t>政府統計共同利用システムの</a:t>
            </a:r>
            <a:endParaRPr lang="ja-JP" altLang="ja-JP" sz="1000">
              <a:effectLst/>
            </a:endParaRPr>
          </a:p>
          <a:p>
            <a:pPr algn="ctr" rtl="0"/>
            <a:r>
              <a:rPr lang="ja-JP" altLang="ja-JP" sz="1000" b="0" i="0" baseline="0">
                <a:effectLst/>
                <a:latin typeface="+mn-lt"/>
                <a:ea typeface="+mn-ea"/>
                <a:cs typeface="+mn-cs"/>
              </a:rPr>
              <a:t>電子調査票の改修</a:t>
            </a:r>
            <a:endParaRPr lang="ja-JP" altLang="ja-JP" sz="1000">
              <a:effectLst/>
            </a:endParaRPr>
          </a:p>
        </xdr:txBody>
      </xdr:sp>
      <xdr:sp macro="" textlink="">
        <xdr:nvSpPr>
          <xdr:cNvPr id="29" name="AutoShape 11"/>
          <xdr:cNvSpPr>
            <a:spLocks noChangeArrowheads="1"/>
          </xdr:cNvSpPr>
        </xdr:nvSpPr>
        <xdr:spPr bwMode="auto">
          <a:xfrm>
            <a:off x="1829763" y="34419458"/>
            <a:ext cx="1826449"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一般競争入札・請負</a:t>
            </a:r>
            <a:endParaRPr lang="en-US" altLang="ja-JP" sz="1100" b="0" i="0" u="none" strike="noStrike" baseline="0">
              <a:solidFill>
                <a:sysClr val="windowText" lastClr="000000"/>
              </a:solidFill>
              <a:latin typeface="ＭＳ Ｐゴシック"/>
              <a:ea typeface="ＭＳ Ｐゴシック"/>
            </a:endParaRPr>
          </a:p>
        </xdr:txBody>
      </xdr:sp>
    </xdr:grpSp>
    <xdr:clientData/>
  </xdr:twoCellAnchor>
  <xdr:twoCellAnchor>
    <xdr:from>
      <xdr:col>22</xdr:col>
      <xdr:colOff>112060</xdr:colOff>
      <xdr:row>156</xdr:row>
      <xdr:rowOff>122654</xdr:rowOff>
    </xdr:from>
    <xdr:to>
      <xdr:col>33</xdr:col>
      <xdr:colOff>1</xdr:colOff>
      <xdr:row>159</xdr:row>
      <xdr:rowOff>345492</xdr:rowOff>
    </xdr:to>
    <xdr:sp macro="" textlink="">
      <xdr:nvSpPr>
        <xdr:cNvPr id="31" name="Rectangle 9"/>
        <xdr:cNvSpPr>
          <a:spLocks noChangeArrowheads="1"/>
        </xdr:cNvSpPr>
      </xdr:nvSpPr>
      <xdr:spPr bwMode="auto">
        <a:xfrm>
          <a:off x="4549589" y="35006566"/>
          <a:ext cx="210670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000" b="0" i="0" baseline="0">
              <a:effectLst/>
              <a:latin typeface="+mn-ea"/>
              <a:ea typeface="+mn-ea"/>
              <a:cs typeface="+mn-cs"/>
            </a:rPr>
            <a:t>（</a:t>
          </a:r>
          <a:r>
            <a:rPr lang="en-US" altLang="ja-JP" sz="1000" b="0" i="0" baseline="0">
              <a:effectLst/>
              <a:latin typeface="+mn-ea"/>
              <a:ea typeface="+mn-ea"/>
              <a:cs typeface="+mn-cs"/>
            </a:rPr>
            <a:t>B</a:t>
          </a:r>
          <a:r>
            <a:rPr lang="ja-JP" altLang="ja-JP" sz="1000" b="0" i="0" baseline="0">
              <a:effectLst/>
              <a:latin typeface="+mn-ea"/>
              <a:ea typeface="+mn-ea"/>
              <a:cs typeface="+mn-cs"/>
            </a:rPr>
            <a:t>）アビームコンサルティング（株）</a:t>
          </a:r>
          <a:endParaRPr lang="ja-JP" altLang="ja-JP" sz="1000">
            <a:effectLst/>
            <a:latin typeface="+mn-ea"/>
            <a:ea typeface="+mn-ea"/>
          </a:endParaRPr>
        </a:p>
        <a:p>
          <a:pPr algn="ctr" rtl="0"/>
          <a:r>
            <a:rPr lang="en-US" altLang="ja-JP" sz="1000" b="0" i="0" baseline="0">
              <a:effectLst/>
              <a:latin typeface="+mn-ea"/>
              <a:ea typeface="+mn-ea"/>
              <a:cs typeface="+mn-cs"/>
            </a:rPr>
            <a:t>30</a:t>
          </a:r>
          <a:r>
            <a:rPr lang="ja-JP" altLang="ja-JP" sz="1000" b="0" i="0" baseline="0">
              <a:effectLst/>
              <a:latin typeface="+mn-ea"/>
              <a:ea typeface="+mn-ea"/>
              <a:cs typeface="+mn-cs"/>
            </a:rPr>
            <a:t>百万円</a:t>
          </a:r>
          <a:endParaRPr lang="ja-JP" altLang="ja-JP" sz="1000">
            <a:effectLst/>
            <a:latin typeface="+mn-ea"/>
            <a:ea typeface="+mn-ea"/>
          </a:endParaRPr>
        </a:p>
      </xdr:txBody>
    </xdr:sp>
    <xdr:clientData/>
  </xdr:twoCellAnchor>
  <xdr:twoCellAnchor>
    <xdr:from>
      <xdr:col>22</xdr:col>
      <xdr:colOff>168086</xdr:colOff>
      <xdr:row>160</xdr:row>
      <xdr:rowOff>146323</xdr:rowOff>
    </xdr:from>
    <xdr:to>
      <xdr:col>32</xdr:col>
      <xdr:colOff>145674</xdr:colOff>
      <xdr:row>162</xdr:row>
      <xdr:rowOff>285162</xdr:rowOff>
    </xdr:to>
    <xdr:sp macro="" textlink="">
      <xdr:nvSpPr>
        <xdr:cNvPr id="33" name="AutoShape 10"/>
        <xdr:cNvSpPr>
          <a:spLocks noChangeArrowheads="1"/>
        </xdr:cNvSpPr>
      </xdr:nvSpPr>
      <xdr:spPr bwMode="auto">
        <a:xfrm>
          <a:off x="4605615" y="36419764"/>
          <a:ext cx="1994647" cy="833604"/>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ja-JP" sz="1000">
              <a:effectLst/>
              <a:latin typeface="+mn-lt"/>
              <a:ea typeface="+mn-ea"/>
              <a:cs typeface="+mn-cs"/>
            </a:rPr>
            <a:t>政府統計共同利用システムに係る自動連携及び集計システムの開発工程管理支援業務</a:t>
          </a:r>
          <a:endParaRPr lang="ja-JP" altLang="ja-JP" sz="1000">
            <a:effectLst/>
          </a:endParaRPr>
        </a:p>
      </xdr:txBody>
    </xdr:sp>
    <xdr:clientData/>
  </xdr:twoCellAnchor>
  <xdr:twoCellAnchor>
    <xdr:from>
      <xdr:col>23</xdr:col>
      <xdr:colOff>70437</xdr:colOff>
      <xdr:row>154</xdr:row>
      <xdr:rowOff>224120</xdr:rowOff>
    </xdr:from>
    <xdr:to>
      <xdr:col>32</xdr:col>
      <xdr:colOff>81533</xdr:colOff>
      <xdr:row>155</xdr:row>
      <xdr:rowOff>321825</xdr:rowOff>
    </xdr:to>
    <xdr:sp macro="" textlink="">
      <xdr:nvSpPr>
        <xdr:cNvPr id="34" name="AutoShape 11"/>
        <xdr:cNvSpPr>
          <a:spLocks noChangeArrowheads="1"/>
        </xdr:cNvSpPr>
      </xdr:nvSpPr>
      <xdr:spPr bwMode="auto">
        <a:xfrm>
          <a:off x="4709672" y="34413267"/>
          <a:ext cx="1826449"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一般競争入札・請負</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15</xdr:col>
      <xdr:colOff>78441</xdr:colOff>
      <xdr:row>150</xdr:row>
      <xdr:rowOff>156882</xdr:rowOff>
    </xdr:from>
    <xdr:to>
      <xdr:col>39</xdr:col>
      <xdr:colOff>194904</xdr:colOff>
      <xdr:row>153</xdr:row>
      <xdr:rowOff>195822</xdr:rowOff>
    </xdr:to>
    <xdr:grpSp>
      <xdr:nvGrpSpPr>
        <xdr:cNvPr id="2" name="グループ化 1"/>
        <xdr:cNvGrpSpPr/>
      </xdr:nvGrpSpPr>
      <xdr:grpSpPr>
        <a:xfrm>
          <a:off x="3104029" y="35668323"/>
          <a:ext cx="4957404" cy="1081087"/>
          <a:chOff x="3104029" y="35937264"/>
          <a:chExt cx="4957404" cy="1081087"/>
        </a:xfrm>
      </xdr:grpSpPr>
      <xdr:sp macro="" textlink="">
        <xdr:nvSpPr>
          <xdr:cNvPr id="22" name="AutoShape 14"/>
          <xdr:cNvSpPr>
            <a:spLocks noChangeArrowheads="1"/>
          </xdr:cNvSpPr>
        </xdr:nvSpPr>
        <xdr:spPr bwMode="auto">
          <a:xfrm>
            <a:off x="3104029" y="36239968"/>
            <a:ext cx="446753" cy="749554"/>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AutoShape 15"/>
          <xdr:cNvSpPr>
            <a:spLocks noChangeArrowheads="1"/>
          </xdr:cNvSpPr>
        </xdr:nvSpPr>
        <xdr:spPr bwMode="auto">
          <a:xfrm>
            <a:off x="5380344" y="35937264"/>
            <a:ext cx="457390" cy="1081087"/>
          </a:xfrm>
          <a:prstGeom prst="downArrow">
            <a:avLst>
              <a:gd name="adj1" fmla="val 50000"/>
              <a:gd name="adj2" fmla="val 43605"/>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AutoShape 16"/>
          <xdr:cNvSpPr>
            <a:spLocks noChangeArrowheads="1"/>
          </xdr:cNvSpPr>
        </xdr:nvSpPr>
        <xdr:spPr bwMode="auto">
          <a:xfrm>
            <a:off x="7604043" y="36297626"/>
            <a:ext cx="457390" cy="720725"/>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Rectangle 17"/>
          <xdr:cNvSpPr>
            <a:spLocks noChangeArrowheads="1"/>
          </xdr:cNvSpPr>
        </xdr:nvSpPr>
        <xdr:spPr bwMode="auto">
          <a:xfrm>
            <a:off x="3231673" y="36239968"/>
            <a:ext cx="4712184" cy="2306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16</xdr:col>
      <xdr:colOff>56030</xdr:colOff>
      <xdr:row>146</xdr:row>
      <xdr:rowOff>336174</xdr:rowOff>
    </xdr:from>
    <xdr:to>
      <xdr:col>40</xdr:col>
      <xdr:colOff>16109</xdr:colOff>
      <xdr:row>149</xdr:row>
      <xdr:rowOff>317124</xdr:rowOff>
    </xdr:to>
    <xdr:sp macro="" textlink="">
      <xdr:nvSpPr>
        <xdr:cNvPr id="32" name="AutoShape 2"/>
        <xdr:cNvSpPr>
          <a:spLocks noChangeArrowheads="1"/>
        </xdr:cNvSpPr>
      </xdr:nvSpPr>
      <xdr:spPr bwMode="auto">
        <a:xfrm>
          <a:off x="3283324" y="34727027"/>
          <a:ext cx="4801020" cy="10230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統計調査等業務の業務・システム最適化計画」に基づき開発され、平成２０年度から運用が開始された「政府統計共同利用システム」の「オンライン調査システム」を各種教育統計調査で利用するために必要となる電子調査票等について開発・改修等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38</xdr:col>
      <xdr:colOff>22411</xdr:colOff>
      <xdr:row>141</xdr:row>
      <xdr:rowOff>324991</xdr:rowOff>
    </xdr:from>
    <xdr:to>
      <xdr:col>49</xdr:col>
      <xdr:colOff>52528</xdr:colOff>
      <xdr:row>146</xdr:row>
      <xdr:rowOff>88128</xdr:rowOff>
    </xdr:to>
    <xdr:sp macro="" textlink="">
      <xdr:nvSpPr>
        <xdr:cNvPr id="35" name="Rectangle 3"/>
        <xdr:cNvSpPr>
          <a:spLocks noChangeArrowheads="1"/>
        </xdr:cNvSpPr>
      </xdr:nvSpPr>
      <xdr:spPr bwMode="auto">
        <a:xfrm>
          <a:off x="7687235" y="32978932"/>
          <a:ext cx="2248881" cy="1500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情報処理業務庁費</a:t>
          </a: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(A,B,C,</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twoCellAnchor editAs="oneCell">
    <xdr:from>
      <xdr:col>11</xdr:col>
      <xdr:colOff>67234</xdr:colOff>
      <xdr:row>164</xdr:row>
      <xdr:rowOff>246530</xdr:rowOff>
    </xdr:from>
    <xdr:to>
      <xdr:col>43</xdr:col>
      <xdr:colOff>66533</xdr:colOff>
      <xdr:row>167</xdr:row>
      <xdr:rowOff>17930</xdr:rowOff>
    </xdr:to>
    <xdr:sp macro="" textlink="">
      <xdr:nvSpPr>
        <xdr:cNvPr id="37" name="Rectangle 16"/>
        <xdr:cNvSpPr>
          <a:spLocks noChangeArrowheads="1"/>
        </xdr:cNvSpPr>
      </xdr:nvSpPr>
      <xdr:spPr bwMode="auto">
        <a:xfrm>
          <a:off x="2285999" y="40890265"/>
          <a:ext cx="6453887" cy="81354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この他の庁費の類の執行は、消耗品の購入等であり、</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件百万円以上のものはない。</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36</xdr:col>
      <xdr:colOff>44824</xdr:colOff>
      <xdr:row>141</xdr:row>
      <xdr:rowOff>313784</xdr:rowOff>
    </xdr:from>
    <xdr:to>
      <xdr:col>37</xdr:col>
      <xdr:colOff>135172</xdr:colOff>
      <xdr:row>146</xdr:row>
      <xdr:rowOff>123284</xdr:rowOff>
    </xdr:to>
    <xdr:sp macro="" textlink="">
      <xdr:nvSpPr>
        <xdr:cNvPr id="38" name="左中かっこ 37"/>
        <xdr:cNvSpPr/>
      </xdr:nvSpPr>
      <xdr:spPr>
        <a:xfrm>
          <a:off x="7306236" y="32967725"/>
          <a:ext cx="292054" cy="1546412"/>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106" t="s">
        <v>376</v>
      </c>
      <c r="AR2" s="106"/>
      <c r="AS2" s="59" t="str">
        <f>IF(OR(AQ2="　", AQ2=""), "", "-")</f>
        <v/>
      </c>
      <c r="AT2" s="107">
        <v>6</v>
      </c>
      <c r="AU2" s="107"/>
      <c r="AV2" s="60" t="str">
        <f>IF(AW2="", "", "-")</f>
        <v/>
      </c>
      <c r="AW2" s="111"/>
      <c r="AX2" s="111"/>
    </row>
    <row r="3" spans="1:50" ht="21" customHeight="1" thickBot="1" x14ac:dyDescent="0.2">
      <c r="A3" s="299" t="s">
        <v>215</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89</v>
      </c>
      <c r="AJ3" s="301" t="s">
        <v>377</v>
      </c>
      <c r="AK3" s="301"/>
      <c r="AL3" s="301"/>
      <c r="AM3" s="301"/>
      <c r="AN3" s="301"/>
      <c r="AO3" s="301"/>
      <c r="AP3" s="301"/>
      <c r="AQ3" s="301"/>
      <c r="AR3" s="301"/>
      <c r="AS3" s="301"/>
      <c r="AT3" s="301"/>
      <c r="AU3" s="301"/>
      <c r="AV3" s="301"/>
      <c r="AW3" s="301"/>
      <c r="AX3" s="36" t="s">
        <v>90</v>
      </c>
    </row>
    <row r="4" spans="1:50" ht="24.75" customHeight="1" x14ac:dyDescent="0.15">
      <c r="A4" s="514" t="s">
        <v>30</v>
      </c>
      <c r="B4" s="515"/>
      <c r="C4" s="515"/>
      <c r="D4" s="515"/>
      <c r="E4" s="515"/>
      <c r="F4" s="515"/>
      <c r="G4" s="488" t="s">
        <v>396</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378</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92</v>
      </c>
      <c r="B5" s="499"/>
      <c r="C5" s="499"/>
      <c r="D5" s="499"/>
      <c r="E5" s="499"/>
      <c r="F5" s="500"/>
      <c r="G5" s="323" t="s">
        <v>208</v>
      </c>
      <c r="H5" s="324"/>
      <c r="I5" s="324"/>
      <c r="J5" s="324"/>
      <c r="K5" s="324"/>
      <c r="L5" s="324"/>
      <c r="M5" s="325" t="s">
        <v>91</v>
      </c>
      <c r="N5" s="326"/>
      <c r="O5" s="326"/>
      <c r="P5" s="326"/>
      <c r="Q5" s="326"/>
      <c r="R5" s="327"/>
      <c r="S5" s="328" t="s">
        <v>156</v>
      </c>
      <c r="T5" s="324"/>
      <c r="U5" s="324"/>
      <c r="V5" s="324"/>
      <c r="W5" s="324"/>
      <c r="X5" s="329"/>
      <c r="Y5" s="505" t="s">
        <v>3</v>
      </c>
      <c r="Z5" s="506"/>
      <c r="AA5" s="506"/>
      <c r="AB5" s="506"/>
      <c r="AC5" s="506"/>
      <c r="AD5" s="507"/>
      <c r="AE5" s="508" t="s">
        <v>379</v>
      </c>
      <c r="AF5" s="509"/>
      <c r="AG5" s="509"/>
      <c r="AH5" s="509"/>
      <c r="AI5" s="509"/>
      <c r="AJ5" s="509"/>
      <c r="AK5" s="509"/>
      <c r="AL5" s="509"/>
      <c r="AM5" s="509"/>
      <c r="AN5" s="509"/>
      <c r="AO5" s="509"/>
      <c r="AP5" s="510"/>
      <c r="AQ5" s="511" t="s">
        <v>380</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521</v>
      </c>
      <c r="AF6" s="523"/>
      <c r="AG6" s="523"/>
      <c r="AH6" s="523"/>
      <c r="AI6" s="523"/>
      <c r="AJ6" s="523"/>
      <c r="AK6" s="523"/>
      <c r="AL6" s="523"/>
      <c r="AM6" s="523"/>
      <c r="AN6" s="523"/>
      <c r="AO6" s="523"/>
      <c r="AP6" s="523"/>
      <c r="AQ6" s="124"/>
      <c r="AR6" s="124"/>
      <c r="AS6" s="124"/>
      <c r="AT6" s="124"/>
      <c r="AU6" s="124"/>
      <c r="AV6" s="124"/>
      <c r="AW6" s="124"/>
      <c r="AX6" s="524"/>
    </row>
    <row r="7" spans="1:50" ht="132" customHeight="1" x14ac:dyDescent="0.15">
      <c r="A7" s="444" t="s">
        <v>25</v>
      </c>
      <c r="B7" s="445"/>
      <c r="C7" s="445"/>
      <c r="D7" s="445"/>
      <c r="E7" s="445"/>
      <c r="F7" s="445"/>
      <c r="G7" s="446" t="s">
        <v>381</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502</v>
      </c>
      <c r="AF7" s="451"/>
      <c r="AG7" s="451"/>
      <c r="AH7" s="451"/>
      <c r="AI7" s="451"/>
      <c r="AJ7" s="451"/>
      <c r="AK7" s="451"/>
      <c r="AL7" s="451"/>
      <c r="AM7" s="451"/>
      <c r="AN7" s="451"/>
      <c r="AO7" s="451"/>
      <c r="AP7" s="451"/>
      <c r="AQ7" s="451"/>
      <c r="AR7" s="451"/>
      <c r="AS7" s="451"/>
      <c r="AT7" s="451"/>
      <c r="AU7" s="451"/>
      <c r="AV7" s="451"/>
      <c r="AW7" s="451"/>
      <c r="AX7" s="452"/>
    </row>
    <row r="8" spans="1:50" ht="44.25" customHeight="1" x14ac:dyDescent="0.15">
      <c r="A8" s="351" t="s">
        <v>307</v>
      </c>
      <c r="B8" s="352"/>
      <c r="C8" s="352"/>
      <c r="D8" s="352"/>
      <c r="E8" s="352"/>
      <c r="F8" s="353"/>
      <c r="G8" s="348" t="str">
        <f>入力規則等!A26</f>
        <v>ＩＴ戦略</v>
      </c>
      <c r="H8" s="349"/>
      <c r="I8" s="349"/>
      <c r="J8" s="349"/>
      <c r="K8" s="349"/>
      <c r="L8" s="349"/>
      <c r="M8" s="349"/>
      <c r="N8" s="349"/>
      <c r="O8" s="349"/>
      <c r="P8" s="349"/>
      <c r="Q8" s="349"/>
      <c r="R8" s="349"/>
      <c r="S8" s="349"/>
      <c r="T8" s="349"/>
      <c r="U8" s="349"/>
      <c r="V8" s="349"/>
      <c r="W8" s="349"/>
      <c r="X8" s="350"/>
      <c r="Y8" s="525" t="s">
        <v>78</v>
      </c>
      <c r="Z8" s="525"/>
      <c r="AA8" s="525"/>
      <c r="AB8" s="525"/>
      <c r="AC8" s="525"/>
      <c r="AD8" s="525"/>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57.75" customHeight="1" x14ac:dyDescent="0.15">
      <c r="A9" s="453" t="s">
        <v>26</v>
      </c>
      <c r="B9" s="454"/>
      <c r="C9" s="454"/>
      <c r="D9" s="454"/>
      <c r="E9" s="454"/>
      <c r="F9" s="454"/>
      <c r="G9" s="482" t="s">
        <v>512</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45.75" customHeight="1" x14ac:dyDescent="0.15">
      <c r="A10" s="453" t="s">
        <v>36</v>
      </c>
      <c r="B10" s="454"/>
      <c r="C10" s="454"/>
      <c r="D10" s="454"/>
      <c r="E10" s="454"/>
      <c r="F10" s="454"/>
      <c r="G10" s="482" t="s">
        <v>511</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26.25" customHeight="1" x14ac:dyDescent="0.15">
      <c r="A11" s="453" t="s">
        <v>6</v>
      </c>
      <c r="B11" s="454"/>
      <c r="C11" s="454"/>
      <c r="D11" s="454"/>
      <c r="E11" s="454"/>
      <c r="F11" s="455"/>
      <c r="G11" s="502" t="str">
        <f>入力規則等!P10</f>
        <v>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69"/>
    </row>
    <row r="13" spans="1:50" ht="21" customHeight="1" x14ac:dyDescent="0.15">
      <c r="A13" s="459"/>
      <c r="B13" s="460"/>
      <c r="C13" s="460"/>
      <c r="D13" s="460"/>
      <c r="E13" s="460"/>
      <c r="F13" s="461"/>
      <c r="G13" s="470" t="s">
        <v>7</v>
      </c>
      <c r="H13" s="471"/>
      <c r="I13" s="476" t="s">
        <v>8</v>
      </c>
      <c r="J13" s="477"/>
      <c r="K13" s="477"/>
      <c r="L13" s="477"/>
      <c r="M13" s="477"/>
      <c r="N13" s="477"/>
      <c r="O13" s="478"/>
      <c r="P13" s="71">
        <v>80.992000000000004</v>
      </c>
      <c r="Q13" s="72"/>
      <c r="R13" s="72"/>
      <c r="S13" s="72"/>
      <c r="T13" s="72"/>
      <c r="U13" s="72"/>
      <c r="V13" s="73"/>
      <c r="W13" s="71">
        <v>188.23599999999999</v>
      </c>
      <c r="X13" s="72"/>
      <c r="Y13" s="72"/>
      <c r="Z13" s="72"/>
      <c r="AA13" s="72"/>
      <c r="AB13" s="72"/>
      <c r="AC13" s="73"/>
      <c r="AD13" s="71">
        <v>343.13099999999997</v>
      </c>
      <c r="AE13" s="72"/>
      <c r="AF13" s="72"/>
      <c r="AG13" s="72"/>
      <c r="AH13" s="72"/>
      <c r="AI13" s="72"/>
      <c r="AJ13" s="73"/>
      <c r="AK13" s="71">
        <v>368.27100000000002</v>
      </c>
      <c r="AL13" s="72"/>
      <c r="AM13" s="72"/>
      <c r="AN13" s="72"/>
      <c r="AO13" s="72"/>
      <c r="AP13" s="72"/>
      <c r="AQ13" s="73"/>
      <c r="AR13" s="663">
        <v>595.66899999999998</v>
      </c>
      <c r="AS13" s="664"/>
      <c r="AT13" s="664"/>
      <c r="AU13" s="664"/>
      <c r="AV13" s="664"/>
      <c r="AW13" s="664"/>
      <c r="AX13" s="665"/>
    </row>
    <row r="14" spans="1:50" ht="21" customHeight="1" x14ac:dyDescent="0.15">
      <c r="A14" s="459"/>
      <c r="B14" s="460"/>
      <c r="C14" s="460"/>
      <c r="D14" s="460"/>
      <c r="E14" s="460"/>
      <c r="F14" s="461"/>
      <c r="G14" s="472"/>
      <c r="H14" s="473"/>
      <c r="I14" s="339" t="s">
        <v>9</v>
      </c>
      <c r="J14" s="467"/>
      <c r="K14" s="467"/>
      <c r="L14" s="467"/>
      <c r="M14" s="467"/>
      <c r="N14" s="467"/>
      <c r="O14" s="468"/>
      <c r="P14" s="71" t="s">
        <v>504</v>
      </c>
      <c r="Q14" s="72"/>
      <c r="R14" s="72"/>
      <c r="S14" s="72"/>
      <c r="T14" s="72"/>
      <c r="U14" s="72"/>
      <c r="V14" s="73"/>
      <c r="W14" s="71" t="s">
        <v>504</v>
      </c>
      <c r="X14" s="72"/>
      <c r="Y14" s="72"/>
      <c r="Z14" s="72"/>
      <c r="AA14" s="72"/>
      <c r="AB14" s="72"/>
      <c r="AC14" s="73"/>
      <c r="AD14" s="71" t="s">
        <v>504</v>
      </c>
      <c r="AE14" s="72"/>
      <c r="AF14" s="72"/>
      <c r="AG14" s="72"/>
      <c r="AH14" s="72"/>
      <c r="AI14" s="72"/>
      <c r="AJ14" s="73"/>
      <c r="AK14" s="71" t="s">
        <v>504</v>
      </c>
      <c r="AL14" s="72"/>
      <c r="AM14" s="72"/>
      <c r="AN14" s="72"/>
      <c r="AO14" s="72"/>
      <c r="AP14" s="72"/>
      <c r="AQ14" s="73"/>
      <c r="AR14" s="661"/>
      <c r="AS14" s="661"/>
      <c r="AT14" s="661"/>
      <c r="AU14" s="661"/>
      <c r="AV14" s="661"/>
      <c r="AW14" s="661"/>
      <c r="AX14" s="662"/>
    </row>
    <row r="15" spans="1:50" ht="21" customHeight="1" x14ac:dyDescent="0.15">
      <c r="A15" s="459"/>
      <c r="B15" s="460"/>
      <c r="C15" s="460"/>
      <c r="D15" s="460"/>
      <c r="E15" s="460"/>
      <c r="F15" s="461"/>
      <c r="G15" s="472"/>
      <c r="H15" s="473"/>
      <c r="I15" s="339" t="s">
        <v>62</v>
      </c>
      <c r="J15" s="340"/>
      <c r="K15" s="340"/>
      <c r="L15" s="340"/>
      <c r="M15" s="340"/>
      <c r="N15" s="340"/>
      <c r="O15" s="341"/>
      <c r="P15" s="71" t="s">
        <v>504</v>
      </c>
      <c r="Q15" s="72"/>
      <c r="R15" s="72"/>
      <c r="S15" s="72"/>
      <c r="T15" s="72"/>
      <c r="U15" s="72"/>
      <c r="V15" s="73"/>
      <c r="W15" s="71" t="s">
        <v>504</v>
      </c>
      <c r="X15" s="72"/>
      <c r="Y15" s="72"/>
      <c r="Z15" s="72"/>
      <c r="AA15" s="72"/>
      <c r="AB15" s="72"/>
      <c r="AC15" s="73"/>
      <c r="AD15" s="71" t="s">
        <v>504</v>
      </c>
      <c r="AE15" s="72"/>
      <c r="AF15" s="72"/>
      <c r="AG15" s="72"/>
      <c r="AH15" s="72"/>
      <c r="AI15" s="72"/>
      <c r="AJ15" s="73"/>
      <c r="AK15" s="71" t="s">
        <v>526</v>
      </c>
      <c r="AL15" s="72"/>
      <c r="AM15" s="72"/>
      <c r="AN15" s="72"/>
      <c r="AO15" s="72"/>
      <c r="AP15" s="72"/>
      <c r="AQ15" s="73"/>
      <c r="AR15" s="71" t="s">
        <v>527</v>
      </c>
      <c r="AS15" s="72"/>
      <c r="AT15" s="72"/>
      <c r="AU15" s="72"/>
      <c r="AV15" s="72"/>
      <c r="AW15" s="72"/>
      <c r="AX15" s="660"/>
    </row>
    <row r="16" spans="1:50" ht="21" customHeight="1" x14ac:dyDescent="0.15">
      <c r="A16" s="459"/>
      <c r="B16" s="460"/>
      <c r="C16" s="460"/>
      <c r="D16" s="460"/>
      <c r="E16" s="460"/>
      <c r="F16" s="461"/>
      <c r="G16" s="472"/>
      <c r="H16" s="473"/>
      <c r="I16" s="339" t="s">
        <v>63</v>
      </c>
      <c r="J16" s="340"/>
      <c r="K16" s="340"/>
      <c r="L16" s="340"/>
      <c r="M16" s="340"/>
      <c r="N16" s="340"/>
      <c r="O16" s="341"/>
      <c r="P16" s="71" t="s">
        <v>504</v>
      </c>
      <c r="Q16" s="72"/>
      <c r="R16" s="72"/>
      <c r="S16" s="72"/>
      <c r="T16" s="72"/>
      <c r="U16" s="72"/>
      <c r="V16" s="73"/>
      <c r="W16" s="71" t="s">
        <v>504</v>
      </c>
      <c r="X16" s="72"/>
      <c r="Y16" s="72"/>
      <c r="Z16" s="72"/>
      <c r="AA16" s="72"/>
      <c r="AB16" s="72"/>
      <c r="AC16" s="73"/>
      <c r="AD16" s="71" t="s">
        <v>504</v>
      </c>
      <c r="AE16" s="72"/>
      <c r="AF16" s="72"/>
      <c r="AG16" s="72"/>
      <c r="AH16" s="72"/>
      <c r="AI16" s="72"/>
      <c r="AJ16" s="73"/>
      <c r="AK16" s="71" t="s">
        <v>504</v>
      </c>
      <c r="AL16" s="72"/>
      <c r="AM16" s="72"/>
      <c r="AN16" s="72"/>
      <c r="AO16" s="72"/>
      <c r="AP16" s="72"/>
      <c r="AQ16" s="73"/>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71" t="s">
        <v>504</v>
      </c>
      <c r="Q17" s="72"/>
      <c r="R17" s="72"/>
      <c r="S17" s="72"/>
      <c r="T17" s="72"/>
      <c r="U17" s="72"/>
      <c r="V17" s="73"/>
      <c r="W17" s="71" t="s">
        <v>504</v>
      </c>
      <c r="X17" s="72"/>
      <c r="Y17" s="72"/>
      <c r="Z17" s="72"/>
      <c r="AA17" s="72"/>
      <c r="AB17" s="72"/>
      <c r="AC17" s="73"/>
      <c r="AD17" s="71" t="s">
        <v>504</v>
      </c>
      <c r="AE17" s="72"/>
      <c r="AF17" s="72"/>
      <c r="AG17" s="72"/>
      <c r="AH17" s="72"/>
      <c r="AI17" s="72"/>
      <c r="AJ17" s="73"/>
      <c r="AK17" s="71" t="s">
        <v>504</v>
      </c>
      <c r="AL17" s="72"/>
      <c r="AM17" s="72"/>
      <c r="AN17" s="72"/>
      <c r="AO17" s="72"/>
      <c r="AP17" s="72"/>
      <c r="AQ17" s="73"/>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7">
        <f>SUM(P13:V17)</f>
        <v>80.992000000000004</v>
      </c>
      <c r="Q18" s="318"/>
      <c r="R18" s="318"/>
      <c r="S18" s="318"/>
      <c r="T18" s="318"/>
      <c r="U18" s="318"/>
      <c r="V18" s="319"/>
      <c r="W18" s="317">
        <f>SUM(W13:AC17)</f>
        <v>188.23599999999999</v>
      </c>
      <c r="X18" s="318"/>
      <c r="Y18" s="318"/>
      <c r="Z18" s="318"/>
      <c r="AA18" s="318"/>
      <c r="AB18" s="318"/>
      <c r="AC18" s="319"/>
      <c r="AD18" s="317">
        <f t="shared" ref="AD18" si="0">SUM(AD13:AJ17)</f>
        <v>343.13099999999997</v>
      </c>
      <c r="AE18" s="318"/>
      <c r="AF18" s="318"/>
      <c r="AG18" s="318"/>
      <c r="AH18" s="318"/>
      <c r="AI18" s="318"/>
      <c r="AJ18" s="319"/>
      <c r="AK18" s="317">
        <f t="shared" ref="AK18" si="1">SUM(AK13:AQ17)</f>
        <v>368.27100000000002</v>
      </c>
      <c r="AL18" s="318"/>
      <c r="AM18" s="318"/>
      <c r="AN18" s="318"/>
      <c r="AO18" s="318"/>
      <c r="AP18" s="318"/>
      <c r="AQ18" s="319"/>
      <c r="AR18" s="317">
        <f t="shared" ref="AR18" si="2">SUM(AR13:AX17)</f>
        <v>595.66899999999998</v>
      </c>
      <c r="AS18" s="318"/>
      <c r="AT18" s="318"/>
      <c r="AU18" s="318"/>
      <c r="AV18" s="318"/>
      <c r="AW18" s="318"/>
      <c r="AX18" s="320"/>
    </row>
    <row r="19" spans="1:50" ht="24.75" customHeight="1" x14ac:dyDescent="0.15">
      <c r="A19" s="459"/>
      <c r="B19" s="460"/>
      <c r="C19" s="460"/>
      <c r="D19" s="460"/>
      <c r="E19" s="460"/>
      <c r="F19" s="461"/>
      <c r="G19" s="314" t="s">
        <v>10</v>
      </c>
      <c r="H19" s="315"/>
      <c r="I19" s="315"/>
      <c r="J19" s="315"/>
      <c r="K19" s="315"/>
      <c r="L19" s="315"/>
      <c r="M19" s="315"/>
      <c r="N19" s="315"/>
      <c r="O19" s="315"/>
      <c r="P19" s="71">
        <v>69.42</v>
      </c>
      <c r="Q19" s="72"/>
      <c r="R19" s="72"/>
      <c r="S19" s="72"/>
      <c r="T19" s="72"/>
      <c r="U19" s="72"/>
      <c r="V19" s="73"/>
      <c r="W19" s="71">
        <v>172.107</v>
      </c>
      <c r="X19" s="72"/>
      <c r="Y19" s="72"/>
      <c r="Z19" s="72"/>
      <c r="AA19" s="72"/>
      <c r="AB19" s="72"/>
      <c r="AC19" s="73"/>
      <c r="AD19" s="71">
        <v>321.64299999999997</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2"/>
      <c r="B20" s="463"/>
      <c r="C20" s="463"/>
      <c r="D20" s="463"/>
      <c r="E20" s="463"/>
      <c r="F20" s="464"/>
      <c r="G20" s="314" t="s">
        <v>11</v>
      </c>
      <c r="H20" s="315"/>
      <c r="I20" s="315"/>
      <c r="J20" s="315"/>
      <c r="K20" s="315"/>
      <c r="L20" s="315"/>
      <c r="M20" s="315"/>
      <c r="N20" s="315"/>
      <c r="O20" s="315"/>
      <c r="P20" s="322">
        <f>IF(P18=0, "-", P19/P18)</f>
        <v>0.85712169103121294</v>
      </c>
      <c r="Q20" s="322"/>
      <c r="R20" s="322"/>
      <c r="S20" s="322"/>
      <c r="T20" s="322"/>
      <c r="U20" s="322"/>
      <c r="V20" s="322"/>
      <c r="W20" s="322">
        <f>IF(W18=0, "-", W19/W18)</f>
        <v>0.91431500881871697</v>
      </c>
      <c r="X20" s="322"/>
      <c r="Y20" s="322"/>
      <c r="Z20" s="322"/>
      <c r="AA20" s="322"/>
      <c r="AB20" s="322"/>
      <c r="AC20" s="322"/>
      <c r="AD20" s="322">
        <f>IF(AD18=0, "-", AD19/AD18)</f>
        <v>0.93737668703789512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3" t="s">
        <v>13</v>
      </c>
      <c r="B21" s="214"/>
      <c r="C21" s="214"/>
      <c r="D21" s="214"/>
      <c r="E21" s="214"/>
      <c r="F21" s="215"/>
      <c r="G21" s="220" t="s">
        <v>318</v>
      </c>
      <c r="H21" s="221"/>
      <c r="I21" s="221"/>
      <c r="J21" s="221"/>
      <c r="K21" s="221"/>
      <c r="L21" s="221"/>
      <c r="M21" s="221"/>
      <c r="N21" s="221"/>
      <c r="O21" s="222"/>
      <c r="P21" s="240" t="s">
        <v>82</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302</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58"/>
      <c r="AU22" s="110">
        <v>32</v>
      </c>
      <c r="AV22" s="110"/>
      <c r="AW22" s="108" t="s">
        <v>354</v>
      </c>
      <c r="AX22" s="109"/>
    </row>
    <row r="23" spans="1:50" ht="22.5" customHeight="1" x14ac:dyDescent="0.15">
      <c r="A23" s="216"/>
      <c r="B23" s="214"/>
      <c r="C23" s="214"/>
      <c r="D23" s="214"/>
      <c r="E23" s="214"/>
      <c r="F23" s="215"/>
      <c r="G23" s="254" t="s">
        <v>524</v>
      </c>
      <c r="H23" s="195"/>
      <c r="I23" s="195"/>
      <c r="J23" s="195"/>
      <c r="K23" s="195"/>
      <c r="L23" s="195"/>
      <c r="M23" s="195"/>
      <c r="N23" s="195"/>
      <c r="O23" s="196"/>
      <c r="P23" s="254" t="s">
        <v>525</v>
      </c>
      <c r="Q23" s="195"/>
      <c r="R23" s="195"/>
      <c r="S23" s="195"/>
      <c r="T23" s="195"/>
      <c r="U23" s="195"/>
      <c r="V23" s="195"/>
      <c r="W23" s="195"/>
      <c r="X23" s="196"/>
      <c r="Y23" s="294" t="s">
        <v>14</v>
      </c>
      <c r="Z23" s="295"/>
      <c r="AA23" s="296"/>
      <c r="AB23" s="297" t="s">
        <v>387</v>
      </c>
      <c r="AC23" s="298"/>
      <c r="AD23" s="298"/>
      <c r="AE23" s="93">
        <v>66083</v>
      </c>
      <c r="AF23" s="94"/>
      <c r="AG23" s="94"/>
      <c r="AH23" s="94"/>
      <c r="AI23" s="95"/>
      <c r="AJ23" s="93">
        <v>119858</v>
      </c>
      <c r="AK23" s="94"/>
      <c r="AL23" s="94"/>
      <c r="AM23" s="94"/>
      <c r="AN23" s="95"/>
      <c r="AO23" s="93">
        <v>65839</v>
      </c>
      <c r="AP23" s="94"/>
      <c r="AQ23" s="94"/>
      <c r="AR23" s="94"/>
      <c r="AS23" s="95"/>
      <c r="AT23" s="226"/>
      <c r="AU23" s="226"/>
      <c r="AV23" s="226"/>
      <c r="AW23" s="226"/>
      <c r="AX23" s="227"/>
    </row>
    <row r="24" spans="1:50" ht="22.5" customHeight="1" x14ac:dyDescent="0.15">
      <c r="A24" s="217"/>
      <c r="B24" s="218"/>
      <c r="C24" s="218"/>
      <c r="D24" s="218"/>
      <c r="E24" s="218"/>
      <c r="F24" s="219"/>
      <c r="G24" s="276"/>
      <c r="H24" s="276"/>
      <c r="I24" s="276"/>
      <c r="J24" s="276"/>
      <c r="K24" s="276"/>
      <c r="L24" s="276"/>
      <c r="M24" s="276"/>
      <c r="N24" s="276"/>
      <c r="O24" s="277"/>
      <c r="P24" s="276"/>
      <c r="Q24" s="276"/>
      <c r="R24" s="276"/>
      <c r="S24" s="276"/>
      <c r="T24" s="276"/>
      <c r="U24" s="276"/>
      <c r="V24" s="276"/>
      <c r="W24" s="276"/>
      <c r="X24" s="277"/>
      <c r="Y24" s="175" t="s">
        <v>65</v>
      </c>
      <c r="Z24" s="121"/>
      <c r="AA24" s="171"/>
      <c r="AB24" s="286" t="s">
        <v>387</v>
      </c>
      <c r="AC24" s="287"/>
      <c r="AD24" s="287"/>
      <c r="AE24" s="93">
        <v>67858</v>
      </c>
      <c r="AF24" s="94"/>
      <c r="AG24" s="94"/>
      <c r="AH24" s="94"/>
      <c r="AI24" s="95"/>
      <c r="AJ24" s="93">
        <v>121835</v>
      </c>
      <c r="AK24" s="94"/>
      <c r="AL24" s="94"/>
      <c r="AM24" s="94"/>
      <c r="AN24" s="95"/>
      <c r="AO24" s="93">
        <v>66693</v>
      </c>
      <c r="AP24" s="94"/>
      <c r="AQ24" s="94"/>
      <c r="AR24" s="94"/>
      <c r="AS24" s="95"/>
      <c r="AT24" s="93">
        <v>135180</v>
      </c>
      <c r="AU24" s="94"/>
      <c r="AV24" s="94"/>
      <c r="AW24" s="94"/>
      <c r="AX24" s="96"/>
    </row>
    <row r="25" spans="1:50" ht="22.5" customHeight="1" x14ac:dyDescent="0.15">
      <c r="A25" s="666"/>
      <c r="B25" s="667"/>
      <c r="C25" s="667"/>
      <c r="D25" s="667"/>
      <c r="E25" s="667"/>
      <c r="F25" s="668"/>
      <c r="G25" s="197"/>
      <c r="H25" s="197"/>
      <c r="I25" s="197"/>
      <c r="J25" s="197"/>
      <c r="K25" s="197"/>
      <c r="L25" s="197"/>
      <c r="M25" s="197"/>
      <c r="N25" s="197"/>
      <c r="O25" s="198"/>
      <c r="P25" s="197"/>
      <c r="Q25" s="197"/>
      <c r="R25" s="197"/>
      <c r="S25" s="197"/>
      <c r="T25" s="197"/>
      <c r="U25" s="197"/>
      <c r="V25" s="197"/>
      <c r="W25" s="197"/>
      <c r="X25" s="198"/>
      <c r="Y25" s="120" t="s">
        <v>15</v>
      </c>
      <c r="Z25" s="121"/>
      <c r="AA25" s="171"/>
      <c r="AB25" s="678" t="s">
        <v>358</v>
      </c>
      <c r="AC25" s="264"/>
      <c r="AD25" s="264"/>
      <c r="AE25" s="93">
        <v>97.4</v>
      </c>
      <c r="AF25" s="94"/>
      <c r="AG25" s="94"/>
      <c r="AH25" s="94"/>
      <c r="AI25" s="95"/>
      <c r="AJ25" s="93">
        <v>98.4</v>
      </c>
      <c r="AK25" s="94"/>
      <c r="AL25" s="94"/>
      <c r="AM25" s="94"/>
      <c r="AN25" s="95"/>
      <c r="AO25" s="93">
        <v>98.7</v>
      </c>
      <c r="AP25" s="94"/>
      <c r="AQ25" s="94"/>
      <c r="AR25" s="94"/>
      <c r="AS25" s="95"/>
      <c r="AT25" s="268"/>
      <c r="AU25" s="269"/>
      <c r="AV25" s="269"/>
      <c r="AW25" s="269"/>
      <c r="AX25" s="270"/>
    </row>
    <row r="26" spans="1:50" ht="18.75" customHeight="1" x14ac:dyDescent="0.15">
      <c r="A26" s="213" t="s">
        <v>13</v>
      </c>
      <c r="B26" s="214"/>
      <c r="C26" s="214"/>
      <c r="D26" s="214"/>
      <c r="E26" s="214"/>
      <c r="F26" s="215"/>
      <c r="G26" s="220" t="s">
        <v>318</v>
      </c>
      <c r="H26" s="221"/>
      <c r="I26" s="221"/>
      <c r="J26" s="221"/>
      <c r="K26" s="221"/>
      <c r="L26" s="221"/>
      <c r="M26" s="221"/>
      <c r="N26" s="221"/>
      <c r="O26" s="222"/>
      <c r="P26" s="240" t="s">
        <v>82</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7" t="s">
        <v>302</v>
      </c>
      <c r="AU26" s="658"/>
      <c r="AV26" s="658"/>
      <c r="AW26" s="658"/>
      <c r="AX26" s="659"/>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58"/>
      <c r="AU27" s="110">
        <v>30</v>
      </c>
      <c r="AV27" s="110"/>
      <c r="AW27" s="108" t="s">
        <v>354</v>
      </c>
      <c r="AX27" s="109"/>
    </row>
    <row r="28" spans="1:50" ht="22.5" customHeight="1" x14ac:dyDescent="0.15">
      <c r="A28" s="216"/>
      <c r="B28" s="214"/>
      <c r="C28" s="214"/>
      <c r="D28" s="214"/>
      <c r="E28" s="214"/>
      <c r="F28" s="215"/>
      <c r="G28" s="254" t="s">
        <v>522</v>
      </c>
      <c r="H28" s="195"/>
      <c r="I28" s="195"/>
      <c r="J28" s="195"/>
      <c r="K28" s="195"/>
      <c r="L28" s="195"/>
      <c r="M28" s="195"/>
      <c r="N28" s="195"/>
      <c r="O28" s="196"/>
      <c r="P28" s="254" t="s">
        <v>523</v>
      </c>
      <c r="Q28" s="195"/>
      <c r="R28" s="195"/>
      <c r="S28" s="195"/>
      <c r="T28" s="195"/>
      <c r="U28" s="195"/>
      <c r="V28" s="195"/>
      <c r="W28" s="195"/>
      <c r="X28" s="196"/>
      <c r="Y28" s="294" t="s">
        <v>14</v>
      </c>
      <c r="Z28" s="295"/>
      <c r="AA28" s="296"/>
      <c r="AB28" s="297" t="s">
        <v>513</v>
      </c>
      <c r="AC28" s="298"/>
      <c r="AD28" s="298"/>
      <c r="AE28" s="93">
        <v>316</v>
      </c>
      <c r="AF28" s="94"/>
      <c r="AG28" s="94"/>
      <c r="AH28" s="94"/>
      <c r="AI28" s="95"/>
      <c r="AJ28" s="93">
        <v>332</v>
      </c>
      <c r="AK28" s="94"/>
      <c r="AL28" s="94"/>
      <c r="AM28" s="94"/>
      <c r="AN28" s="95"/>
      <c r="AO28" s="93">
        <v>332</v>
      </c>
      <c r="AP28" s="94"/>
      <c r="AQ28" s="94"/>
      <c r="AR28" s="94"/>
      <c r="AS28" s="95"/>
      <c r="AT28" s="226"/>
      <c r="AU28" s="226"/>
      <c r="AV28" s="226"/>
      <c r="AW28" s="226"/>
      <c r="AX28" s="227"/>
    </row>
    <row r="29" spans="1:50" ht="22.5" customHeight="1" x14ac:dyDescent="0.15">
      <c r="A29" s="217"/>
      <c r="B29" s="218"/>
      <c r="C29" s="218"/>
      <c r="D29" s="218"/>
      <c r="E29" s="218"/>
      <c r="F29" s="219"/>
      <c r="G29" s="276"/>
      <c r="H29" s="276"/>
      <c r="I29" s="276"/>
      <c r="J29" s="276"/>
      <c r="K29" s="276"/>
      <c r="L29" s="276"/>
      <c r="M29" s="276"/>
      <c r="N29" s="276"/>
      <c r="O29" s="277"/>
      <c r="P29" s="276"/>
      <c r="Q29" s="276"/>
      <c r="R29" s="276"/>
      <c r="S29" s="276"/>
      <c r="T29" s="276"/>
      <c r="U29" s="276"/>
      <c r="V29" s="276"/>
      <c r="W29" s="276"/>
      <c r="X29" s="277"/>
      <c r="Y29" s="175" t="s">
        <v>65</v>
      </c>
      <c r="Z29" s="121"/>
      <c r="AA29" s="171"/>
      <c r="AB29" s="286" t="s">
        <v>513</v>
      </c>
      <c r="AC29" s="287"/>
      <c r="AD29" s="287"/>
      <c r="AE29" s="93">
        <v>250</v>
      </c>
      <c r="AF29" s="94"/>
      <c r="AG29" s="94"/>
      <c r="AH29" s="94"/>
      <c r="AI29" s="95"/>
      <c r="AJ29" s="93">
        <v>250</v>
      </c>
      <c r="AK29" s="94"/>
      <c r="AL29" s="94"/>
      <c r="AM29" s="94"/>
      <c r="AN29" s="95"/>
      <c r="AO29" s="93">
        <v>300</v>
      </c>
      <c r="AP29" s="94"/>
      <c r="AQ29" s="94"/>
      <c r="AR29" s="94"/>
      <c r="AS29" s="95"/>
      <c r="AT29" s="93">
        <v>300</v>
      </c>
      <c r="AU29" s="94"/>
      <c r="AV29" s="94"/>
      <c r="AW29" s="94"/>
      <c r="AX29" s="96"/>
    </row>
    <row r="30" spans="1:50" ht="22.5" customHeight="1" x14ac:dyDescent="0.15">
      <c r="A30" s="666"/>
      <c r="B30" s="667"/>
      <c r="C30" s="667"/>
      <c r="D30" s="667"/>
      <c r="E30" s="667"/>
      <c r="F30" s="668"/>
      <c r="G30" s="197"/>
      <c r="H30" s="197"/>
      <c r="I30" s="197"/>
      <c r="J30" s="197"/>
      <c r="K30" s="197"/>
      <c r="L30" s="197"/>
      <c r="M30" s="197"/>
      <c r="N30" s="197"/>
      <c r="O30" s="198"/>
      <c r="P30" s="197"/>
      <c r="Q30" s="197"/>
      <c r="R30" s="197"/>
      <c r="S30" s="197"/>
      <c r="T30" s="197"/>
      <c r="U30" s="197"/>
      <c r="V30" s="197"/>
      <c r="W30" s="197"/>
      <c r="X30" s="198"/>
      <c r="Y30" s="120" t="s">
        <v>15</v>
      </c>
      <c r="Z30" s="121"/>
      <c r="AA30" s="171"/>
      <c r="AB30" s="264" t="s">
        <v>16</v>
      </c>
      <c r="AC30" s="264"/>
      <c r="AD30" s="264"/>
      <c r="AE30" s="93">
        <v>126</v>
      </c>
      <c r="AF30" s="94"/>
      <c r="AG30" s="94"/>
      <c r="AH30" s="94"/>
      <c r="AI30" s="95"/>
      <c r="AJ30" s="93">
        <v>133</v>
      </c>
      <c r="AK30" s="94"/>
      <c r="AL30" s="94"/>
      <c r="AM30" s="94"/>
      <c r="AN30" s="95"/>
      <c r="AO30" s="93">
        <v>111</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318</v>
      </c>
      <c r="H31" s="221"/>
      <c r="I31" s="221"/>
      <c r="J31" s="221"/>
      <c r="K31" s="221"/>
      <c r="L31" s="221"/>
      <c r="M31" s="221"/>
      <c r="N31" s="221"/>
      <c r="O31" s="222"/>
      <c r="P31" s="240" t="s">
        <v>82</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302</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58"/>
      <c r="AU32" s="110"/>
      <c r="AV32" s="110"/>
      <c r="AW32" s="108" t="s">
        <v>354</v>
      </c>
      <c r="AX32" s="109"/>
    </row>
    <row r="33" spans="1:50" ht="22.5" hidden="1" customHeight="1" x14ac:dyDescent="0.15">
      <c r="A33" s="216"/>
      <c r="B33" s="214"/>
      <c r="C33" s="214"/>
      <c r="D33" s="214"/>
      <c r="E33" s="214"/>
      <c r="F33" s="215"/>
      <c r="G33" s="288"/>
      <c r="H33" s="289"/>
      <c r="I33" s="289"/>
      <c r="J33" s="289"/>
      <c r="K33" s="289"/>
      <c r="L33" s="289"/>
      <c r="M33" s="289"/>
      <c r="N33" s="289"/>
      <c r="O33" s="290"/>
      <c r="P33" s="254"/>
      <c r="Q33" s="195"/>
      <c r="R33" s="195"/>
      <c r="S33" s="195"/>
      <c r="T33" s="195"/>
      <c r="U33" s="195"/>
      <c r="V33" s="195"/>
      <c r="W33" s="195"/>
      <c r="X33" s="196"/>
      <c r="Y33" s="294" t="s">
        <v>14</v>
      </c>
      <c r="Z33" s="295"/>
      <c r="AA33" s="296"/>
      <c r="AB33" s="297"/>
      <c r="AC33" s="298"/>
      <c r="AD33" s="298"/>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1"/>
      <c r="H34" s="292"/>
      <c r="I34" s="292"/>
      <c r="J34" s="292"/>
      <c r="K34" s="292"/>
      <c r="L34" s="292"/>
      <c r="M34" s="292"/>
      <c r="N34" s="292"/>
      <c r="O34" s="293"/>
      <c r="P34" s="276"/>
      <c r="Q34" s="276"/>
      <c r="R34" s="276"/>
      <c r="S34" s="276"/>
      <c r="T34" s="276"/>
      <c r="U34" s="276"/>
      <c r="V34" s="276"/>
      <c r="W34" s="276"/>
      <c r="X34" s="277"/>
      <c r="Y34" s="175" t="s">
        <v>65</v>
      </c>
      <c r="Z34" s="121"/>
      <c r="AA34" s="171"/>
      <c r="AB34" s="286"/>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6"/>
      <c r="B35" s="667"/>
      <c r="C35" s="667"/>
      <c r="D35" s="667"/>
      <c r="E35" s="667"/>
      <c r="F35" s="668"/>
      <c r="G35" s="652"/>
      <c r="H35" s="653"/>
      <c r="I35" s="653"/>
      <c r="J35" s="653"/>
      <c r="K35" s="653"/>
      <c r="L35" s="653"/>
      <c r="M35" s="653"/>
      <c r="N35" s="653"/>
      <c r="O35" s="65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318</v>
      </c>
      <c r="H36" s="221"/>
      <c r="I36" s="221"/>
      <c r="J36" s="221"/>
      <c r="K36" s="221"/>
      <c r="L36" s="221"/>
      <c r="M36" s="221"/>
      <c r="N36" s="221"/>
      <c r="O36" s="222"/>
      <c r="P36" s="240" t="s">
        <v>82</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302</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58"/>
      <c r="AU37" s="110"/>
      <c r="AV37" s="110"/>
      <c r="AW37" s="108" t="s">
        <v>354</v>
      </c>
      <c r="AX37" s="109"/>
    </row>
    <row r="38" spans="1:50" ht="22.5" hidden="1" customHeight="1" x14ac:dyDescent="0.15">
      <c r="A38" s="216"/>
      <c r="B38" s="214"/>
      <c r="C38" s="214"/>
      <c r="D38" s="214"/>
      <c r="E38" s="214"/>
      <c r="F38" s="215"/>
      <c r="G38" s="288"/>
      <c r="H38" s="289"/>
      <c r="I38" s="289"/>
      <c r="J38" s="289"/>
      <c r="K38" s="289"/>
      <c r="L38" s="289"/>
      <c r="M38" s="289"/>
      <c r="N38" s="289"/>
      <c r="O38" s="290"/>
      <c r="P38" s="254"/>
      <c r="Q38" s="195"/>
      <c r="R38" s="195"/>
      <c r="S38" s="195"/>
      <c r="T38" s="195"/>
      <c r="U38" s="195"/>
      <c r="V38" s="195"/>
      <c r="W38" s="195"/>
      <c r="X38" s="196"/>
      <c r="Y38" s="294" t="s">
        <v>14</v>
      </c>
      <c r="Z38" s="295"/>
      <c r="AA38" s="296"/>
      <c r="AB38" s="297"/>
      <c r="AC38" s="298"/>
      <c r="AD38" s="298"/>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1"/>
      <c r="H39" s="292"/>
      <c r="I39" s="292"/>
      <c r="J39" s="292"/>
      <c r="K39" s="292"/>
      <c r="L39" s="292"/>
      <c r="M39" s="292"/>
      <c r="N39" s="292"/>
      <c r="O39" s="293"/>
      <c r="P39" s="276"/>
      <c r="Q39" s="276"/>
      <c r="R39" s="276"/>
      <c r="S39" s="276"/>
      <c r="T39" s="276"/>
      <c r="U39" s="276"/>
      <c r="V39" s="276"/>
      <c r="W39" s="276"/>
      <c r="X39" s="277"/>
      <c r="Y39" s="175" t="s">
        <v>65</v>
      </c>
      <c r="Z39" s="121"/>
      <c r="AA39" s="171"/>
      <c r="AB39" s="286"/>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6"/>
      <c r="B40" s="667"/>
      <c r="C40" s="667"/>
      <c r="D40" s="667"/>
      <c r="E40" s="667"/>
      <c r="F40" s="668"/>
      <c r="G40" s="652"/>
      <c r="H40" s="653"/>
      <c r="I40" s="653"/>
      <c r="J40" s="653"/>
      <c r="K40" s="653"/>
      <c r="L40" s="653"/>
      <c r="M40" s="653"/>
      <c r="N40" s="653"/>
      <c r="O40" s="65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318</v>
      </c>
      <c r="H41" s="221"/>
      <c r="I41" s="221"/>
      <c r="J41" s="221"/>
      <c r="K41" s="221"/>
      <c r="L41" s="221"/>
      <c r="M41" s="221"/>
      <c r="N41" s="221"/>
      <c r="O41" s="222"/>
      <c r="P41" s="240" t="s">
        <v>82</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302</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58"/>
      <c r="AU42" s="110"/>
      <c r="AV42" s="110"/>
      <c r="AW42" s="108" t="s">
        <v>354</v>
      </c>
      <c r="AX42" s="109"/>
    </row>
    <row r="43" spans="1:50" ht="22.5" hidden="1" customHeight="1" x14ac:dyDescent="0.15">
      <c r="A43" s="216"/>
      <c r="B43" s="214"/>
      <c r="C43" s="214"/>
      <c r="D43" s="214"/>
      <c r="E43" s="214"/>
      <c r="F43" s="215"/>
      <c r="G43" s="288"/>
      <c r="H43" s="289"/>
      <c r="I43" s="289"/>
      <c r="J43" s="289"/>
      <c r="K43" s="289"/>
      <c r="L43" s="289"/>
      <c r="M43" s="289"/>
      <c r="N43" s="289"/>
      <c r="O43" s="290"/>
      <c r="P43" s="254"/>
      <c r="Q43" s="195"/>
      <c r="R43" s="195"/>
      <c r="S43" s="195"/>
      <c r="T43" s="195"/>
      <c r="U43" s="195"/>
      <c r="V43" s="195"/>
      <c r="W43" s="195"/>
      <c r="X43" s="196"/>
      <c r="Y43" s="294" t="s">
        <v>14</v>
      </c>
      <c r="Z43" s="295"/>
      <c r="AA43" s="296"/>
      <c r="AB43" s="297" t="s">
        <v>387</v>
      </c>
      <c r="AC43" s="298"/>
      <c r="AD43" s="298"/>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1"/>
      <c r="H44" s="292"/>
      <c r="I44" s="292"/>
      <c r="J44" s="292"/>
      <c r="K44" s="292"/>
      <c r="L44" s="292"/>
      <c r="M44" s="292"/>
      <c r="N44" s="292"/>
      <c r="O44" s="293"/>
      <c r="P44" s="276"/>
      <c r="Q44" s="276"/>
      <c r="R44" s="276"/>
      <c r="S44" s="276"/>
      <c r="T44" s="276"/>
      <c r="U44" s="276"/>
      <c r="V44" s="276"/>
      <c r="W44" s="276"/>
      <c r="X44" s="277"/>
      <c r="Y44" s="175" t="s">
        <v>65</v>
      </c>
      <c r="Z44" s="121"/>
      <c r="AA44" s="171"/>
      <c r="AB44" s="286" t="s">
        <v>387</v>
      </c>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79" t="s">
        <v>321</v>
      </c>
      <c r="B46" s="680"/>
      <c r="C46" s="680"/>
      <c r="D46" s="680"/>
      <c r="E46" s="680"/>
      <c r="F46" s="680"/>
      <c r="G46" s="680"/>
      <c r="H46" s="680"/>
      <c r="I46" s="680"/>
      <c r="J46" s="680"/>
      <c r="K46" s="680"/>
      <c r="L46" s="680"/>
      <c r="M46" s="680"/>
      <c r="N46" s="680"/>
      <c r="O46" s="680"/>
      <c r="P46" s="680"/>
      <c r="Q46" s="680"/>
      <c r="R46" s="680"/>
      <c r="S46" s="680"/>
      <c r="T46" s="680"/>
      <c r="U46" s="680"/>
      <c r="V46" s="680"/>
      <c r="W46" s="680"/>
      <c r="X46" s="680"/>
      <c r="Y46" s="680"/>
      <c r="Z46" s="680"/>
      <c r="AA46" s="680"/>
      <c r="AB46" s="680"/>
      <c r="AC46" s="680"/>
      <c r="AD46" s="680"/>
      <c r="AE46" s="680"/>
      <c r="AF46" s="680"/>
      <c r="AG46" s="680"/>
      <c r="AH46" s="680"/>
      <c r="AI46" s="680"/>
      <c r="AJ46" s="680"/>
      <c r="AK46" s="680"/>
      <c r="AL46" s="680"/>
      <c r="AM46" s="680"/>
      <c r="AN46" s="680"/>
      <c r="AO46" s="30"/>
      <c r="AP46" s="30"/>
      <c r="AQ46" s="30"/>
      <c r="AR46" s="30"/>
      <c r="AS46" s="30"/>
      <c r="AT46" s="30"/>
      <c r="AU46" s="30"/>
      <c r="AV46" s="30"/>
      <c r="AW46" s="30"/>
      <c r="AX46" s="32"/>
    </row>
    <row r="47" spans="1:50" ht="18.75" hidden="1" customHeight="1" x14ac:dyDescent="0.15">
      <c r="A47" s="234" t="s">
        <v>319</v>
      </c>
      <c r="B47" s="681" t="s">
        <v>316</v>
      </c>
      <c r="C47" s="236"/>
      <c r="D47" s="236"/>
      <c r="E47" s="236"/>
      <c r="F47" s="237"/>
      <c r="G47" s="616" t="s">
        <v>310</v>
      </c>
      <c r="H47" s="616"/>
      <c r="I47" s="616"/>
      <c r="J47" s="616"/>
      <c r="K47" s="616"/>
      <c r="L47" s="616"/>
      <c r="M47" s="616"/>
      <c r="N47" s="616"/>
      <c r="O47" s="616"/>
      <c r="P47" s="616"/>
      <c r="Q47" s="616"/>
      <c r="R47" s="616"/>
      <c r="S47" s="616"/>
      <c r="T47" s="616"/>
      <c r="U47" s="616"/>
      <c r="V47" s="616"/>
      <c r="W47" s="616"/>
      <c r="X47" s="616"/>
      <c r="Y47" s="616"/>
      <c r="Z47" s="616"/>
      <c r="AA47" s="686"/>
      <c r="AB47" s="615" t="s">
        <v>309</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4"/>
      <c r="B48" s="681"/>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5.75" hidden="1" customHeight="1" x14ac:dyDescent="0.15">
      <c r="A49" s="234"/>
      <c r="B49" s="681"/>
      <c r="C49" s="236"/>
      <c r="D49" s="236"/>
      <c r="E49" s="236"/>
      <c r="F49" s="237"/>
      <c r="G49" s="333"/>
      <c r="H49" s="333"/>
      <c r="I49" s="333"/>
      <c r="J49" s="333"/>
      <c r="K49" s="333"/>
      <c r="L49" s="333"/>
      <c r="M49" s="333"/>
      <c r="N49" s="333"/>
      <c r="O49" s="333"/>
      <c r="P49" s="333"/>
      <c r="Q49" s="333"/>
      <c r="R49" s="333"/>
      <c r="S49" s="333"/>
      <c r="T49" s="333"/>
      <c r="U49" s="333"/>
      <c r="V49" s="333"/>
      <c r="W49" s="333"/>
      <c r="X49" s="333"/>
      <c r="Y49" s="333"/>
      <c r="Z49" s="333"/>
      <c r="AA49" s="334"/>
      <c r="AB49" s="609"/>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0"/>
    </row>
    <row r="50" spans="1:50" ht="15.75" hidden="1" customHeight="1" x14ac:dyDescent="0.15">
      <c r="A50" s="234"/>
      <c r="B50" s="681"/>
      <c r="C50" s="236"/>
      <c r="D50" s="236"/>
      <c r="E50" s="236"/>
      <c r="F50" s="237"/>
      <c r="G50" s="335"/>
      <c r="H50" s="335"/>
      <c r="I50" s="335"/>
      <c r="J50" s="335"/>
      <c r="K50" s="335"/>
      <c r="L50" s="335"/>
      <c r="M50" s="335"/>
      <c r="N50" s="335"/>
      <c r="O50" s="335"/>
      <c r="P50" s="335"/>
      <c r="Q50" s="335"/>
      <c r="R50" s="335"/>
      <c r="S50" s="335"/>
      <c r="T50" s="335"/>
      <c r="U50" s="335"/>
      <c r="V50" s="335"/>
      <c r="W50" s="335"/>
      <c r="X50" s="335"/>
      <c r="Y50" s="335"/>
      <c r="Z50" s="335"/>
      <c r="AA50" s="336"/>
      <c r="AB50" s="611"/>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2"/>
    </row>
    <row r="51" spans="1:50" ht="15.75" hidden="1" customHeight="1" x14ac:dyDescent="0.15">
      <c r="A51" s="234"/>
      <c r="B51" s="682"/>
      <c r="C51" s="238"/>
      <c r="D51" s="238"/>
      <c r="E51" s="238"/>
      <c r="F51" s="239"/>
      <c r="G51" s="337"/>
      <c r="H51" s="337"/>
      <c r="I51" s="337"/>
      <c r="J51" s="337"/>
      <c r="K51" s="337"/>
      <c r="L51" s="337"/>
      <c r="M51" s="337"/>
      <c r="N51" s="337"/>
      <c r="O51" s="337"/>
      <c r="P51" s="337"/>
      <c r="Q51" s="337"/>
      <c r="R51" s="337"/>
      <c r="S51" s="337"/>
      <c r="T51" s="337"/>
      <c r="U51" s="337"/>
      <c r="V51" s="337"/>
      <c r="W51" s="337"/>
      <c r="X51" s="337"/>
      <c r="Y51" s="337"/>
      <c r="Z51" s="337"/>
      <c r="AA51" s="338"/>
      <c r="AB51" s="613"/>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4"/>
    </row>
    <row r="52" spans="1:50" ht="18.75" hidden="1" customHeight="1" x14ac:dyDescent="0.15">
      <c r="A52" s="234"/>
      <c r="B52" s="236" t="s">
        <v>317</v>
      </c>
      <c r="C52" s="236"/>
      <c r="D52" s="236"/>
      <c r="E52" s="236"/>
      <c r="F52" s="237"/>
      <c r="G52" s="220" t="s">
        <v>84</v>
      </c>
      <c r="H52" s="221"/>
      <c r="I52" s="221"/>
      <c r="J52" s="221"/>
      <c r="K52" s="221"/>
      <c r="L52" s="221"/>
      <c r="M52" s="221"/>
      <c r="N52" s="221"/>
      <c r="O52" s="222"/>
      <c r="P52" s="240" t="s">
        <v>88</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302</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58"/>
      <c r="AU53" s="110"/>
      <c r="AV53" s="110"/>
      <c r="AW53" s="108" t="s">
        <v>354</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85</v>
      </c>
      <c r="Z54" s="262"/>
      <c r="AA54" s="263"/>
      <c r="AB54" s="365"/>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5"/>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317</v>
      </c>
      <c r="C57" s="236"/>
      <c r="D57" s="236"/>
      <c r="E57" s="236"/>
      <c r="F57" s="237"/>
      <c r="G57" s="220" t="s">
        <v>84</v>
      </c>
      <c r="H57" s="221"/>
      <c r="I57" s="221"/>
      <c r="J57" s="221"/>
      <c r="K57" s="221"/>
      <c r="L57" s="221"/>
      <c r="M57" s="221"/>
      <c r="N57" s="221"/>
      <c r="O57" s="222"/>
      <c r="P57" s="240" t="s">
        <v>88</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302</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58"/>
      <c r="AU58" s="110"/>
      <c r="AV58" s="110"/>
      <c r="AW58" s="108" t="s">
        <v>354</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85</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317</v>
      </c>
      <c r="C62" s="236"/>
      <c r="D62" s="236"/>
      <c r="E62" s="236"/>
      <c r="F62" s="237"/>
      <c r="G62" s="220" t="s">
        <v>84</v>
      </c>
      <c r="H62" s="221"/>
      <c r="I62" s="221"/>
      <c r="J62" s="221"/>
      <c r="K62" s="221"/>
      <c r="L62" s="221"/>
      <c r="M62" s="221"/>
      <c r="N62" s="221"/>
      <c r="O62" s="222"/>
      <c r="P62" s="240" t="s">
        <v>88</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302</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58"/>
      <c r="AU63" s="110"/>
      <c r="AV63" s="110"/>
      <c r="AW63" s="108" t="s">
        <v>354</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85</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28.5" customHeight="1" x14ac:dyDescent="0.15">
      <c r="A67" s="182" t="s">
        <v>87</v>
      </c>
      <c r="B67" s="183"/>
      <c r="C67" s="183"/>
      <c r="D67" s="183"/>
      <c r="E67" s="183"/>
      <c r="F67" s="184"/>
      <c r="G67" s="191" t="s">
        <v>83</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6" t="s">
        <v>69</v>
      </c>
      <c r="AF67" s="118"/>
      <c r="AG67" s="118"/>
      <c r="AH67" s="118"/>
      <c r="AI67" s="118"/>
      <c r="AJ67" s="656" t="s">
        <v>70</v>
      </c>
      <c r="AK67" s="118"/>
      <c r="AL67" s="118"/>
      <c r="AM67" s="118"/>
      <c r="AN67" s="118"/>
      <c r="AO67" s="656" t="s">
        <v>71</v>
      </c>
      <c r="AP67" s="118"/>
      <c r="AQ67" s="118"/>
      <c r="AR67" s="118"/>
      <c r="AS67" s="118"/>
      <c r="AT67" s="176" t="s">
        <v>74</v>
      </c>
      <c r="AU67" s="177"/>
      <c r="AV67" s="177"/>
      <c r="AW67" s="177"/>
      <c r="AX67" s="178"/>
    </row>
    <row r="68" spans="1:60" ht="28.5" customHeight="1" x14ac:dyDescent="0.15">
      <c r="A68" s="185"/>
      <c r="B68" s="186"/>
      <c r="C68" s="186"/>
      <c r="D68" s="186"/>
      <c r="E68" s="186"/>
      <c r="F68" s="187"/>
      <c r="G68" s="254" t="s">
        <v>384</v>
      </c>
      <c r="H68" s="195"/>
      <c r="I68" s="195"/>
      <c r="J68" s="195"/>
      <c r="K68" s="195"/>
      <c r="L68" s="195"/>
      <c r="M68" s="195"/>
      <c r="N68" s="195"/>
      <c r="O68" s="195"/>
      <c r="P68" s="195"/>
      <c r="Q68" s="195"/>
      <c r="R68" s="195"/>
      <c r="S68" s="195"/>
      <c r="T68" s="195"/>
      <c r="U68" s="195"/>
      <c r="V68" s="195"/>
      <c r="W68" s="195"/>
      <c r="X68" s="196"/>
      <c r="Y68" s="330" t="s">
        <v>66</v>
      </c>
      <c r="Z68" s="331"/>
      <c r="AA68" s="332"/>
      <c r="AB68" s="202" t="s">
        <v>397</v>
      </c>
      <c r="AC68" s="203"/>
      <c r="AD68" s="204"/>
      <c r="AE68" s="93">
        <v>3</v>
      </c>
      <c r="AF68" s="94"/>
      <c r="AG68" s="94"/>
      <c r="AH68" s="94"/>
      <c r="AI68" s="95"/>
      <c r="AJ68" s="93">
        <v>4</v>
      </c>
      <c r="AK68" s="94"/>
      <c r="AL68" s="94"/>
      <c r="AM68" s="94"/>
      <c r="AN68" s="95"/>
      <c r="AO68" s="93">
        <v>3</v>
      </c>
      <c r="AP68" s="94"/>
      <c r="AQ68" s="94"/>
      <c r="AR68" s="94"/>
      <c r="AS68" s="95"/>
      <c r="AT68" s="205"/>
      <c r="AU68" s="205"/>
      <c r="AV68" s="205"/>
      <c r="AW68" s="205"/>
      <c r="AX68" s="206"/>
      <c r="AY68" s="10"/>
      <c r="AZ68" s="10"/>
      <c r="BA68" s="10"/>
      <c r="BB68" s="10"/>
      <c r="BC68" s="10"/>
    </row>
    <row r="69" spans="1:60" ht="28.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397</v>
      </c>
      <c r="AC69" s="211"/>
      <c r="AD69" s="212"/>
      <c r="AE69" s="93">
        <v>3</v>
      </c>
      <c r="AF69" s="94"/>
      <c r="AG69" s="94"/>
      <c r="AH69" s="94"/>
      <c r="AI69" s="95"/>
      <c r="AJ69" s="93">
        <v>4</v>
      </c>
      <c r="AK69" s="94"/>
      <c r="AL69" s="94"/>
      <c r="AM69" s="94"/>
      <c r="AN69" s="95"/>
      <c r="AO69" s="93">
        <v>3</v>
      </c>
      <c r="AP69" s="94"/>
      <c r="AQ69" s="94"/>
      <c r="AR69" s="94"/>
      <c r="AS69" s="95"/>
      <c r="AT69" s="93">
        <v>4</v>
      </c>
      <c r="AU69" s="94"/>
      <c r="AV69" s="94"/>
      <c r="AW69" s="94"/>
      <c r="AX69" s="96"/>
      <c r="AY69" s="10"/>
      <c r="AZ69" s="10"/>
      <c r="BA69" s="10"/>
      <c r="BB69" s="10"/>
      <c r="BC69" s="10"/>
      <c r="BD69" s="10"/>
      <c r="BE69" s="10"/>
      <c r="BF69" s="10"/>
      <c r="BG69" s="10"/>
      <c r="BH69" s="10"/>
    </row>
    <row r="70" spans="1:60" hidden="1" x14ac:dyDescent="0.15">
      <c r="A70" s="182" t="s">
        <v>87</v>
      </c>
      <c r="B70" s="183"/>
      <c r="C70" s="183"/>
      <c r="D70" s="183"/>
      <c r="E70" s="183"/>
      <c r="F70" s="184"/>
      <c r="G70" s="191" t="s">
        <v>83</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idden="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idden="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idden="1" x14ac:dyDescent="0.15">
      <c r="A73" s="182" t="s">
        <v>87</v>
      </c>
      <c r="B73" s="183"/>
      <c r="C73" s="183"/>
      <c r="D73" s="183"/>
      <c r="E73" s="183"/>
      <c r="F73" s="184"/>
      <c r="G73" s="191" t="s">
        <v>83</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idden="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idden="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idden="1" x14ac:dyDescent="0.15">
      <c r="A76" s="182" t="s">
        <v>87</v>
      </c>
      <c r="B76" s="183"/>
      <c r="C76" s="183"/>
      <c r="D76" s="183"/>
      <c r="E76" s="183"/>
      <c r="F76" s="184"/>
      <c r="G76" s="191" t="s">
        <v>83</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idden="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idden="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idden="1" x14ac:dyDescent="0.15">
      <c r="A79" s="182" t="s">
        <v>87</v>
      </c>
      <c r="B79" s="183"/>
      <c r="C79" s="183"/>
      <c r="D79" s="183"/>
      <c r="E79" s="183"/>
      <c r="F79" s="184"/>
      <c r="G79" s="191" t="s">
        <v>83</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idden="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idden="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25.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7.75" customHeight="1" x14ac:dyDescent="0.15">
      <c r="A83" s="129"/>
      <c r="B83" s="127"/>
      <c r="C83" s="127"/>
      <c r="D83" s="127"/>
      <c r="E83" s="127"/>
      <c r="F83" s="128"/>
      <c r="G83" s="144" t="s">
        <v>514</v>
      </c>
      <c r="H83" s="144"/>
      <c r="I83" s="144"/>
      <c r="J83" s="144"/>
      <c r="K83" s="144"/>
      <c r="L83" s="144"/>
      <c r="M83" s="144"/>
      <c r="N83" s="144"/>
      <c r="O83" s="144"/>
      <c r="P83" s="144"/>
      <c r="Q83" s="144"/>
      <c r="R83" s="144"/>
      <c r="S83" s="144"/>
      <c r="T83" s="144"/>
      <c r="U83" s="144"/>
      <c r="V83" s="144"/>
      <c r="W83" s="144"/>
      <c r="X83" s="144"/>
      <c r="Y83" s="146" t="s">
        <v>17</v>
      </c>
      <c r="Z83" s="147"/>
      <c r="AA83" s="148"/>
      <c r="AB83" s="181" t="s">
        <v>389</v>
      </c>
      <c r="AC83" s="150"/>
      <c r="AD83" s="151"/>
      <c r="AE83" s="152">
        <v>1051</v>
      </c>
      <c r="AF83" s="153"/>
      <c r="AG83" s="153"/>
      <c r="AH83" s="153"/>
      <c r="AI83" s="153"/>
      <c r="AJ83" s="152">
        <v>1427</v>
      </c>
      <c r="AK83" s="153"/>
      <c r="AL83" s="153"/>
      <c r="AM83" s="153"/>
      <c r="AN83" s="153"/>
      <c r="AO83" s="152">
        <v>4885</v>
      </c>
      <c r="AP83" s="153"/>
      <c r="AQ83" s="153"/>
      <c r="AR83" s="153"/>
      <c r="AS83" s="153"/>
      <c r="AT83" s="93">
        <v>2724</v>
      </c>
      <c r="AU83" s="94"/>
      <c r="AV83" s="94"/>
      <c r="AW83" s="94"/>
      <c r="AX83" s="96"/>
    </row>
    <row r="84" spans="1:60" ht="42"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388</v>
      </c>
      <c r="AC84" s="158"/>
      <c r="AD84" s="159"/>
      <c r="AE84" s="157" t="s">
        <v>515</v>
      </c>
      <c r="AF84" s="158"/>
      <c r="AG84" s="158"/>
      <c r="AH84" s="158"/>
      <c r="AI84" s="159"/>
      <c r="AJ84" s="157" t="s">
        <v>516</v>
      </c>
      <c r="AK84" s="158"/>
      <c r="AL84" s="158"/>
      <c r="AM84" s="158"/>
      <c r="AN84" s="159"/>
      <c r="AO84" s="157" t="s">
        <v>517</v>
      </c>
      <c r="AP84" s="158"/>
      <c r="AQ84" s="158"/>
      <c r="AR84" s="158"/>
      <c r="AS84" s="159"/>
      <c r="AT84" s="157" t="s">
        <v>518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357</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308</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308</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308</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0.25"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0.25" customHeight="1" x14ac:dyDescent="0.15">
      <c r="A98" s="374"/>
      <c r="B98" s="375"/>
      <c r="C98" s="409" t="s">
        <v>382</v>
      </c>
      <c r="D98" s="410"/>
      <c r="E98" s="410"/>
      <c r="F98" s="410"/>
      <c r="G98" s="410"/>
      <c r="H98" s="410"/>
      <c r="I98" s="410"/>
      <c r="J98" s="410"/>
      <c r="K98" s="411"/>
      <c r="L98" s="71">
        <v>70.215000000000003</v>
      </c>
      <c r="M98" s="72"/>
      <c r="N98" s="72"/>
      <c r="O98" s="72"/>
      <c r="P98" s="72"/>
      <c r="Q98" s="73"/>
      <c r="R98" s="71">
        <v>87.313000000000002</v>
      </c>
      <c r="S98" s="72"/>
      <c r="T98" s="72"/>
      <c r="U98" s="72"/>
      <c r="V98" s="72"/>
      <c r="W98" s="73"/>
      <c r="X98" s="669"/>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0" ht="20.25" customHeight="1" x14ac:dyDescent="0.15">
      <c r="A99" s="374"/>
      <c r="B99" s="375"/>
      <c r="C99" s="161" t="s">
        <v>383</v>
      </c>
      <c r="D99" s="162"/>
      <c r="E99" s="162"/>
      <c r="F99" s="162"/>
      <c r="G99" s="162"/>
      <c r="H99" s="162"/>
      <c r="I99" s="162"/>
      <c r="J99" s="162"/>
      <c r="K99" s="163"/>
      <c r="L99" s="71">
        <v>298.05599999999998</v>
      </c>
      <c r="M99" s="72"/>
      <c r="N99" s="72"/>
      <c r="O99" s="72"/>
      <c r="P99" s="72"/>
      <c r="Q99" s="73"/>
      <c r="R99" s="71">
        <v>508.35599999999999</v>
      </c>
      <c r="S99" s="72"/>
      <c r="T99" s="72"/>
      <c r="U99" s="72"/>
      <c r="V99" s="72"/>
      <c r="W99" s="73"/>
      <c r="X99" s="672"/>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row>
    <row r="100" spans="1:50" ht="20.25" customHeight="1" x14ac:dyDescent="0.15">
      <c r="A100" s="374"/>
      <c r="B100" s="375"/>
      <c r="C100" s="161"/>
      <c r="D100" s="162"/>
      <c r="E100" s="162"/>
      <c r="F100" s="162"/>
      <c r="G100" s="162"/>
      <c r="H100" s="162"/>
      <c r="I100" s="162"/>
      <c r="J100" s="162"/>
      <c r="K100" s="163"/>
      <c r="L100" s="71"/>
      <c r="M100" s="72"/>
      <c r="N100" s="72"/>
      <c r="O100" s="72"/>
      <c r="P100" s="72"/>
      <c r="Q100" s="73"/>
      <c r="R100" s="71"/>
      <c r="S100" s="72"/>
      <c r="T100" s="72"/>
      <c r="U100" s="72"/>
      <c r="V100" s="72"/>
      <c r="W100" s="73"/>
      <c r="X100" s="672"/>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4"/>
    </row>
    <row r="101" spans="1:50" ht="20.25" customHeight="1" x14ac:dyDescent="0.15">
      <c r="A101" s="374"/>
      <c r="B101" s="375"/>
      <c r="C101" s="161"/>
      <c r="D101" s="162"/>
      <c r="E101" s="162"/>
      <c r="F101" s="162"/>
      <c r="G101" s="162"/>
      <c r="H101" s="162"/>
      <c r="I101" s="162"/>
      <c r="J101" s="162"/>
      <c r="K101" s="163"/>
      <c r="L101" s="71"/>
      <c r="M101" s="72"/>
      <c r="N101" s="72"/>
      <c r="O101" s="72"/>
      <c r="P101" s="72"/>
      <c r="Q101" s="73"/>
      <c r="R101" s="71"/>
      <c r="S101" s="72"/>
      <c r="T101" s="72"/>
      <c r="U101" s="72"/>
      <c r="V101" s="72"/>
      <c r="W101" s="73"/>
      <c r="X101" s="672"/>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4"/>
    </row>
    <row r="102" spans="1:50" ht="20.25" customHeight="1" x14ac:dyDescent="0.15">
      <c r="A102" s="374"/>
      <c r="B102" s="375"/>
      <c r="C102" s="161"/>
      <c r="D102" s="162"/>
      <c r="E102" s="162"/>
      <c r="F102" s="162"/>
      <c r="G102" s="162"/>
      <c r="H102" s="162"/>
      <c r="I102" s="162"/>
      <c r="J102" s="162"/>
      <c r="K102" s="163"/>
      <c r="L102" s="71"/>
      <c r="M102" s="72"/>
      <c r="N102" s="72"/>
      <c r="O102" s="72"/>
      <c r="P102" s="72"/>
      <c r="Q102" s="73"/>
      <c r="R102" s="71"/>
      <c r="S102" s="72"/>
      <c r="T102" s="72"/>
      <c r="U102" s="72"/>
      <c r="V102" s="72"/>
      <c r="W102" s="73"/>
      <c r="X102" s="672"/>
      <c r="Y102" s="673"/>
      <c r="Z102" s="673"/>
      <c r="AA102" s="673"/>
      <c r="AB102" s="673"/>
      <c r="AC102" s="673"/>
      <c r="AD102" s="673"/>
      <c r="AE102" s="673"/>
      <c r="AF102" s="673"/>
      <c r="AG102" s="673"/>
      <c r="AH102" s="673"/>
      <c r="AI102" s="673"/>
      <c r="AJ102" s="673"/>
      <c r="AK102" s="673"/>
      <c r="AL102" s="673"/>
      <c r="AM102" s="673"/>
      <c r="AN102" s="673"/>
      <c r="AO102" s="673"/>
      <c r="AP102" s="673"/>
      <c r="AQ102" s="673"/>
      <c r="AR102" s="673"/>
      <c r="AS102" s="673"/>
      <c r="AT102" s="673"/>
      <c r="AU102" s="673"/>
      <c r="AV102" s="673"/>
      <c r="AW102" s="673"/>
      <c r="AX102" s="674"/>
    </row>
    <row r="103" spans="1:50" ht="20.25" customHeight="1" x14ac:dyDescent="0.15">
      <c r="A103" s="374"/>
      <c r="B103" s="375"/>
      <c r="C103" s="378"/>
      <c r="D103" s="379"/>
      <c r="E103" s="379"/>
      <c r="F103" s="379"/>
      <c r="G103" s="379"/>
      <c r="H103" s="379"/>
      <c r="I103" s="379"/>
      <c r="J103" s="379"/>
      <c r="K103" s="380"/>
      <c r="L103" s="71"/>
      <c r="M103" s="72"/>
      <c r="N103" s="72"/>
      <c r="O103" s="72"/>
      <c r="P103" s="72"/>
      <c r="Q103" s="73"/>
      <c r="R103" s="71"/>
      <c r="S103" s="72"/>
      <c r="T103" s="72"/>
      <c r="U103" s="72"/>
      <c r="V103" s="72"/>
      <c r="W103" s="73"/>
      <c r="X103" s="672"/>
      <c r="Y103" s="673"/>
      <c r="Z103" s="673"/>
      <c r="AA103" s="673"/>
      <c r="AB103" s="673"/>
      <c r="AC103" s="673"/>
      <c r="AD103" s="673"/>
      <c r="AE103" s="673"/>
      <c r="AF103" s="673"/>
      <c r="AG103" s="673"/>
      <c r="AH103" s="673"/>
      <c r="AI103" s="673"/>
      <c r="AJ103" s="673"/>
      <c r="AK103" s="673"/>
      <c r="AL103" s="673"/>
      <c r="AM103" s="673"/>
      <c r="AN103" s="673"/>
      <c r="AO103" s="673"/>
      <c r="AP103" s="673"/>
      <c r="AQ103" s="673"/>
      <c r="AR103" s="673"/>
      <c r="AS103" s="673"/>
      <c r="AT103" s="673"/>
      <c r="AU103" s="673"/>
      <c r="AV103" s="673"/>
      <c r="AW103" s="673"/>
      <c r="AX103" s="674"/>
    </row>
    <row r="104" spans="1:50" ht="20.25" customHeight="1" thickBot="1" x14ac:dyDescent="0.2">
      <c r="A104" s="376"/>
      <c r="B104" s="377"/>
      <c r="C104" s="366" t="s">
        <v>22</v>
      </c>
      <c r="D104" s="367"/>
      <c r="E104" s="367"/>
      <c r="F104" s="367"/>
      <c r="G104" s="367"/>
      <c r="H104" s="367"/>
      <c r="I104" s="367"/>
      <c r="J104" s="367"/>
      <c r="K104" s="368"/>
      <c r="L104" s="369">
        <f>SUM(L98:Q103)</f>
        <v>368.27099999999996</v>
      </c>
      <c r="M104" s="370"/>
      <c r="N104" s="370"/>
      <c r="O104" s="370"/>
      <c r="P104" s="370"/>
      <c r="Q104" s="371"/>
      <c r="R104" s="369">
        <f>SUM(R98:W103)</f>
        <v>595.66899999999998</v>
      </c>
      <c r="S104" s="370"/>
      <c r="T104" s="370"/>
      <c r="U104" s="370"/>
      <c r="V104" s="370"/>
      <c r="W104" s="371"/>
      <c r="X104" s="675"/>
      <c r="Y104" s="676"/>
      <c r="Z104" s="676"/>
      <c r="AA104" s="676"/>
      <c r="AB104" s="676"/>
      <c r="AC104" s="676"/>
      <c r="AD104" s="676"/>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0.25"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30" customHeight="1" x14ac:dyDescent="0.15">
      <c r="A108" s="308" t="s">
        <v>311</v>
      </c>
      <c r="B108" s="309"/>
      <c r="C108" s="528" t="s">
        <v>312</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99" t="s">
        <v>385</v>
      </c>
      <c r="AE108" s="600"/>
      <c r="AF108" s="600"/>
      <c r="AG108" s="596" t="s">
        <v>500</v>
      </c>
      <c r="AH108" s="597"/>
      <c r="AI108" s="597"/>
      <c r="AJ108" s="597"/>
      <c r="AK108" s="597"/>
      <c r="AL108" s="597"/>
      <c r="AM108" s="597"/>
      <c r="AN108" s="597"/>
      <c r="AO108" s="597"/>
      <c r="AP108" s="597"/>
      <c r="AQ108" s="597"/>
      <c r="AR108" s="597"/>
      <c r="AS108" s="597"/>
      <c r="AT108" s="597"/>
      <c r="AU108" s="597"/>
      <c r="AV108" s="597"/>
      <c r="AW108" s="597"/>
      <c r="AX108" s="598"/>
    </row>
    <row r="109" spans="1:50" ht="45" customHeight="1" x14ac:dyDescent="0.15">
      <c r="A109" s="310"/>
      <c r="B109" s="311"/>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385</v>
      </c>
      <c r="AE109" s="438"/>
      <c r="AF109" s="438"/>
      <c r="AG109" s="305" t="s">
        <v>491</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2" t="s">
        <v>313</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385</v>
      </c>
      <c r="AE110" s="581"/>
      <c r="AF110" s="581"/>
      <c r="AG110" s="526" t="s">
        <v>492</v>
      </c>
      <c r="AH110" s="197"/>
      <c r="AI110" s="197"/>
      <c r="AJ110" s="197"/>
      <c r="AK110" s="197"/>
      <c r="AL110" s="197"/>
      <c r="AM110" s="197"/>
      <c r="AN110" s="197"/>
      <c r="AO110" s="197"/>
      <c r="AP110" s="197"/>
      <c r="AQ110" s="197"/>
      <c r="AR110" s="197"/>
      <c r="AS110" s="197"/>
      <c r="AT110" s="197"/>
      <c r="AU110" s="197"/>
      <c r="AV110" s="197"/>
      <c r="AW110" s="197"/>
      <c r="AX110" s="527"/>
    </row>
    <row r="111" spans="1:50" ht="20.25" customHeight="1" x14ac:dyDescent="0.15">
      <c r="A111" s="545"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385</v>
      </c>
      <c r="AE111" s="434"/>
      <c r="AF111" s="434"/>
      <c r="AG111" s="302" t="s">
        <v>493</v>
      </c>
      <c r="AH111" s="303"/>
      <c r="AI111" s="303"/>
      <c r="AJ111" s="303"/>
      <c r="AK111" s="303"/>
      <c r="AL111" s="303"/>
      <c r="AM111" s="303"/>
      <c r="AN111" s="303"/>
      <c r="AO111" s="303"/>
      <c r="AP111" s="303"/>
      <c r="AQ111" s="303"/>
      <c r="AR111" s="303"/>
      <c r="AS111" s="303"/>
      <c r="AT111" s="303"/>
      <c r="AU111" s="303"/>
      <c r="AV111" s="303"/>
      <c r="AW111" s="303"/>
      <c r="AX111" s="304"/>
    </row>
    <row r="112" spans="1:50" ht="30"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385</v>
      </c>
      <c r="AE112" s="438"/>
      <c r="AF112" s="438"/>
      <c r="AG112" s="305" t="s">
        <v>495</v>
      </c>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83"/>
      <c r="B113" s="584"/>
      <c r="C113" s="501" t="s">
        <v>314</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385</v>
      </c>
      <c r="AE113" s="438"/>
      <c r="AF113" s="438"/>
      <c r="AG113" s="305" t="s">
        <v>493</v>
      </c>
      <c r="AH113" s="306"/>
      <c r="AI113" s="306"/>
      <c r="AJ113" s="306"/>
      <c r="AK113" s="306"/>
      <c r="AL113" s="306"/>
      <c r="AM113" s="306"/>
      <c r="AN113" s="306"/>
      <c r="AO113" s="306"/>
      <c r="AP113" s="306"/>
      <c r="AQ113" s="306"/>
      <c r="AR113" s="306"/>
      <c r="AS113" s="306"/>
      <c r="AT113" s="306"/>
      <c r="AU113" s="306"/>
      <c r="AV113" s="306"/>
      <c r="AW113" s="306"/>
      <c r="AX113" s="307"/>
    </row>
    <row r="114" spans="1:64" ht="30"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385</v>
      </c>
      <c r="AE114" s="438"/>
      <c r="AF114" s="438"/>
      <c r="AG114" s="305" t="s">
        <v>496</v>
      </c>
      <c r="AH114" s="306"/>
      <c r="AI114" s="306"/>
      <c r="AJ114" s="306"/>
      <c r="AK114" s="306"/>
      <c r="AL114" s="306"/>
      <c r="AM114" s="306"/>
      <c r="AN114" s="306"/>
      <c r="AO114" s="306"/>
      <c r="AP114" s="306"/>
      <c r="AQ114" s="306"/>
      <c r="AR114" s="306"/>
      <c r="AS114" s="306"/>
      <c r="AT114" s="306"/>
      <c r="AU114" s="306"/>
      <c r="AV114" s="306"/>
      <c r="AW114" s="306"/>
      <c r="AX114" s="307"/>
    </row>
    <row r="115" spans="1:64" ht="30"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385</v>
      </c>
      <c r="AE115" s="438"/>
      <c r="AF115" s="438"/>
      <c r="AG115" s="305" t="s">
        <v>497</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8" t="s">
        <v>386</v>
      </c>
      <c r="AE116" s="629"/>
      <c r="AF116" s="629"/>
      <c r="AG116" s="362" t="s">
        <v>520</v>
      </c>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60" customHeight="1" x14ac:dyDescent="0.15">
      <c r="A117" s="585"/>
      <c r="B117" s="586"/>
      <c r="C117" s="587" t="s">
        <v>81</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385</v>
      </c>
      <c r="AE117" s="581"/>
      <c r="AF117" s="590"/>
      <c r="AG117" s="594" t="s">
        <v>498</v>
      </c>
      <c r="AH117" s="431"/>
      <c r="AI117" s="431"/>
      <c r="AJ117" s="431"/>
      <c r="AK117" s="431"/>
      <c r="AL117" s="431"/>
      <c r="AM117" s="431"/>
      <c r="AN117" s="431"/>
      <c r="AO117" s="431"/>
      <c r="AP117" s="431"/>
      <c r="AQ117" s="431"/>
      <c r="AR117" s="431"/>
      <c r="AS117" s="431"/>
      <c r="AT117" s="431"/>
      <c r="AU117" s="431"/>
      <c r="AV117" s="431"/>
      <c r="AW117" s="431"/>
      <c r="AX117" s="595"/>
      <c r="BG117" s="10"/>
      <c r="BH117" s="10"/>
      <c r="BI117" s="10"/>
      <c r="BJ117" s="10"/>
    </row>
    <row r="118" spans="1:64" ht="58.5" customHeight="1" x14ac:dyDescent="0.15">
      <c r="A118" s="545" t="s">
        <v>47</v>
      </c>
      <c r="B118" s="582"/>
      <c r="C118" s="630" t="s">
        <v>80</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3" t="s">
        <v>385</v>
      </c>
      <c r="AE118" s="434"/>
      <c r="AF118" s="633"/>
      <c r="AG118" s="302" t="s">
        <v>501</v>
      </c>
      <c r="AH118" s="303"/>
      <c r="AI118" s="303"/>
      <c r="AJ118" s="303"/>
      <c r="AK118" s="303"/>
      <c r="AL118" s="303"/>
      <c r="AM118" s="303"/>
      <c r="AN118" s="303"/>
      <c r="AO118" s="303"/>
      <c r="AP118" s="303"/>
      <c r="AQ118" s="303"/>
      <c r="AR118" s="303"/>
      <c r="AS118" s="303"/>
      <c r="AT118" s="303"/>
      <c r="AU118" s="303"/>
      <c r="AV118" s="303"/>
      <c r="AW118" s="303"/>
      <c r="AX118" s="304"/>
    </row>
    <row r="119" spans="1:64" ht="39.950000000000003"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385</v>
      </c>
      <c r="AE119" s="602"/>
      <c r="AF119" s="602"/>
      <c r="AG119" s="305" t="s">
        <v>499</v>
      </c>
      <c r="AH119" s="306"/>
      <c r="AI119" s="306"/>
      <c r="AJ119" s="306"/>
      <c r="AK119" s="306"/>
      <c r="AL119" s="306"/>
      <c r="AM119" s="306"/>
      <c r="AN119" s="306"/>
      <c r="AO119" s="306"/>
      <c r="AP119" s="306"/>
      <c r="AQ119" s="306"/>
      <c r="AR119" s="306"/>
      <c r="AS119" s="306"/>
      <c r="AT119" s="306"/>
      <c r="AU119" s="306"/>
      <c r="AV119" s="306"/>
      <c r="AW119" s="306"/>
      <c r="AX119" s="307"/>
    </row>
    <row r="120" spans="1:64" ht="30"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385</v>
      </c>
      <c r="AE120" s="438"/>
      <c r="AF120" s="438"/>
      <c r="AG120" s="305" t="s">
        <v>503</v>
      </c>
      <c r="AH120" s="306"/>
      <c r="AI120" s="306"/>
      <c r="AJ120" s="306"/>
      <c r="AK120" s="306"/>
      <c r="AL120" s="306"/>
      <c r="AM120" s="306"/>
      <c r="AN120" s="306"/>
      <c r="AO120" s="306"/>
      <c r="AP120" s="306"/>
      <c r="AQ120" s="306"/>
      <c r="AR120" s="306"/>
      <c r="AS120" s="306"/>
      <c r="AT120" s="306"/>
      <c r="AU120" s="306"/>
      <c r="AV120" s="306"/>
      <c r="AW120" s="306"/>
      <c r="AX120" s="307"/>
    </row>
    <row r="121" spans="1:64" ht="30"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385</v>
      </c>
      <c r="AE121" s="438"/>
      <c r="AF121" s="438"/>
      <c r="AG121" s="526" t="s">
        <v>494</v>
      </c>
      <c r="AH121" s="197"/>
      <c r="AI121" s="197"/>
      <c r="AJ121" s="197"/>
      <c r="AK121" s="197"/>
      <c r="AL121" s="197"/>
      <c r="AM121" s="197"/>
      <c r="AN121" s="197"/>
      <c r="AO121" s="197"/>
      <c r="AP121" s="197"/>
      <c r="AQ121" s="197"/>
      <c r="AR121" s="197"/>
      <c r="AS121" s="197"/>
      <c r="AT121" s="197"/>
      <c r="AU121" s="197"/>
      <c r="AV121" s="197"/>
      <c r="AW121" s="197"/>
      <c r="AX121" s="527"/>
    </row>
    <row r="122" spans="1:64" ht="33.6" customHeight="1" x14ac:dyDescent="0.15">
      <c r="A122" s="618" t="s">
        <v>79</v>
      </c>
      <c r="B122" s="619"/>
      <c r="C122" s="435" t="s">
        <v>315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t="s">
        <v>386</v>
      </c>
      <c r="AE122" s="434"/>
      <c r="AF122" s="434"/>
      <c r="AG122" s="572"/>
      <c r="AH122" s="195"/>
      <c r="AI122" s="195"/>
      <c r="AJ122" s="195"/>
      <c r="AK122" s="195"/>
      <c r="AL122" s="195"/>
      <c r="AM122" s="195"/>
      <c r="AN122" s="195"/>
      <c r="AO122" s="195"/>
      <c r="AP122" s="195"/>
      <c r="AQ122" s="195"/>
      <c r="AR122" s="195"/>
      <c r="AS122" s="195"/>
      <c r="AT122" s="195"/>
      <c r="AU122" s="195"/>
      <c r="AV122" s="195"/>
      <c r="AW122" s="195"/>
      <c r="AX122" s="573"/>
    </row>
    <row r="123" spans="1:64" ht="15.75" customHeight="1" x14ac:dyDescent="0.15">
      <c r="A123" s="620"/>
      <c r="B123" s="621"/>
      <c r="C123" s="647" t="s">
        <v>86</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6"/>
      <c r="AI123" s="276"/>
      <c r="AJ123" s="276"/>
      <c r="AK123" s="276"/>
      <c r="AL123" s="276"/>
      <c r="AM123" s="276"/>
      <c r="AN123" s="276"/>
      <c r="AO123" s="276"/>
      <c r="AP123" s="276"/>
      <c r="AQ123" s="276"/>
      <c r="AR123" s="276"/>
      <c r="AS123" s="276"/>
      <c r="AT123" s="276"/>
      <c r="AU123" s="276"/>
      <c r="AV123" s="276"/>
      <c r="AW123" s="276"/>
      <c r="AX123" s="575"/>
    </row>
    <row r="124" spans="1:64" ht="26.2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306"/>
      <c r="V124" s="306"/>
      <c r="W124" s="306"/>
      <c r="X124" s="306"/>
      <c r="Y124" s="306"/>
      <c r="Z124" s="306"/>
      <c r="AA124" s="306"/>
      <c r="AB124" s="306"/>
      <c r="AC124" s="306"/>
      <c r="AD124" s="306"/>
      <c r="AE124" s="306"/>
      <c r="AF124" s="627"/>
      <c r="AG124" s="574"/>
      <c r="AH124" s="276"/>
      <c r="AI124" s="276"/>
      <c r="AJ124" s="276"/>
      <c r="AK124" s="276"/>
      <c r="AL124" s="276"/>
      <c r="AM124" s="276"/>
      <c r="AN124" s="276"/>
      <c r="AO124" s="276"/>
      <c r="AP124" s="276"/>
      <c r="AQ124" s="276"/>
      <c r="AR124" s="276"/>
      <c r="AS124" s="276"/>
      <c r="AT124" s="276"/>
      <c r="AU124" s="276"/>
      <c r="AV124" s="276"/>
      <c r="AW124" s="276"/>
      <c r="AX124" s="575"/>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30"/>
      <c r="U125" s="431"/>
      <c r="V125" s="431"/>
      <c r="W125" s="431"/>
      <c r="X125" s="431"/>
      <c r="Y125" s="431"/>
      <c r="Z125" s="431"/>
      <c r="AA125" s="431"/>
      <c r="AB125" s="431"/>
      <c r="AC125" s="431"/>
      <c r="AD125" s="431"/>
      <c r="AE125" s="431"/>
      <c r="AF125" s="432"/>
      <c r="AG125" s="576"/>
      <c r="AH125" s="197"/>
      <c r="AI125" s="197"/>
      <c r="AJ125" s="197"/>
      <c r="AK125" s="197"/>
      <c r="AL125" s="197"/>
      <c r="AM125" s="197"/>
      <c r="AN125" s="197"/>
      <c r="AO125" s="197"/>
      <c r="AP125" s="197"/>
      <c r="AQ125" s="197"/>
      <c r="AR125" s="197"/>
      <c r="AS125" s="197"/>
      <c r="AT125" s="197"/>
      <c r="AU125" s="197"/>
      <c r="AV125" s="197"/>
      <c r="AW125" s="197"/>
      <c r="AX125" s="527"/>
    </row>
    <row r="126" spans="1:64" ht="57" customHeight="1" x14ac:dyDescent="0.15">
      <c r="A126" s="545" t="s">
        <v>58</v>
      </c>
      <c r="B126" s="546"/>
      <c r="C126" s="388" t="s">
        <v>64</v>
      </c>
      <c r="D126" s="568"/>
      <c r="E126" s="568"/>
      <c r="F126" s="569"/>
      <c r="G126" s="539" t="s">
        <v>505</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7" t="s">
        <v>68</v>
      </c>
      <c r="D127" s="358"/>
      <c r="E127" s="358"/>
      <c r="F127" s="359"/>
      <c r="G127" s="360" t="s">
        <v>519</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64.5" customHeight="1" thickBot="1" x14ac:dyDescent="0.2">
      <c r="A129" s="567" t="s">
        <v>528</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120" customHeight="1" thickBot="1" x14ac:dyDescent="0.2">
      <c r="A131" s="542" t="s">
        <v>305</v>
      </c>
      <c r="B131" s="543"/>
      <c r="C131" s="543"/>
      <c r="D131" s="543"/>
      <c r="E131" s="544"/>
      <c r="F131" s="561" t="s">
        <v>529</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99.95" customHeight="1" thickBot="1" x14ac:dyDescent="0.2">
      <c r="A133" s="427" t="s">
        <v>531</v>
      </c>
      <c r="B133" s="428"/>
      <c r="C133" s="428"/>
      <c r="D133" s="428"/>
      <c r="E133" s="429"/>
      <c r="F133" s="564" t="s">
        <v>530</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74.25" customHeight="1" thickBot="1" x14ac:dyDescent="0.2">
      <c r="A135" s="603" t="s">
        <v>483</v>
      </c>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6" t="s">
        <v>37</v>
      </c>
      <c r="B136" s="537"/>
      <c r="C136" s="537"/>
      <c r="D136" s="537"/>
      <c r="E136" s="537"/>
      <c r="F136" s="537"/>
      <c r="G136" s="537"/>
      <c r="H136" s="537"/>
      <c r="I136" s="537"/>
      <c r="J136" s="537"/>
      <c r="K136" s="537"/>
      <c r="L136" s="537"/>
      <c r="M136" s="537"/>
      <c r="N136" s="537"/>
      <c r="O136" s="537"/>
      <c r="P136" s="537"/>
      <c r="Q136" s="537"/>
      <c r="R136" s="537"/>
      <c r="S136" s="537"/>
      <c r="T136" s="537"/>
      <c r="U136" s="537"/>
      <c r="V136" s="537"/>
      <c r="W136" s="537"/>
      <c r="X136" s="537"/>
      <c r="Y136" s="537"/>
      <c r="Z136" s="537"/>
      <c r="AA136" s="537"/>
      <c r="AB136" s="537"/>
      <c r="AC136" s="537"/>
      <c r="AD136" s="537"/>
      <c r="AE136" s="537"/>
      <c r="AF136" s="537"/>
      <c r="AG136" s="537"/>
      <c r="AH136" s="537"/>
      <c r="AI136" s="537"/>
      <c r="AJ136" s="537"/>
      <c r="AK136" s="537"/>
      <c r="AL136" s="537"/>
      <c r="AM136" s="537"/>
      <c r="AN136" s="537"/>
      <c r="AO136" s="537"/>
      <c r="AP136" s="537"/>
      <c r="AQ136" s="537"/>
      <c r="AR136" s="537"/>
      <c r="AS136" s="537"/>
      <c r="AT136" s="537"/>
      <c r="AU136" s="537"/>
      <c r="AV136" s="537"/>
      <c r="AW136" s="537"/>
      <c r="AX136" s="538"/>
    </row>
    <row r="137" spans="1:50" ht="19.899999999999999" customHeight="1" x14ac:dyDescent="0.15">
      <c r="A137" s="400" t="s">
        <v>223</v>
      </c>
      <c r="B137" s="401"/>
      <c r="C137" s="401"/>
      <c r="D137" s="401"/>
      <c r="E137" s="401"/>
      <c r="F137" s="401"/>
      <c r="G137" s="414" t="s">
        <v>506</v>
      </c>
      <c r="H137" s="415"/>
      <c r="I137" s="415"/>
      <c r="J137" s="415"/>
      <c r="K137" s="415"/>
      <c r="L137" s="415"/>
      <c r="M137" s="415"/>
      <c r="N137" s="415"/>
      <c r="O137" s="415"/>
      <c r="P137" s="416"/>
      <c r="Q137" s="401" t="s">
        <v>224</v>
      </c>
      <c r="R137" s="401"/>
      <c r="S137" s="401"/>
      <c r="T137" s="401"/>
      <c r="U137" s="401"/>
      <c r="V137" s="401"/>
      <c r="W137" s="414" t="s">
        <v>508</v>
      </c>
      <c r="X137" s="415"/>
      <c r="Y137" s="415"/>
      <c r="Z137" s="415"/>
      <c r="AA137" s="415"/>
      <c r="AB137" s="415"/>
      <c r="AC137" s="415"/>
      <c r="AD137" s="415"/>
      <c r="AE137" s="415"/>
      <c r="AF137" s="416"/>
      <c r="AG137" s="401" t="s">
        <v>225</v>
      </c>
      <c r="AH137" s="401"/>
      <c r="AI137" s="401"/>
      <c r="AJ137" s="401"/>
      <c r="AK137" s="401"/>
      <c r="AL137" s="401"/>
      <c r="AM137" s="397" t="s">
        <v>510</v>
      </c>
      <c r="AN137" s="398"/>
      <c r="AO137" s="398"/>
      <c r="AP137" s="398"/>
      <c r="AQ137" s="398"/>
      <c r="AR137" s="398"/>
      <c r="AS137" s="398"/>
      <c r="AT137" s="398"/>
      <c r="AU137" s="398"/>
      <c r="AV137" s="399"/>
      <c r="AW137" s="12"/>
      <c r="AX137" s="13"/>
    </row>
    <row r="138" spans="1:50" ht="19.899999999999999" customHeight="1" thickBot="1" x14ac:dyDescent="0.2">
      <c r="A138" s="402" t="s">
        <v>226</v>
      </c>
      <c r="B138" s="403"/>
      <c r="C138" s="403"/>
      <c r="D138" s="403"/>
      <c r="E138" s="403"/>
      <c r="F138" s="403"/>
      <c r="G138" s="417" t="s">
        <v>507</v>
      </c>
      <c r="H138" s="418"/>
      <c r="I138" s="418"/>
      <c r="J138" s="418"/>
      <c r="K138" s="418"/>
      <c r="L138" s="418"/>
      <c r="M138" s="418"/>
      <c r="N138" s="418"/>
      <c r="O138" s="418"/>
      <c r="P138" s="419"/>
      <c r="Q138" s="403" t="s">
        <v>227</v>
      </c>
      <c r="R138" s="403"/>
      <c r="S138" s="403"/>
      <c r="T138" s="403"/>
      <c r="U138" s="403"/>
      <c r="V138" s="403"/>
      <c r="W138" s="417" t="s">
        <v>509</v>
      </c>
      <c r="X138" s="418"/>
      <c r="Y138" s="418"/>
      <c r="Z138" s="418"/>
      <c r="AA138" s="418"/>
      <c r="AB138" s="418"/>
      <c r="AC138" s="418"/>
      <c r="AD138" s="418"/>
      <c r="AE138" s="418"/>
      <c r="AF138" s="419"/>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531" t="s">
        <v>34</v>
      </c>
      <c r="B178" s="532"/>
      <c r="C178" s="532"/>
      <c r="D178" s="532"/>
      <c r="E178" s="532"/>
      <c r="F178" s="533"/>
      <c r="G178" s="384" t="s">
        <v>485</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375</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3.25" customHeight="1" x14ac:dyDescent="0.15">
      <c r="A179" s="126"/>
      <c r="B179" s="534"/>
      <c r="C179" s="534"/>
      <c r="D179" s="534"/>
      <c r="E179" s="534"/>
      <c r="F179" s="535"/>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35.1" customHeight="1" x14ac:dyDescent="0.15">
      <c r="A180" s="126"/>
      <c r="B180" s="534"/>
      <c r="C180" s="534"/>
      <c r="D180" s="534"/>
      <c r="E180" s="534"/>
      <c r="F180" s="535"/>
      <c r="G180" s="97" t="s">
        <v>484</v>
      </c>
      <c r="H180" s="98"/>
      <c r="I180" s="98"/>
      <c r="J180" s="98"/>
      <c r="K180" s="99"/>
      <c r="L180" s="100" t="s">
        <v>488</v>
      </c>
      <c r="M180" s="101"/>
      <c r="N180" s="101"/>
      <c r="O180" s="101"/>
      <c r="P180" s="101"/>
      <c r="Q180" s="101"/>
      <c r="R180" s="101"/>
      <c r="S180" s="101"/>
      <c r="T180" s="101"/>
      <c r="U180" s="101"/>
      <c r="V180" s="101"/>
      <c r="W180" s="101"/>
      <c r="X180" s="102"/>
      <c r="Y180" s="103">
        <v>276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6"/>
    </row>
    <row r="181" spans="1:50" ht="21.95" customHeight="1" x14ac:dyDescent="0.15">
      <c r="A181" s="126"/>
      <c r="B181" s="534"/>
      <c r="C181" s="534"/>
      <c r="D181" s="534"/>
      <c r="E181" s="534"/>
      <c r="F181" s="53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1.95" customHeight="1" x14ac:dyDescent="0.15">
      <c r="A182" s="126"/>
      <c r="B182" s="534"/>
      <c r="C182" s="534"/>
      <c r="D182" s="534"/>
      <c r="E182" s="534"/>
      <c r="F182" s="53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1.95" customHeight="1" x14ac:dyDescent="0.15">
      <c r="A183" s="126"/>
      <c r="B183" s="534"/>
      <c r="C183" s="534"/>
      <c r="D183" s="534"/>
      <c r="E183" s="534"/>
      <c r="F183" s="53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1.95" customHeight="1" x14ac:dyDescent="0.15">
      <c r="A184" s="126"/>
      <c r="B184" s="534"/>
      <c r="C184" s="534"/>
      <c r="D184" s="534"/>
      <c r="E184" s="534"/>
      <c r="F184" s="53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1.95" customHeight="1" x14ac:dyDescent="0.15">
      <c r="A185" s="126"/>
      <c r="B185" s="534"/>
      <c r="C185" s="534"/>
      <c r="D185" s="534"/>
      <c r="E185" s="534"/>
      <c r="F185" s="53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1.95" customHeight="1" x14ac:dyDescent="0.15">
      <c r="A186" s="126"/>
      <c r="B186" s="534"/>
      <c r="C186" s="534"/>
      <c r="D186" s="534"/>
      <c r="E186" s="534"/>
      <c r="F186" s="535"/>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1.95" customHeight="1" x14ac:dyDescent="0.15">
      <c r="A187" s="126"/>
      <c r="B187" s="534"/>
      <c r="C187" s="534"/>
      <c r="D187" s="534"/>
      <c r="E187" s="534"/>
      <c r="F187" s="535"/>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1.95" customHeight="1" x14ac:dyDescent="0.15">
      <c r="A188" s="126"/>
      <c r="B188" s="534"/>
      <c r="C188" s="534"/>
      <c r="D188" s="534"/>
      <c r="E188" s="534"/>
      <c r="F188" s="535"/>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1.95" customHeight="1" x14ac:dyDescent="0.15">
      <c r="A189" s="126"/>
      <c r="B189" s="534"/>
      <c r="C189" s="534"/>
      <c r="D189" s="534"/>
      <c r="E189" s="534"/>
      <c r="F189" s="535"/>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34"/>
      <c r="C190" s="534"/>
      <c r="D190" s="534"/>
      <c r="E190" s="534"/>
      <c r="F190" s="535"/>
      <c r="G190" s="83" t="s">
        <v>22</v>
      </c>
      <c r="H190" s="84"/>
      <c r="I190" s="84"/>
      <c r="J190" s="84"/>
      <c r="K190" s="84"/>
      <c r="L190" s="85"/>
      <c r="M190" s="86"/>
      <c r="N190" s="86"/>
      <c r="O190" s="86"/>
      <c r="P190" s="86"/>
      <c r="Q190" s="86"/>
      <c r="R190" s="86"/>
      <c r="S190" s="86"/>
      <c r="T190" s="86"/>
      <c r="U190" s="86"/>
      <c r="V190" s="86"/>
      <c r="W190" s="86"/>
      <c r="X190" s="87"/>
      <c r="Y190" s="88">
        <f>SUM(Y180:AB189)</f>
        <v>276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34"/>
      <c r="C191" s="534"/>
      <c r="D191" s="534"/>
      <c r="E191" s="534"/>
      <c r="F191" s="535"/>
      <c r="G191" s="384" t="s">
        <v>486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359</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3.25" customHeight="1" x14ac:dyDescent="0.15">
      <c r="A192" s="126"/>
      <c r="B192" s="534"/>
      <c r="C192" s="534"/>
      <c r="D192" s="534"/>
      <c r="E192" s="534"/>
      <c r="F192" s="535"/>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43.5" customHeight="1" x14ac:dyDescent="0.15">
      <c r="A193" s="126"/>
      <c r="B193" s="534"/>
      <c r="C193" s="534"/>
      <c r="D193" s="534"/>
      <c r="E193" s="534"/>
      <c r="F193" s="535"/>
      <c r="G193" s="97" t="s">
        <v>484</v>
      </c>
      <c r="H193" s="98"/>
      <c r="I193" s="98"/>
      <c r="J193" s="98"/>
      <c r="K193" s="99"/>
      <c r="L193" s="100" t="s">
        <v>490</v>
      </c>
      <c r="M193" s="101"/>
      <c r="N193" s="101"/>
      <c r="O193" s="101"/>
      <c r="P193" s="101"/>
      <c r="Q193" s="101"/>
      <c r="R193" s="101"/>
      <c r="S193" s="101"/>
      <c r="T193" s="101"/>
      <c r="U193" s="101"/>
      <c r="V193" s="101"/>
      <c r="W193" s="101"/>
      <c r="X193" s="102"/>
      <c r="Y193" s="103">
        <v>30</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6"/>
    </row>
    <row r="194" spans="1:50" ht="21.95" customHeight="1" x14ac:dyDescent="0.15">
      <c r="A194" s="126"/>
      <c r="B194" s="534"/>
      <c r="C194" s="534"/>
      <c r="D194" s="534"/>
      <c r="E194" s="534"/>
      <c r="F194" s="53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1.95" customHeight="1" x14ac:dyDescent="0.15">
      <c r="A195" s="126"/>
      <c r="B195" s="534"/>
      <c r="C195" s="534"/>
      <c r="D195" s="534"/>
      <c r="E195" s="534"/>
      <c r="F195" s="53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1.95" customHeight="1" x14ac:dyDescent="0.15">
      <c r="A196" s="126"/>
      <c r="B196" s="534"/>
      <c r="C196" s="534"/>
      <c r="D196" s="534"/>
      <c r="E196" s="534"/>
      <c r="F196" s="53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1.95" customHeight="1" x14ac:dyDescent="0.15">
      <c r="A197" s="126"/>
      <c r="B197" s="534"/>
      <c r="C197" s="534"/>
      <c r="D197" s="534"/>
      <c r="E197" s="534"/>
      <c r="F197" s="53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1.95" customHeight="1" x14ac:dyDescent="0.15">
      <c r="A198" s="126"/>
      <c r="B198" s="534"/>
      <c r="C198" s="534"/>
      <c r="D198" s="534"/>
      <c r="E198" s="534"/>
      <c r="F198" s="53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1.95" customHeight="1" x14ac:dyDescent="0.15">
      <c r="A199" s="126"/>
      <c r="B199" s="534"/>
      <c r="C199" s="534"/>
      <c r="D199" s="534"/>
      <c r="E199" s="534"/>
      <c r="F199" s="535"/>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1.95" customHeight="1" x14ac:dyDescent="0.15">
      <c r="A200" s="126"/>
      <c r="B200" s="534"/>
      <c r="C200" s="534"/>
      <c r="D200" s="534"/>
      <c r="E200" s="534"/>
      <c r="F200" s="535"/>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1.95" customHeight="1" x14ac:dyDescent="0.15">
      <c r="A201" s="126"/>
      <c r="B201" s="534"/>
      <c r="C201" s="534"/>
      <c r="D201" s="534"/>
      <c r="E201" s="534"/>
      <c r="F201" s="535"/>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1.95" customHeight="1" x14ac:dyDescent="0.15">
      <c r="A202" s="126"/>
      <c r="B202" s="534"/>
      <c r="C202" s="534"/>
      <c r="D202" s="534"/>
      <c r="E202" s="534"/>
      <c r="F202" s="535"/>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34"/>
      <c r="C203" s="534"/>
      <c r="D203" s="534"/>
      <c r="E203" s="534"/>
      <c r="F203" s="535"/>
      <c r="G203" s="83" t="s">
        <v>22</v>
      </c>
      <c r="H203" s="84"/>
      <c r="I203" s="84"/>
      <c r="J203" s="84"/>
      <c r="K203" s="84"/>
      <c r="L203" s="85"/>
      <c r="M203" s="86"/>
      <c r="N203" s="86"/>
      <c r="O203" s="86"/>
      <c r="P203" s="86"/>
      <c r="Q203" s="86"/>
      <c r="R203" s="86"/>
      <c r="S203" s="86"/>
      <c r="T203" s="86"/>
      <c r="U203" s="86"/>
      <c r="V203" s="86"/>
      <c r="W203" s="86"/>
      <c r="X203" s="87"/>
      <c r="Y203" s="88">
        <f>SUM(Y193:AB202)</f>
        <v>30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34"/>
      <c r="C204" s="534"/>
      <c r="D204" s="534"/>
      <c r="E204" s="534"/>
      <c r="F204" s="535"/>
      <c r="G204" s="384" t="s">
        <v>487</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360</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3.25" customHeight="1" x14ac:dyDescent="0.15">
      <c r="A205" s="126"/>
      <c r="B205" s="534"/>
      <c r="C205" s="534"/>
      <c r="D205" s="534"/>
      <c r="E205" s="534"/>
      <c r="F205" s="535"/>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36" customHeight="1" x14ac:dyDescent="0.15">
      <c r="A206" s="126"/>
      <c r="B206" s="534"/>
      <c r="C206" s="534"/>
      <c r="D206" s="534"/>
      <c r="E206" s="534"/>
      <c r="F206" s="535"/>
      <c r="G206" s="97" t="s">
        <v>484</v>
      </c>
      <c r="H206" s="98"/>
      <c r="I206" s="98"/>
      <c r="J206" s="98"/>
      <c r="K206" s="99"/>
      <c r="L206" s="100" t="s">
        <v>489</v>
      </c>
      <c r="M206" s="101"/>
      <c r="N206" s="101"/>
      <c r="O206" s="101"/>
      <c r="P206" s="101"/>
      <c r="Q206" s="101"/>
      <c r="R206" s="101"/>
      <c r="S206" s="101"/>
      <c r="T206" s="101"/>
      <c r="U206" s="101"/>
      <c r="V206" s="101"/>
      <c r="W206" s="101"/>
      <c r="X206" s="102"/>
      <c r="Y206" s="103">
        <v>3</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6"/>
    </row>
    <row r="207" spans="1:50" ht="21.95" customHeight="1" x14ac:dyDescent="0.15">
      <c r="A207" s="126"/>
      <c r="B207" s="534"/>
      <c r="C207" s="534"/>
      <c r="D207" s="534"/>
      <c r="E207" s="534"/>
      <c r="F207" s="53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1.95" customHeight="1" x14ac:dyDescent="0.15">
      <c r="A208" s="126"/>
      <c r="B208" s="534"/>
      <c r="C208" s="534"/>
      <c r="D208" s="534"/>
      <c r="E208" s="534"/>
      <c r="F208" s="53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1.95" customHeight="1" x14ac:dyDescent="0.15">
      <c r="A209" s="126"/>
      <c r="B209" s="534"/>
      <c r="C209" s="534"/>
      <c r="D209" s="534"/>
      <c r="E209" s="534"/>
      <c r="F209" s="53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1.95" customHeight="1" x14ac:dyDescent="0.15">
      <c r="A210" s="126"/>
      <c r="B210" s="534"/>
      <c r="C210" s="534"/>
      <c r="D210" s="534"/>
      <c r="E210" s="534"/>
      <c r="F210" s="53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1.95" customHeight="1" x14ac:dyDescent="0.15">
      <c r="A211" s="126"/>
      <c r="B211" s="534"/>
      <c r="C211" s="534"/>
      <c r="D211" s="534"/>
      <c r="E211" s="534"/>
      <c r="F211" s="53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1.95" customHeight="1" x14ac:dyDescent="0.15">
      <c r="A212" s="126"/>
      <c r="B212" s="534"/>
      <c r="C212" s="534"/>
      <c r="D212" s="534"/>
      <c r="E212" s="534"/>
      <c r="F212" s="535"/>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1.95" customHeight="1" x14ac:dyDescent="0.15">
      <c r="A213" s="126"/>
      <c r="B213" s="534"/>
      <c r="C213" s="534"/>
      <c r="D213" s="534"/>
      <c r="E213" s="534"/>
      <c r="F213" s="535"/>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1.95" customHeight="1" x14ac:dyDescent="0.15">
      <c r="A214" s="126"/>
      <c r="B214" s="534"/>
      <c r="C214" s="534"/>
      <c r="D214" s="534"/>
      <c r="E214" s="534"/>
      <c r="F214" s="535"/>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1.95" customHeight="1" x14ac:dyDescent="0.15">
      <c r="A215" s="126"/>
      <c r="B215" s="534"/>
      <c r="C215" s="534"/>
      <c r="D215" s="534"/>
      <c r="E215" s="534"/>
      <c r="F215" s="535"/>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34"/>
      <c r="C216" s="534"/>
      <c r="D216" s="534"/>
      <c r="E216" s="534"/>
      <c r="F216" s="535"/>
      <c r="G216" s="83" t="s">
        <v>22</v>
      </c>
      <c r="H216" s="84"/>
      <c r="I216" s="84"/>
      <c r="J216" s="84"/>
      <c r="K216" s="84"/>
      <c r="L216" s="85"/>
      <c r="M216" s="86"/>
      <c r="N216" s="86"/>
      <c r="O216" s="86"/>
      <c r="P216" s="86"/>
      <c r="Q216" s="86"/>
      <c r="R216" s="86"/>
      <c r="S216" s="86"/>
      <c r="T216" s="86"/>
      <c r="U216" s="86"/>
      <c r="V216" s="86"/>
      <c r="W216" s="86"/>
      <c r="X216" s="87"/>
      <c r="Y216" s="88">
        <f>SUM(Y206:AB215)</f>
        <v>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34"/>
      <c r="C217" s="534"/>
      <c r="D217" s="534"/>
      <c r="E217" s="534"/>
      <c r="F217" s="535"/>
      <c r="G217" s="384" t="s">
        <v>361</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362</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3.25" customHeight="1" x14ac:dyDescent="0.15">
      <c r="A218" s="126"/>
      <c r="B218" s="534"/>
      <c r="C218" s="534"/>
      <c r="D218" s="534"/>
      <c r="E218" s="534"/>
      <c r="F218" s="535"/>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1.95" customHeight="1" x14ac:dyDescent="0.15">
      <c r="A219" s="126"/>
      <c r="B219" s="534"/>
      <c r="C219" s="534"/>
      <c r="D219" s="534"/>
      <c r="E219" s="534"/>
      <c r="F219" s="535"/>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6"/>
    </row>
    <row r="220" spans="1:50" ht="21.95" customHeight="1" x14ac:dyDescent="0.15">
      <c r="A220" s="126"/>
      <c r="B220" s="534"/>
      <c r="C220" s="534"/>
      <c r="D220" s="534"/>
      <c r="E220" s="534"/>
      <c r="F220" s="53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95" customHeight="1" x14ac:dyDescent="0.15">
      <c r="A221" s="126"/>
      <c r="B221" s="534"/>
      <c r="C221" s="534"/>
      <c r="D221" s="534"/>
      <c r="E221" s="534"/>
      <c r="F221" s="53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95" customHeight="1" x14ac:dyDescent="0.15">
      <c r="A222" s="126"/>
      <c r="B222" s="534"/>
      <c r="C222" s="534"/>
      <c r="D222" s="534"/>
      <c r="E222" s="534"/>
      <c r="F222" s="53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95" customHeight="1" x14ac:dyDescent="0.15">
      <c r="A223" s="126"/>
      <c r="B223" s="534"/>
      <c r="C223" s="534"/>
      <c r="D223" s="534"/>
      <c r="E223" s="534"/>
      <c r="F223" s="53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95" customHeight="1" x14ac:dyDescent="0.15">
      <c r="A224" s="126"/>
      <c r="B224" s="534"/>
      <c r="C224" s="534"/>
      <c r="D224" s="534"/>
      <c r="E224" s="534"/>
      <c r="F224" s="53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95" customHeight="1" x14ac:dyDescent="0.15">
      <c r="A225" s="126"/>
      <c r="B225" s="534"/>
      <c r="C225" s="534"/>
      <c r="D225" s="534"/>
      <c r="E225" s="534"/>
      <c r="F225" s="53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95" customHeight="1" x14ac:dyDescent="0.15">
      <c r="A226" s="126"/>
      <c r="B226" s="534"/>
      <c r="C226" s="534"/>
      <c r="D226" s="534"/>
      <c r="E226" s="534"/>
      <c r="F226" s="535"/>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95" customHeight="1" x14ac:dyDescent="0.15">
      <c r="A227" s="126"/>
      <c r="B227" s="534"/>
      <c r="C227" s="534"/>
      <c r="D227" s="534"/>
      <c r="E227" s="534"/>
      <c r="F227" s="535"/>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95" customHeight="1" x14ac:dyDescent="0.15">
      <c r="A228" s="126"/>
      <c r="B228" s="534"/>
      <c r="C228" s="534"/>
      <c r="D228" s="534"/>
      <c r="E228" s="534"/>
      <c r="F228" s="535"/>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34"/>
      <c r="C229" s="534"/>
      <c r="D229" s="534"/>
      <c r="E229" s="534"/>
      <c r="F229" s="535"/>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381" t="s">
        <v>320</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6" customHeight="1" x14ac:dyDescent="0.15">
      <c r="A236" s="112">
        <v>1</v>
      </c>
      <c r="B236" s="112">
        <v>1</v>
      </c>
      <c r="C236" s="117" t="s">
        <v>393</v>
      </c>
      <c r="D236" s="113"/>
      <c r="E236" s="113"/>
      <c r="F236" s="113"/>
      <c r="G236" s="113"/>
      <c r="H236" s="113"/>
      <c r="I236" s="113"/>
      <c r="J236" s="113"/>
      <c r="K236" s="113"/>
      <c r="L236" s="113"/>
      <c r="M236" s="117" t="s">
        <v>395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276</v>
      </c>
      <c r="AL236" s="115"/>
      <c r="AM236" s="115"/>
      <c r="AN236" s="115"/>
      <c r="AO236" s="115"/>
      <c r="AP236" s="116"/>
      <c r="AQ236" s="123">
        <v>2</v>
      </c>
      <c r="AR236" s="124"/>
      <c r="AS236" s="124"/>
      <c r="AT236" s="125"/>
      <c r="AU236" s="114">
        <v>60.145400000000002</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365</v>
      </c>
      <c r="D268" s="118"/>
      <c r="E268" s="118"/>
      <c r="F268" s="118"/>
      <c r="G268" s="118"/>
      <c r="H268" s="118"/>
      <c r="I268" s="118"/>
      <c r="J268" s="118"/>
      <c r="K268" s="118"/>
      <c r="L268" s="118"/>
      <c r="M268" s="118" t="s">
        <v>366</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367</v>
      </c>
      <c r="AL268" s="118"/>
      <c r="AM268" s="118"/>
      <c r="AN268" s="118"/>
      <c r="AO268" s="118"/>
      <c r="AP268" s="118"/>
      <c r="AQ268" s="118" t="s">
        <v>23</v>
      </c>
      <c r="AR268" s="118"/>
      <c r="AS268" s="118"/>
      <c r="AT268" s="118"/>
      <c r="AU268" s="120" t="s">
        <v>24</v>
      </c>
      <c r="AV268" s="121"/>
      <c r="AW268" s="121"/>
      <c r="AX268" s="122"/>
    </row>
    <row r="269" spans="1:50" ht="33" customHeight="1" x14ac:dyDescent="0.15">
      <c r="A269" s="112">
        <v>1</v>
      </c>
      <c r="B269" s="112">
        <v>1</v>
      </c>
      <c r="C269" s="117" t="s">
        <v>394</v>
      </c>
      <c r="D269" s="113"/>
      <c r="E269" s="113"/>
      <c r="F269" s="113"/>
      <c r="G269" s="113"/>
      <c r="H269" s="113"/>
      <c r="I269" s="113"/>
      <c r="J269" s="113"/>
      <c r="K269" s="113"/>
      <c r="L269" s="113"/>
      <c r="M269" s="117" t="s">
        <v>391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30</v>
      </c>
      <c r="AL269" s="115"/>
      <c r="AM269" s="115"/>
      <c r="AN269" s="115"/>
      <c r="AO269" s="115"/>
      <c r="AP269" s="116"/>
      <c r="AQ269" s="117">
        <v>1</v>
      </c>
      <c r="AR269" s="113"/>
      <c r="AS269" s="113"/>
      <c r="AT269" s="113"/>
      <c r="AU269" s="114">
        <v>97.087400000000002</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365</v>
      </c>
      <c r="D301" s="118"/>
      <c r="E301" s="118"/>
      <c r="F301" s="118"/>
      <c r="G301" s="118"/>
      <c r="H301" s="118"/>
      <c r="I301" s="118"/>
      <c r="J301" s="118"/>
      <c r="K301" s="118"/>
      <c r="L301" s="118"/>
      <c r="M301" s="118" t="s">
        <v>366</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367</v>
      </c>
      <c r="AL301" s="118"/>
      <c r="AM301" s="118"/>
      <c r="AN301" s="118"/>
      <c r="AO301" s="118"/>
      <c r="AP301" s="118"/>
      <c r="AQ301" s="118" t="s">
        <v>23</v>
      </c>
      <c r="AR301" s="118"/>
      <c r="AS301" s="118"/>
      <c r="AT301" s="118"/>
      <c r="AU301" s="120" t="s">
        <v>24</v>
      </c>
      <c r="AV301" s="121"/>
      <c r="AW301" s="121"/>
      <c r="AX301" s="122"/>
    </row>
    <row r="302" spans="1:50" ht="36" customHeight="1" x14ac:dyDescent="0.15">
      <c r="A302" s="112">
        <v>1</v>
      </c>
      <c r="B302" s="112">
        <v>1</v>
      </c>
      <c r="C302" s="117" t="s">
        <v>390</v>
      </c>
      <c r="D302" s="113"/>
      <c r="E302" s="113"/>
      <c r="F302" s="113"/>
      <c r="G302" s="113"/>
      <c r="H302" s="113"/>
      <c r="I302" s="113"/>
      <c r="J302" s="113"/>
      <c r="K302" s="113"/>
      <c r="L302" s="113"/>
      <c r="M302" s="117" t="s">
        <v>392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3</v>
      </c>
      <c r="AL302" s="115"/>
      <c r="AM302" s="115"/>
      <c r="AN302" s="115"/>
      <c r="AO302" s="115"/>
      <c r="AP302" s="116"/>
      <c r="AQ302" s="117">
        <v>3</v>
      </c>
      <c r="AR302" s="113"/>
      <c r="AS302" s="113"/>
      <c r="AT302" s="113"/>
      <c r="AU302" s="114">
        <v>80.062799999999996</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365</v>
      </c>
      <c r="D334" s="118"/>
      <c r="E334" s="118"/>
      <c r="F334" s="118"/>
      <c r="G334" s="118"/>
      <c r="H334" s="118"/>
      <c r="I334" s="118"/>
      <c r="J334" s="118"/>
      <c r="K334" s="118"/>
      <c r="L334" s="118"/>
      <c r="M334" s="118" t="s">
        <v>366</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367</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365</v>
      </c>
      <c r="D367" s="118"/>
      <c r="E367" s="118"/>
      <c r="F367" s="118"/>
      <c r="G367" s="118"/>
      <c r="H367" s="118"/>
      <c r="I367" s="118"/>
      <c r="J367" s="118"/>
      <c r="K367" s="118"/>
      <c r="L367" s="118"/>
      <c r="M367" s="118" t="s">
        <v>366</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367</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365</v>
      </c>
      <c r="D400" s="118"/>
      <c r="E400" s="118"/>
      <c r="F400" s="118"/>
      <c r="G400" s="118"/>
      <c r="H400" s="118"/>
      <c r="I400" s="118"/>
      <c r="J400" s="118"/>
      <c r="K400" s="118"/>
      <c r="L400" s="118"/>
      <c r="M400" s="118" t="s">
        <v>366</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367</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365</v>
      </c>
      <c r="D433" s="118"/>
      <c r="E433" s="118"/>
      <c r="F433" s="118"/>
      <c r="G433" s="118"/>
      <c r="H433" s="118"/>
      <c r="I433" s="118"/>
      <c r="J433" s="118"/>
      <c r="K433" s="118"/>
      <c r="L433" s="118"/>
      <c r="M433" s="118" t="s">
        <v>366</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367</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365</v>
      </c>
      <c r="D466" s="118"/>
      <c r="E466" s="118"/>
      <c r="F466" s="118"/>
      <c r="G466" s="118"/>
      <c r="H466" s="118"/>
      <c r="I466" s="118"/>
      <c r="J466" s="118"/>
      <c r="K466" s="118"/>
      <c r="L466" s="118"/>
      <c r="M466" s="118" t="s">
        <v>366</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367</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683" t="s">
        <v>322</v>
      </c>
      <c r="B497" s="684"/>
      <c r="C497" s="684"/>
      <c r="D497" s="684"/>
      <c r="E497" s="684"/>
      <c r="F497" s="684"/>
      <c r="G497" s="684"/>
      <c r="H497" s="684"/>
      <c r="I497" s="684"/>
      <c r="J497" s="684"/>
      <c r="K497" s="684"/>
      <c r="L497" s="684"/>
      <c r="M497" s="684"/>
      <c r="N497" s="684"/>
      <c r="O497" s="684"/>
      <c r="P497" s="684"/>
      <c r="Q497" s="684"/>
      <c r="R497" s="684"/>
      <c r="S497" s="684"/>
      <c r="T497" s="684"/>
      <c r="U497" s="684"/>
      <c r="V497" s="684"/>
      <c r="W497" s="684"/>
      <c r="X497" s="684"/>
      <c r="Y497" s="684"/>
      <c r="Z497" s="684"/>
      <c r="AA497" s="684"/>
      <c r="AB497" s="684"/>
      <c r="AC497" s="684"/>
      <c r="AD497" s="684"/>
      <c r="AE497" s="684"/>
      <c r="AF497" s="684"/>
      <c r="AG497" s="684"/>
      <c r="AH497" s="684"/>
      <c r="AI497" s="684"/>
      <c r="AJ497" s="684"/>
      <c r="AK497" s="685"/>
      <c r="AL497" s="30"/>
      <c r="AM497" s="30"/>
      <c r="AN497" s="30"/>
      <c r="AO497" s="30"/>
      <c r="AP497" s="30"/>
      <c r="AQ497" s="30"/>
      <c r="AR497" s="30"/>
      <c r="AS497" s="30"/>
      <c r="AT497" s="30"/>
      <c r="AU497" s="30"/>
      <c r="AV497" s="30"/>
      <c r="AW497" s="30"/>
      <c r="AX497" s="31"/>
    </row>
    <row r="498" spans="1:50" hidden="1" x14ac:dyDescent="0.15"/>
    <row r="499" spans="1:50" ht="21.75"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V14">
    <cfRule type="expression" dxfId="969" priority="571">
      <formula>IF(RIGHT(TEXT(P14,"0.#"),1)=".",FALSE,TRUE)</formula>
    </cfRule>
    <cfRule type="expression" dxfId="968" priority="572">
      <formula>IF(RIGHT(TEXT(P14,"0.#"),1)=".",TRUE,FALSE)</formula>
    </cfRule>
  </conditionalFormatting>
  <conditionalFormatting sqref="AE69:AX69">
    <cfRule type="expression" dxfId="967" priority="493">
      <formula>IF(RIGHT(TEXT(AE69,"0.#"),1)=".",FALSE,TRUE)</formula>
    </cfRule>
    <cfRule type="expression" dxfId="966" priority="494">
      <formula>IF(RIGHT(TEXT(AE69,"0.#"),1)=".",TRUE,FALSE)</formula>
    </cfRule>
  </conditionalFormatting>
  <conditionalFormatting sqref="AE83:AI83">
    <cfRule type="expression" dxfId="965" priority="475">
      <formula>IF(RIGHT(TEXT(AE83,"0.#"),1)=".",FALSE,TRUE)</formula>
    </cfRule>
    <cfRule type="expression" dxfId="964" priority="476">
      <formula>IF(RIGHT(TEXT(AE83,"0.#"),1)=".",TRUE,FALSE)</formula>
    </cfRule>
  </conditionalFormatting>
  <conditionalFormatting sqref="AJ83:AX83">
    <cfRule type="expression" dxfId="963" priority="473">
      <formula>IF(RIGHT(TEXT(AJ83,"0.#"),1)=".",FALSE,TRUE)</formula>
    </cfRule>
    <cfRule type="expression" dxfId="962" priority="474">
      <formula>IF(RIGHT(TEXT(AJ83,"0.#"),1)=".",TRUE,FALSE)</formula>
    </cfRule>
  </conditionalFormatting>
  <conditionalFormatting sqref="L99">
    <cfRule type="expression" dxfId="961" priority="453">
      <formula>IF(RIGHT(TEXT(L99,"0.#"),1)=".",FALSE,TRUE)</formula>
    </cfRule>
    <cfRule type="expression" dxfId="960" priority="454">
      <formula>IF(RIGHT(TEXT(L99,"0.#"),1)=".",TRUE,FALSE)</formula>
    </cfRule>
  </conditionalFormatting>
  <conditionalFormatting sqref="L104">
    <cfRule type="expression" dxfId="959" priority="451">
      <formula>IF(RIGHT(TEXT(L104,"0.#"),1)=".",FALSE,TRUE)</formula>
    </cfRule>
    <cfRule type="expression" dxfId="958" priority="452">
      <formula>IF(RIGHT(TEXT(L104,"0.#"),1)=".",TRUE,FALSE)</formula>
    </cfRule>
  </conditionalFormatting>
  <conditionalFormatting sqref="R104">
    <cfRule type="expression" dxfId="957" priority="449">
      <formula>IF(RIGHT(TEXT(R104,"0.#"),1)=".",FALSE,TRUE)</formula>
    </cfRule>
    <cfRule type="expression" dxfId="956" priority="450">
      <formula>IF(RIGHT(TEXT(R104,"0.#"),1)=".",TRUE,FALSE)</formula>
    </cfRule>
  </conditionalFormatting>
  <conditionalFormatting sqref="P18:AX18">
    <cfRule type="expression" dxfId="955" priority="447">
      <formula>IF(RIGHT(TEXT(P18,"0.#"),1)=".",FALSE,TRUE)</formula>
    </cfRule>
    <cfRule type="expression" dxfId="954" priority="448">
      <formula>IF(RIGHT(TEXT(P18,"0.#"),1)=".",TRUE,FALSE)</formula>
    </cfRule>
  </conditionalFormatting>
  <conditionalFormatting sqref="Y181">
    <cfRule type="expression" dxfId="953" priority="443">
      <formula>IF(RIGHT(TEXT(Y181,"0.#"),1)=".",FALSE,TRUE)</formula>
    </cfRule>
    <cfRule type="expression" dxfId="952" priority="444">
      <formula>IF(RIGHT(TEXT(Y181,"0.#"),1)=".",TRUE,FALSE)</formula>
    </cfRule>
  </conditionalFormatting>
  <conditionalFormatting sqref="Y190">
    <cfRule type="expression" dxfId="951" priority="439">
      <formula>IF(RIGHT(TEXT(Y190,"0.#"),1)=".",FALSE,TRUE)</formula>
    </cfRule>
    <cfRule type="expression" dxfId="950" priority="440">
      <formula>IF(RIGHT(TEXT(Y190,"0.#"),1)=".",TRUE,FALSE)</formula>
    </cfRule>
  </conditionalFormatting>
  <conditionalFormatting sqref="AK236">
    <cfRule type="expression" dxfId="949" priority="361">
      <formula>IF(RIGHT(TEXT(AK236,"0.#"),1)=".",FALSE,TRUE)</formula>
    </cfRule>
    <cfRule type="expression" dxfId="948" priority="362">
      <formula>IF(RIGHT(TEXT(AK236,"0.#"),1)=".",TRUE,FALSE)</formula>
    </cfRule>
  </conditionalFormatting>
  <conditionalFormatting sqref="AE54:AI54">
    <cfRule type="expression" dxfId="947" priority="311">
      <formula>IF(RIGHT(TEXT(AE54,"0.#"),1)=".",FALSE,TRUE)</formula>
    </cfRule>
    <cfRule type="expression" dxfId="946" priority="312">
      <formula>IF(RIGHT(TEXT(AE54,"0.#"),1)=".",TRUE,FALSE)</formula>
    </cfRule>
  </conditionalFormatting>
  <conditionalFormatting sqref="AR15:AX15 P13:AX13">
    <cfRule type="expression" dxfId="945" priority="269">
      <formula>IF(RIGHT(TEXT(P13,"0.#"),1)=".",FALSE,TRUE)</formula>
    </cfRule>
    <cfRule type="expression" dxfId="944" priority="270">
      <formula>IF(RIGHT(TEXT(P13,"0.#"),1)=".",TRUE,FALSE)</formula>
    </cfRule>
  </conditionalFormatting>
  <conditionalFormatting sqref="P19:AJ19">
    <cfRule type="expression" dxfId="943" priority="267">
      <formula>IF(RIGHT(TEXT(P19,"0.#"),1)=".",FALSE,TRUE)</formula>
    </cfRule>
    <cfRule type="expression" dxfId="942" priority="268">
      <formula>IF(RIGHT(TEXT(P19,"0.#"),1)=".",TRUE,FALSE)</formula>
    </cfRule>
  </conditionalFormatting>
  <conditionalFormatting sqref="AE55:AX55 AJ54:AS54">
    <cfRule type="expression" dxfId="941" priority="263">
      <formula>IF(RIGHT(TEXT(AE54,"0.#"),1)=".",FALSE,TRUE)</formula>
    </cfRule>
    <cfRule type="expression" dxfId="940" priority="264">
      <formula>IF(RIGHT(TEXT(AE54,"0.#"),1)=".",TRUE,FALSE)</formula>
    </cfRule>
  </conditionalFormatting>
  <conditionalFormatting sqref="AE68:AS68">
    <cfRule type="expression" dxfId="939" priority="259">
      <formula>IF(RIGHT(TEXT(AE68,"0.#"),1)=".",FALSE,TRUE)</formula>
    </cfRule>
    <cfRule type="expression" dxfId="938" priority="260">
      <formula>IF(RIGHT(TEXT(AE68,"0.#"),1)=".",TRUE,FALSE)</formula>
    </cfRule>
  </conditionalFormatting>
  <conditionalFormatting sqref="AE95:AI95 AE92:AI92 AE89:AI89 AE86:AI86">
    <cfRule type="expression" dxfId="937" priority="257">
      <formula>IF(RIGHT(TEXT(AE86,"0.#"),1)=".",FALSE,TRUE)</formula>
    </cfRule>
    <cfRule type="expression" dxfId="936" priority="258">
      <formula>IF(RIGHT(TEXT(AE86,"0.#"),1)=".",TRUE,FALSE)</formula>
    </cfRule>
  </conditionalFormatting>
  <conditionalFormatting sqref="AJ95:AX95 AJ92:AX92 AJ89:AX89 AJ86:AX86">
    <cfRule type="expression" dxfId="935" priority="255">
      <formula>IF(RIGHT(TEXT(AJ86,"0.#"),1)=".",FALSE,TRUE)</formula>
    </cfRule>
    <cfRule type="expression" dxfId="934" priority="256">
      <formula>IF(RIGHT(TEXT(AJ86,"0.#"),1)=".",TRUE,FALSE)</formula>
    </cfRule>
  </conditionalFormatting>
  <conditionalFormatting sqref="L100:L103 L98">
    <cfRule type="expression" dxfId="933" priority="253">
      <formula>IF(RIGHT(TEXT(L98,"0.#"),1)=".",FALSE,TRUE)</formula>
    </cfRule>
    <cfRule type="expression" dxfId="932" priority="254">
      <formula>IF(RIGHT(TEXT(L98,"0.#"),1)=".",TRUE,FALSE)</formula>
    </cfRule>
  </conditionalFormatting>
  <conditionalFormatting sqref="R98">
    <cfRule type="expression" dxfId="931" priority="249">
      <formula>IF(RIGHT(TEXT(R98,"0.#"),1)=".",FALSE,TRUE)</formula>
    </cfRule>
    <cfRule type="expression" dxfId="930" priority="250">
      <formula>IF(RIGHT(TEXT(R98,"0.#"),1)=".",TRUE,FALSE)</formula>
    </cfRule>
  </conditionalFormatting>
  <conditionalFormatting sqref="R99:R103">
    <cfRule type="expression" dxfId="929" priority="247">
      <formula>IF(RIGHT(TEXT(R99,"0.#"),1)=".",FALSE,TRUE)</formula>
    </cfRule>
    <cfRule type="expression" dxfId="928" priority="248">
      <formula>IF(RIGHT(TEXT(R99,"0.#"),1)=".",TRUE,FALSE)</formula>
    </cfRule>
  </conditionalFormatting>
  <conditionalFormatting sqref="Y182:Y189 Y180">
    <cfRule type="expression" dxfId="927" priority="245">
      <formula>IF(RIGHT(TEXT(Y180,"0.#"),1)=".",FALSE,TRUE)</formula>
    </cfRule>
    <cfRule type="expression" dxfId="926" priority="246">
      <formula>IF(RIGHT(TEXT(Y180,"0.#"),1)=".",TRUE,FALSE)</formula>
    </cfRule>
  </conditionalFormatting>
  <conditionalFormatting sqref="AU181">
    <cfRule type="expression" dxfId="925" priority="243">
      <formula>IF(RIGHT(TEXT(AU181,"0.#"),1)=".",FALSE,TRUE)</formula>
    </cfRule>
    <cfRule type="expression" dxfId="924" priority="244">
      <formula>IF(RIGHT(TEXT(AU181,"0.#"),1)=".",TRUE,FALSE)</formula>
    </cfRule>
  </conditionalFormatting>
  <conditionalFormatting sqref="AU190">
    <cfRule type="expression" dxfId="923" priority="241">
      <formula>IF(RIGHT(TEXT(AU190,"0.#"),1)=".",FALSE,TRUE)</formula>
    </cfRule>
    <cfRule type="expression" dxfId="922" priority="242">
      <formula>IF(RIGHT(TEXT(AU190,"0.#"),1)=".",TRUE,FALSE)</formula>
    </cfRule>
  </conditionalFormatting>
  <conditionalFormatting sqref="AU182:AU189 AU180">
    <cfRule type="expression" dxfId="921" priority="239">
      <formula>IF(RIGHT(TEXT(AU180,"0.#"),1)=".",FALSE,TRUE)</formula>
    </cfRule>
    <cfRule type="expression" dxfId="920" priority="240">
      <formula>IF(RIGHT(TEXT(AU180,"0.#"),1)=".",TRUE,FALSE)</formula>
    </cfRule>
  </conditionalFormatting>
  <conditionalFormatting sqref="Y220 Y207 Y194">
    <cfRule type="expression" dxfId="919" priority="225">
      <formula>IF(RIGHT(TEXT(Y194,"0.#"),1)=".",FALSE,TRUE)</formula>
    </cfRule>
    <cfRule type="expression" dxfId="918" priority="226">
      <formula>IF(RIGHT(TEXT(Y194,"0.#"),1)=".",TRUE,FALSE)</formula>
    </cfRule>
  </conditionalFormatting>
  <conditionalFormatting sqref="Y229 Y216 Y203">
    <cfRule type="expression" dxfId="917" priority="223">
      <formula>IF(RIGHT(TEXT(Y203,"0.#"),1)=".",FALSE,TRUE)</formula>
    </cfRule>
    <cfRule type="expression" dxfId="916" priority="224">
      <formula>IF(RIGHT(TEXT(Y203,"0.#"),1)=".",TRUE,FALSE)</formula>
    </cfRule>
  </conditionalFormatting>
  <conditionalFormatting sqref="Y221:Y228 Y219 Y208:Y215 Y206 Y195:Y202 Y193">
    <cfRule type="expression" dxfId="915" priority="221">
      <formula>IF(RIGHT(TEXT(Y193,"0.#"),1)=".",FALSE,TRUE)</formula>
    </cfRule>
    <cfRule type="expression" dxfId="914" priority="222">
      <formula>IF(RIGHT(TEXT(Y193,"0.#"),1)=".",TRUE,FALSE)</formula>
    </cfRule>
  </conditionalFormatting>
  <conditionalFormatting sqref="AU220 AU207 AU194">
    <cfRule type="expression" dxfId="913" priority="219">
      <formula>IF(RIGHT(TEXT(AU194,"0.#"),1)=".",FALSE,TRUE)</formula>
    </cfRule>
    <cfRule type="expression" dxfId="912" priority="220">
      <formula>IF(RIGHT(TEXT(AU194,"0.#"),1)=".",TRUE,FALSE)</formula>
    </cfRule>
  </conditionalFormatting>
  <conditionalFormatting sqref="AU229 AU216 AU203">
    <cfRule type="expression" dxfId="911" priority="217">
      <formula>IF(RIGHT(TEXT(AU203,"0.#"),1)=".",FALSE,TRUE)</formula>
    </cfRule>
    <cfRule type="expression" dxfId="910" priority="218">
      <formula>IF(RIGHT(TEXT(AU203,"0.#"),1)=".",TRUE,FALSE)</formula>
    </cfRule>
  </conditionalFormatting>
  <conditionalFormatting sqref="AU221:AU228 AU219 AU208:AU215 AU206 AU195:AU202 AU193">
    <cfRule type="expression" dxfId="909" priority="215">
      <formula>IF(RIGHT(TEXT(AU193,"0.#"),1)=".",FALSE,TRUE)</formula>
    </cfRule>
    <cfRule type="expression" dxfId="908" priority="216">
      <formula>IF(RIGHT(TEXT(AU193,"0.#"),1)=".",TRUE,FALSE)</formula>
    </cfRule>
  </conditionalFormatting>
  <conditionalFormatting sqref="AE56:AI56">
    <cfRule type="expression" dxfId="907" priority="189">
      <formula>IF(AND(AE56&gt;=0, RIGHT(TEXT(AE56,"0.#"),1)&lt;&gt;"."),TRUE,FALSE)</formula>
    </cfRule>
    <cfRule type="expression" dxfId="906" priority="190">
      <formula>IF(AND(AE56&gt;=0, RIGHT(TEXT(AE56,"0.#"),1)="."),TRUE,FALSE)</formula>
    </cfRule>
    <cfRule type="expression" dxfId="905" priority="191">
      <formula>IF(AND(AE56&lt;0, RIGHT(TEXT(AE56,"0.#"),1)&lt;&gt;"."),TRUE,FALSE)</formula>
    </cfRule>
    <cfRule type="expression" dxfId="904" priority="192">
      <formula>IF(AND(AE56&lt;0, RIGHT(TEXT(AE56,"0.#"),1)="."),TRUE,FALSE)</formula>
    </cfRule>
  </conditionalFormatting>
  <conditionalFormatting sqref="AJ56:AS56">
    <cfRule type="expression" dxfId="903" priority="185">
      <formula>IF(AND(AJ56&gt;=0, RIGHT(TEXT(AJ56,"0.#"),1)&lt;&gt;"."),TRUE,FALSE)</formula>
    </cfRule>
    <cfRule type="expression" dxfId="902" priority="186">
      <formula>IF(AND(AJ56&gt;=0, RIGHT(TEXT(AJ56,"0.#"),1)="."),TRUE,FALSE)</formula>
    </cfRule>
    <cfRule type="expression" dxfId="901" priority="187">
      <formula>IF(AND(AJ56&lt;0, RIGHT(TEXT(AJ56,"0.#"),1)&lt;&gt;"."),TRUE,FALSE)</formula>
    </cfRule>
    <cfRule type="expression" dxfId="900" priority="188">
      <formula>IF(AND(AJ56&lt;0, RIGHT(TEXT(AJ56,"0.#"),1)="."),TRUE,FALSE)</formula>
    </cfRule>
  </conditionalFormatting>
  <conditionalFormatting sqref="AK237:AK265">
    <cfRule type="expression" dxfId="899" priority="173">
      <formula>IF(RIGHT(TEXT(AK237,"0.#"),1)=".",FALSE,TRUE)</formula>
    </cfRule>
    <cfRule type="expression" dxfId="898" priority="174">
      <formula>IF(RIGHT(TEXT(AK237,"0.#"),1)=".",TRUE,FALSE)</formula>
    </cfRule>
  </conditionalFormatting>
  <conditionalFormatting sqref="AU237:AX265">
    <cfRule type="expression" dxfId="897" priority="169">
      <formula>IF(AND(AU237&gt;=0, RIGHT(TEXT(AU237,"0.#"),1)&lt;&gt;"."),TRUE,FALSE)</formula>
    </cfRule>
    <cfRule type="expression" dxfId="896" priority="170">
      <formula>IF(AND(AU237&gt;=0, RIGHT(TEXT(AU237,"0.#"),1)="."),TRUE,FALSE)</formula>
    </cfRule>
    <cfRule type="expression" dxfId="895" priority="171">
      <formula>IF(AND(AU237&lt;0, RIGHT(TEXT(AU237,"0.#"),1)&lt;&gt;"."),TRUE,FALSE)</formula>
    </cfRule>
    <cfRule type="expression" dxfId="894" priority="172">
      <formula>IF(AND(AU237&lt;0, RIGHT(TEXT(AU237,"0.#"),1)="."),TRUE,FALSE)</formula>
    </cfRule>
  </conditionalFormatting>
  <conditionalFormatting sqref="AK269">
    <cfRule type="expression" dxfId="893" priority="167">
      <formula>IF(RIGHT(TEXT(AK269,"0.#"),1)=".",FALSE,TRUE)</formula>
    </cfRule>
    <cfRule type="expression" dxfId="892" priority="168">
      <formula>IF(RIGHT(TEXT(AK269,"0.#"),1)=".",TRUE,FALSE)</formula>
    </cfRule>
  </conditionalFormatting>
  <conditionalFormatting sqref="AU269:AX269">
    <cfRule type="expression" dxfId="891" priority="163">
      <formula>IF(AND(AU269&gt;=0, RIGHT(TEXT(AU269,"0.#"),1)&lt;&gt;"."),TRUE,FALSE)</formula>
    </cfRule>
    <cfRule type="expression" dxfId="890" priority="164">
      <formula>IF(AND(AU269&gt;=0, RIGHT(TEXT(AU269,"0.#"),1)="."),TRUE,FALSE)</formula>
    </cfRule>
    <cfRule type="expression" dxfId="889" priority="165">
      <formula>IF(AND(AU269&lt;0, RIGHT(TEXT(AU269,"0.#"),1)&lt;&gt;"."),TRUE,FALSE)</formula>
    </cfRule>
    <cfRule type="expression" dxfId="888" priority="166">
      <formula>IF(AND(AU269&lt;0, RIGHT(TEXT(AU269,"0.#"),1)="."),TRUE,FALSE)</formula>
    </cfRule>
  </conditionalFormatting>
  <conditionalFormatting sqref="AK270:AK298">
    <cfRule type="expression" dxfId="887" priority="161">
      <formula>IF(RIGHT(TEXT(AK270,"0.#"),1)=".",FALSE,TRUE)</formula>
    </cfRule>
    <cfRule type="expression" dxfId="886" priority="162">
      <formula>IF(RIGHT(TEXT(AK270,"0.#"),1)=".",TRUE,FALSE)</formula>
    </cfRule>
  </conditionalFormatting>
  <conditionalFormatting sqref="AU270:AX298">
    <cfRule type="expression" dxfId="885" priority="157">
      <formula>IF(AND(AU270&gt;=0, RIGHT(TEXT(AU270,"0.#"),1)&lt;&gt;"."),TRUE,FALSE)</formula>
    </cfRule>
    <cfRule type="expression" dxfId="884" priority="158">
      <formula>IF(AND(AU270&gt;=0, RIGHT(TEXT(AU270,"0.#"),1)="."),TRUE,FALSE)</formula>
    </cfRule>
    <cfRule type="expression" dxfId="883" priority="159">
      <formula>IF(AND(AU270&lt;0, RIGHT(TEXT(AU270,"0.#"),1)&lt;&gt;"."),TRUE,FALSE)</formula>
    </cfRule>
    <cfRule type="expression" dxfId="882" priority="160">
      <formula>IF(AND(AU270&lt;0, RIGHT(TEXT(AU270,"0.#"),1)="."),TRUE,FALSE)</formula>
    </cfRule>
  </conditionalFormatting>
  <conditionalFormatting sqref="AK302">
    <cfRule type="expression" dxfId="881" priority="155">
      <formula>IF(RIGHT(TEXT(AK302,"0.#"),1)=".",FALSE,TRUE)</formula>
    </cfRule>
    <cfRule type="expression" dxfId="880" priority="156">
      <formula>IF(RIGHT(TEXT(AK302,"0.#"),1)=".",TRUE,FALSE)</formula>
    </cfRule>
  </conditionalFormatting>
  <conditionalFormatting sqref="AU302:AX302">
    <cfRule type="expression" dxfId="879" priority="151">
      <formula>IF(AND(AU302&gt;=0, RIGHT(TEXT(AU302,"0.#"),1)&lt;&gt;"."),TRUE,FALSE)</formula>
    </cfRule>
    <cfRule type="expression" dxfId="878" priority="152">
      <formula>IF(AND(AU302&gt;=0, RIGHT(TEXT(AU302,"0.#"),1)="."),TRUE,FALSE)</formula>
    </cfRule>
    <cfRule type="expression" dxfId="877" priority="153">
      <formula>IF(AND(AU302&lt;0, RIGHT(TEXT(AU302,"0.#"),1)&lt;&gt;"."),TRUE,FALSE)</formula>
    </cfRule>
    <cfRule type="expression" dxfId="876" priority="154">
      <formula>IF(AND(AU302&lt;0, RIGHT(TEXT(AU302,"0.#"),1)="."),TRUE,FALSE)</formula>
    </cfRule>
  </conditionalFormatting>
  <conditionalFormatting sqref="AK303:AK331">
    <cfRule type="expression" dxfId="875" priority="149">
      <formula>IF(RIGHT(TEXT(AK303,"0.#"),1)=".",FALSE,TRUE)</formula>
    </cfRule>
    <cfRule type="expression" dxfId="874" priority="150">
      <formula>IF(RIGHT(TEXT(AK303,"0.#"),1)=".",TRUE,FALSE)</formula>
    </cfRule>
  </conditionalFormatting>
  <conditionalFormatting sqref="AU303:AX331">
    <cfRule type="expression" dxfId="873" priority="145">
      <formula>IF(AND(AU303&gt;=0, RIGHT(TEXT(AU303,"0.#"),1)&lt;&gt;"."),TRUE,FALSE)</formula>
    </cfRule>
    <cfRule type="expression" dxfId="872" priority="146">
      <formula>IF(AND(AU303&gt;=0, RIGHT(TEXT(AU303,"0.#"),1)="."),TRUE,FALSE)</formula>
    </cfRule>
    <cfRule type="expression" dxfId="871" priority="147">
      <formula>IF(AND(AU303&lt;0, RIGHT(TEXT(AU303,"0.#"),1)&lt;&gt;"."),TRUE,FALSE)</formula>
    </cfRule>
    <cfRule type="expression" dxfId="870" priority="148">
      <formula>IF(AND(AU303&lt;0, RIGHT(TEXT(AU303,"0.#"),1)="."),TRUE,FALSE)</formula>
    </cfRule>
  </conditionalFormatting>
  <conditionalFormatting sqref="AK335">
    <cfRule type="expression" dxfId="869" priority="143">
      <formula>IF(RIGHT(TEXT(AK335,"0.#"),1)=".",FALSE,TRUE)</formula>
    </cfRule>
    <cfRule type="expression" dxfId="868" priority="144">
      <formula>IF(RIGHT(TEXT(AK335,"0.#"),1)=".",TRUE,FALSE)</formula>
    </cfRule>
  </conditionalFormatting>
  <conditionalFormatting sqref="AU335:AX335">
    <cfRule type="expression" dxfId="867" priority="139">
      <formula>IF(AND(AU335&gt;=0, RIGHT(TEXT(AU335,"0.#"),1)&lt;&gt;"."),TRUE,FALSE)</formula>
    </cfRule>
    <cfRule type="expression" dxfId="866" priority="140">
      <formula>IF(AND(AU335&gt;=0, RIGHT(TEXT(AU335,"0.#"),1)="."),TRUE,FALSE)</formula>
    </cfRule>
    <cfRule type="expression" dxfId="865" priority="141">
      <formula>IF(AND(AU335&lt;0, RIGHT(TEXT(AU335,"0.#"),1)&lt;&gt;"."),TRUE,FALSE)</formula>
    </cfRule>
    <cfRule type="expression" dxfId="864" priority="142">
      <formula>IF(AND(AU335&lt;0, RIGHT(TEXT(AU335,"0.#"),1)="."),TRUE,FALSE)</formula>
    </cfRule>
  </conditionalFormatting>
  <conditionalFormatting sqref="AK336:AK364">
    <cfRule type="expression" dxfId="863" priority="137">
      <formula>IF(RIGHT(TEXT(AK336,"0.#"),1)=".",FALSE,TRUE)</formula>
    </cfRule>
    <cfRule type="expression" dxfId="862" priority="138">
      <formula>IF(RIGHT(TEXT(AK336,"0.#"),1)=".",TRUE,FALSE)</formula>
    </cfRule>
  </conditionalFormatting>
  <conditionalFormatting sqref="AU336:AX364">
    <cfRule type="expression" dxfId="861" priority="133">
      <formula>IF(AND(AU336&gt;=0, RIGHT(TEXT(AU336,"0.#"),1)&lt;&gt;"."),TRUE,FALSE)</formula>
    </cfRule>
    <cfRule type="expression" dxfId="860" priority="134">
      <formula>IF(AND(AU336&gt;=0, RIGHT(TEXT(AU336,"0.#"),1)="."),TRUE,FALSE)</formula>
    </cfRule>
    <cfRule type="expression" dxfId="859" priority="135">
      <formula>IF(AND(AU336&lt;0, RIGHT(TEXT(AU336,"0.#"),1)&lt;&gt;"."),TRUE,FALSE)</formula>
    </cfRule>
    <cfRule type="expression" dxfId="858" priority="136">
      <formula>IF(AND(AU336&lt;0, RIGHT(TEXT(AU336,"0.#"),1)="."),TRUE,FALSE)</formula>
    </cfRule>
  </conditionalFormatting>
  <conditionalFormatting sqref="AK368">
    <cfRule type="expression" dxfId="857" priority="131">
      <formula>IF(RIGHT(TEXT(AK368,"0.#"),1)=".",FALSE,TRUE)</formula>
    </cfRule>
    <cfRule type="expression" dxfId="856" priority="132">
      <formula>IF(RIGHT(TEXT(AK368,"0.#"),1)=".",TRUE,FALSE)</formula>
    </cfRule>
  </conditionalFormatting>
  <conditionalFormatting sqref="AU368:AX368">
    <cfRule type="expression" dxfId="855" priority="127">
      <formula>IF(AND(AU368&gt;=0, RIGHT(TEXT(AU368,"0.#"),1)&lt;&gt;"."),TRUE,FALSE)</formula>
    </cfRule>
    <cfRule type="expression" dxfId="854" priority="128">
      <formula>IF(AND(AU368&gt;=0, RIGHT(TEXT(AU368,"0.#"),1)="."),TRUE,FALSE)</formula>
    </cfRule>
    <cfRule type="expression" dxfId="853" priority="129">
      <formula>IF(AND(AU368&lt;0, RIGHT(TEXT(AU368,"0.#"),1)&lt;&gt;"."),TRUE,FALSE)</formula>
    </cfRule>
    <cfRule type="expression" dxfId="852" priority="130">
      <formula>IF(AND(AU368&lt;0, RIGHT(TEXT(AU368,"0.#"),1)="."),TRUE,FALSE)</formula>
    </cfRule>
  </conditionalFormatting>
  <conditionalFormatting sqref="AK369:AK397">
    <cfRule type="expression" dxfId="851" priority="125">
      <formula>IF(RIGHT(TEXT(AK369,"0.#"),1)=".",FALSE,TRUE)</formula>
    </cfRule>
    <cfRule type="expression" dxfId="850" priority="126">
      <formula>IF(RIGHT(TEXT(AK369,"0.#"),1)=".",TRUE,FALSE)</formula>
    </cfRule>
  </conditionalFormatting>
  <conditionalFormatting sqref="AU369:AX397">
    <cfRule type="expression" dxfId="849" priority="121">
      <formula>IF(AND(AU369&gt;=0, RIGHT(TEXT(AU369,"0.#"),1)&lt;&gt;"."),TRUE,FALSE)</formula>
    </cfRule>
    <cfRule type="expression" dxfId="848" priority="122">
      <formula>IF(AND(AU369&gt;=0, RIGHT(TEXT(AU369,"0.#"),1)="."),TRUE,FALSE)</formula>
    </cfRule>
    <cfRule type="expression" dxfId="847" priority="123">
      <formula>IF(AND(AU369&lt;0, RIGHT(TEXT(AU369,"0.#"),1)&lt;&gt;"."),TRUE,FALSE)</formula>
    </cfRule>
    <cfRule type="expression" dxfId="846" priority="124">
      <formula>IF(AND(AU369&lt;0, RIGHT(TEXT(AU369,"0.#"),1)="."),TRUE,FALSE)</formula>
    </cfRule>
  </conditionalFormatting>
  <conditionalFormatting sqref="AK401">
    <cfRule type="expression" dxfId="845" priority="119">
      <formula>IF(RIGHT(TEXT(AK401,"0.#"),1)=".",FALSE,TRUE)</formula>
    </cfRule>
    <cfRule type="expression" dxfId="844" priority="120">
      <formula>IF(RIGHT(TEXT(AK401,"0.#"),1)=".",TRUE,FALSE)</formula>
    </cfRule>
  </conditionalFormatting>
  <conditionalFormatting sqref="AU401:AX401">
    <cfRule type="expression" dxfId="843" priority="115">
      <formula>IF(AND(AU401&gt;=0, RIGHT(TEXT(AU401,"0.#"),1)&lt;&gt;"."),TRUE,FALSE)</formula>
    </cfRule>
    <cfRule type="expression" dxfId="842" priority="116">
      <formula>IF(AND(AU401&gt;=0, RIGHT(TEXT(AU401,"0.#"),1)="."),TRUE,FALSE)</formula>
    </cfRule>
    <cfRule type="expression" dxfId="841" priority="117">
      <formula>IF(AND(AU401&lt;0, RIGHT(TEXT(AU401,"0.#"),1)&lt;&gt;"."),TRUE,FALSE)</formula>
    </cfRule>
    <cfRule type="expression" dxfId="840" priority="118">
      <formula>IF(AND(AU401&lt;0, RIGHT(TEXT(AU401,"0.#"),1)="."),TRUE,FALSE)</formula>
    </cfRule>
  </conditionalFormatting>
  <conditionalFormatting sqref="AK402:AK430">
    <cfRule type="expression" dxfId="839" priority="113">
      <formula>IF(RIGHT(TEXT(AK402,"0.#"),1)=".",FALSE,TRUE)</formula>
    </cfRule>
    <cfRule type="expression" dxfId="838" priority="114">
      <formula>IF(RIGHT(TEXT(AK402,"0.#"),1)=".",TRUE,FALSE)</formula>
    </cfRule>
  </conditionalFormatting>
  <conditionalFormatting sqref="AU402:AX430">
    <cfRule type="expression" dxfId="837" priority="109">
      <formula>IF(AND(AU402&gt;=0, RIGHT(TEXT(AU402,"0.#"),1)&lt;&gt;"."),TRUE,FALSE)</formula>
    </cfRule>
    <cfRule type="expression" dxfId="836" priority="110">
      <formula>IF(AND(AU402&gt;=0, RIGHT(TEXT(AU402,"0.#"),1)="."),TRUE,FALSE)</formula>
    </cfRule>
    <cfRule type="expression" dxfId="835" priority="111">
      <formula>IF(AND(AU402&lt;0, RIGHT(TEXT(AU402,"0.#"),1)&lt;&gt;"."),TRUE,FALSE)</formula>
    </cfRule>
    <cfRule type="expression" dxfId="834" priority="112">
      <formula>IF(AND(AU402&lt;0, RIGHT(TEXT(AU402,"0.#"),1)="."),TRUE,FALSE)</formula>
    </cfRule>
  </conditionalFormatting>
  <conditionalFormatting sqref="AK434">
    <cfRule type="expression" dxfId="833" priority="107">
      <formula>IF(RIGHT(TEXT(AK434,"0.#"),1)=".",FALSE,TRUE)</formula>
    </cfRule>
    <cfRule type="expression" dxfId="832" priority="108">
      <formula>IF(RIGHT(TEXT(AK434,"0.#"),1)=".",TRUE,FALSE)</formula>
    </cfRule>
  </conditionalFormatting>
  <conditionalFormatting sqref="AU434:AX434">
    <cfRule type="expression" dxfId="831" priority="103">
      <formula>IF(AND(AU434&gt;=0, RIGHT(TEXT(AU434,"0.#"),1)&lt;&gt;"."),TRUE,FALSE)</formula>
    </cfRule>
    <cfRule type="expression" dxfId="830" priority="104">
      <formula>IF(AND(AU434&gt;=0, RIGHT(TEXT(AU434,"0.#"),1)="."),TRUE,FALSE)</formula>
    </cfRule>
    <cfRule type="expression" dxfId="829" priority="105">
      <formula>IF(AND(AU434&lt;0, RIGHT(TEXT(AU434,"0.#"),1)&lt;&gt;"."),TRUE,FALSE)</formula>
    </cfRule>
    <cfRule type="expression" dxfId="828" priority="106">
      <formula>IF(AND(AU434&lt;0, RIGHT(TEXT(AU434,"0.#"),1)="."),TRUE,FALSE)</formula>
    </cfRule>
  </conditionalFormatting>
  <conditionalFormatting sqref="AK435:AK463">
    <cfRule type="expression" dxfId="827" priority="101">
      <formula>IF(RIGHT(TEXT(AK435,"0.#"),1)=".",FALSE,TRUE)</formula>
    </cfRule>
    <cfRule type="expression" dxfId="826" priority="102">
      <formula>IF(RIGHT(TEXT(AK435,"0.#"),1)=".",TRUE,FALSE)</formula>
    </cfRule>
  </conditionalFormatting>
  <conditionalFormatting sqref="AU435:AX463">
    <cfRule type="expression" dxfId="825" priority="97">
      <formula>IF(AND(AU435&gt;=0, RIGHT(TEXT(AU435,"0.#"),1)&lt;&gt;"."),TRUE,FALSE)</formula>
    </cfRule>
    <cfRule type="expression" dxfId="824" priority="98">
      <formula>IF(AND(AU435&gt;=0, RIGHT(TEXT(AU435,"0.#"),1)="."),TRUE,FALSE)</formula>
    </cfRule>
    <cfRule type="expression" dxfId="823" priority="99">
      <formula>IF(AND(AU435&lt;0, RIGHT(TEXT(AU435,"0.#"),1)&lt;&gt;"."),TRUE,FALSE)</formula>
    </cfRule>
    <cfRule type="expression" dxfId="822" priority="100">
      <formula>IF(AND(AU435&lt;0, RIGHT(TEXT(AU435,"0.#"),1)="."),TRUE,FALSE)</formula>
    </cfRule>
  </conditionalFormatting>
  <conditionalFormatting sqref="AK467">
    <cfRule type="expression" dxfId="821" priority="95">
      <formula>IF(RIGHT(TEXT(AK467,"0.#"),1)=".",FALSE,TRUE)</formula>
    </cfRule>
    <cfRule type="expression" dxfId="820" priority="96">
      <formula>IF(RIGHT(TEXT(AK467,"0.#"),1)=".",TRUE,FALSE)</formula>
    </cfRule>
  </conditionalFormatting>
  <conditionalFormatting sqref="AU467:AX467">
    <cfRule type="expression" dxfId="819" priority="91">
      <formula>IF(AND(AU467&gt;=0, RIGHT(TEXT(AU467,"0.#"),1)&lt;&gt;"."),TRUE,FALSE)</formula>
    </cfRule>
    <cfRule type="expression" dxfId="818" priority="92">
      <formula>IF(AND(AU467&gt;=0, RIGHT(TEXT(AU467,"0.#"),1)="."),TRUE,FALSE)</formula>
    </cfRule>
    <cfRule type="expression" dxfId="817" priority="93">
      <formula>IF(AND(AU467&lt;0, RIGHT(TEXT(AU467,"0.#"),1)&lt;&gt;"."),TRUE,FALSE)</formula>
    </cfRule>
    <cfRule type="expression" dxfId="816" priority="94">
      <formula>IF(AND(AU467&lt;0, RIGHT(TEXT(AU467,"0.#"),1)="."),TRUE,FALSE)</formula>
    </cfRule>
  </conditionalFormatting>
  <conditionalFormatting sqref="AK468:AK496">
    <cfRule type="expression" dxfId="815" priority="89">
      <formula>IF(RIGHT(TEXT(AK468,"0.#"),1)=".",FALSE,TRUE)</formula>
    </cfRule>
    <cfRule type="expression" dxfId="814" priority="90">
      <formula>IF(RIGHT(TEXT(AK468,"0.#"),1)=".",TRUE,FALSE)</formula>
    </cfRule>
  </conditionalFormatting>
  <conditionalFormatting sqref="AU468:AX496">
    <cfRule type="expression" dxfId="813" priority="85">
      <formula>IF(AND(AU468&gt;=0, RIGHT(TEXT(AU468,"0.#"),1)&lt;&gt;"."),TRUE,FALSE)</formula>
    </cfRule>
    <cfRule type="expression" dxfId="812" priority="86">
      <formula>IF(AND(AU468&gt;=0, RIGHT(TEXT(AU468,"0.#"),1)="."),TRUE,FALSE)</formula>
    </cfRule>
    <cfRule type="expression" dxfId="811" priority="87">
      <formula>IF(AND(AU468&lt;0, RIGHT(TEXT(AU468,"0.#"),1)&lt;&gt;"."),TRUE,FALSE)</formula>
    </cfRule>
    <cfRule type="expression" dxfId="810" priority="88">
      <formula>IF(AND(AU468&lt;0, RIGHT(TEXT(AU468,"0.#"),1)="."),TRUE,FALSE)</formula>
    </cfRule>
  </conditionalFormatting>
  <conditionalFormatting sqref="AE25:AI25">
    <cfRule type="expression" dxfId="809" priority="75">
      <formula>IF(AND(AE25&gt;=0, RIGHT(TEXT(AE25,"0.#"),1)&lt;&gt;"."),TRUE,FALSE)</formula>
    </cfRule>
    <cfRule type="expression" dxfId="808" priority="76">
      <formula>IF(AND(AE25&gt;=0, RIGHT(TEXT(AE25,"0.#"),1)="."),TRUE,FALSE)</formula>
    </cfRule>
    <cfRule type="expression" dxfId="807" priority="77">
      <formula>IF(AND(AE25&lt;0, RIGHT(TEXT(AE25,"0.#"),1)&lt;&gt;"."),TRUE,FALSE)</formula>
    </cfRule>
    <cfRule type="expression" dxfId="806" priority="78">
      <formula>IF(AND(AE25&lt;0, RIGHT(TEXT(AE25,"0.#"),1)="."),TRUE,FALSE)</formula>
    </cfRule>
  </conditionalFormatting>
  <conditionalFormatting sqref="AJ25:AS25">
    <cfRule type="expression" dxfId="805" priority="71">
      <formula>IF(AND(AJ25&gt;=0, RIGHT(TEXT(AJ25,"0.#"),1)&lt;&gt;"."),TRUE,FALSE)</formula>
    </cfRule>
    <cfRule type="expression" dxfId="804" priority="72">
      <formula>IF(AND(AJ25&gt;=0, RIGHT(TEXT(AJ25,"0.#"),1)="."),TRUE,FALSE)</formula>
    </cfRule>
    <cfRule type="expression" dxfId="803" priority="73">
      <formula>IF(AND(AJ25&lt;0, RIGHT(TEXT(AJ25,"0.#"),1)&lt;&gt;"."),TRUE,FALSE)</formula>
    </cfRule>
    <cfRule type="expression" dxfId="802" priority="74">
      <formula>IF(AND(AJ25&lt;0, RIGHT(TEXT(AJ25,"0.#"),1)="."),TRUE,FALSE)</formula>
    </cfRule>
  </conditionalFormatting>
  <conditionalFormatting sqref="AU236:AX236">
    <cfRule type="expression" dxfId="801" priority="59">
      <formula>IF(AND(AU236&gt;=0, RIGHT(TEXT(AU236,"0.#"),1)&lt;&gt;"."),TRUE,FALSE)</formula>
    </cfRule>
    <cfRule type="expression" dxfId="800" priority="60">
      <formula>IF(AND(AU236&gt;=0, RIGHT(TEXT(AU236,"0.#"),1)="."),TRUE,FALSE)</formula>
    </cfRule>
    <cfRule type="expression" dxfId="799" priority="61">
      <formula>IF(AND(AU236&lt;0, RIGHT(TEXT(AU236,"0.#"),1)&lt;&gt;"."),TRUE,FALSE)</formula>
    </cfRule>
    <cfRule type="expression" dxfId="798" priority="62">
      <formula>IF(AND(AU236&lt;0, RIGHT(TEXT(AU236,"0.#"),1)="."),TRUE,FALSE)</formula>
    </cfRule>
  </conditionalFormatting>
  <conditionalFormatting sqref="AE43:AI43 AE38:AI38 AE33:AI33">
    <cfRule type="expression" dxfId="797" priority="57">
      <formula>IF(RIGHT(TEXT(AE33,"0.#"),1)=".",FALSE,TRUE)</formula>
    </cfRule>
    <cfRule type="expression" dxfId="796" priority="58">
      <formula>IF(RIGHT(TEXT(AE33,"0.#"),1)=".",TRUE,FALSE)</formula>
    </cfRule>
  </conditionalFormatting>
  <conditionalFormatting sqref="AE44:AX44 AJ43:AS43 AE39:AX39 AJ38:AS38 AE34:AX34 AJ33:AS33 AT29:AX29">
    <cfRule type="expression" dxfId="795" priority="55">
      <formula>IF(RIGHT(TEXT(AE29,"0.#"),1)=".",FALSE,TRUE)</formula>
    </cfRule>
    <cfRule type="expression" dxfId="794" priority="56">
      <formula>IF(RIGHT(TEXT(AE29,"0.#"),1)=".",TRUE,FALSE)</formula>
    </cfRule>
  </conditionalFormatting>
  <conditionalFormatting sqref="AE45:AI45 AE40:AI40 AE35:AI35">
    <cfRule type="expression" dxfId="793" priority="51">
      <formula>IF(AND(AE35&gt;=0, RIGHT(TEXT(AE35,"0.#"),1)&lt;&gt;"."),TRUE,FALSE)</formula>
    </cfRule>
    <cfRule type="expression" dxfId="792" priority="52">
      <formula>IF(AND(AE35&gt;=0, RIGHT(TEXT(AE35,"0.#"),1)="."),TRUE,FALSE)</formula>
    </cfRule>
    <cfRule type="expression" dxfId="791" priority="53">
      <formula>IF(AND(AE35&lt;0, RIGHT(TEXT(AE35,"0.#"),1)&lt;&gt;"."),TRUE,FALSE)</formula>
    </cfRule>
    <cfRule type="expression" dxfId="790" priority="54">
      <formula>IF(AND(AE35&lt;0, RIGHT(TEXT(AE35,"0.#"),1)="."),TRUE,FALSE)</formula>
    </cfRule>
  </conditionalFormatting>
  <conditionalFormatting sqref="AJ45:AS45 AJ40:AS40 AJ35:AS35">
    <cfRule type="expression" dxfId="789" priority="47">
      <formula>IF(AND(AJ35&gt;=0, RIGHT(TEXT(AJ35,"0.#"),1)&lt;&gt;"."),TRUE,FALSE)</formula>
    </cfRule>
    <cfRule type="expression" dxfId="788" priority="48">
      <formula>IF(AND(AJ35&gt;=0, RIGHT(TEXT(AJ35,"0.#"),1)="."),TRUE,FALSE)</formula>
    </cfRule>
    <cfRule type="expression" dxfId="787" priority="49">
      <formula>IF(AND(AJ35&lt;0, RIGHT(TEXT(AJ35,"0.#"),1)&lt;&gt;"."),TRUE,FALSE)</formula>
    </cfRule>
    <cfRule type="expression" dxfId="786" priority="50">
      <formula>IF(AND(AJ35&lt;0, RIGHT(TEXT(AJ35,"0.#"),1)="."),TRUE,FALSE)</formula>
    </cfRule>
  </conditionalFormatting>
  <conditionalFormatting sqref="AE64:AI64 AE59:AI59">
    <cfRule type="expression" dxfId="785" priority="45">
      <formula>IF(RIGHT(TEXT(AE59,"0.#"),1)=".",FALSE,TRUE)</formula>
    </cfRule>
    <cfRule type="expression" dxfId="784" priority="46">
      <formula>IF(RIGHT(TEXT(AE59,"0.#"),1)=".",TRUE,FALSE)</formula>
    </cfRule>
  </conditionalFormatting>
  <conditionalFormatting sqref="AE65:AX65 AJ64:AS64 AE60:AX60 AJ59:AS59">
    <cfRule type="expression" dxfId="783" priority="43">
      <formula>IF(RIGHT(TEXT(AE59,"0.#"),1)=".",FALSE,TRUE)</formula>
    </cfRule>
    <cfRule type="expression" dxfId="782" priority="44">
      <formula>IF(RIGHT(TEXT(AE59,"0.#"),1)=".",TRUE,FALSE)</formula>
    </cfRule>
  </conditionalFormatting>
  <conditionalFormatting sqref="AE66:AI66 AE61:AI61">
    <cfRule type="expression" dxfId="781" priority="39">
      <formula>IF(AND(AE61&gt;=0, RIGHT(TEXT(AE61,"0.#"),1)&lt;&gt;"."),TRUE,FALSE)</formula>
    </cfRule>
    <cfRule type="expression" dxfId="780" priority="40">
      <formula>IF(AND(AE61&gt;=0, RIGHT(TEXT(AE61,"0.#"),1)="."),TRUE,FALSE)</formula>
    </cfRule>
    <cfRule type="expression" dxfId="779" priority="41">
      <formula>IF(AND(AE61&lt;0, RIGHT(TEXT(AE61,"0.#"),1)&lt;&gt;"."),TRUE,FALSE)</formula>
    </cfRule>
    <cfRule type="expression" dxfId="778" priority="42">
      <formula>IF(AND(AE61&lt;0, RIGHT(TEXT(AE61,"0.#"),1)="."),TRUE,FALSE)</formula>
    </cfRule>
  </conditionalFormatting>
  <conditionalFormatting sqref="AJ66:AS66 AJ61:AS61">
    <cfRule type="expression" dxfId="777" priority="35">
      <formula>IF(AND(AJ61&gt;=0, RIGHT(TEXT(AJ61,"0.#"),1)&lt;&gt;"."),TRUE,FALSE)</formula>
    </cfRule>
    <cfRule type="expression" dxfId="776" priority="36">
      <formula>IF(AND(AJ61&gt;=0, RIGHT(TEXT(AJ61,"0.#"),1)="."),TRUE,FALSE)</formula>
    </cfRule>
    <cfRule type="expression" dxfId="775" priority="37">
      <formula>IF(AND(AJ61&lt;0, RIGHT(TEXT(AJ61,"0.#"),1)&lt;&gt;"."),TRUE,FALSE)</formula>
    </cfRule>
    <cfRule type="expression" dxfId="774" priority="38">
      <formula>IF(AND(AJ61&lt;0, RIGHT(TEXT(AJ61,"0.#"),1)="."),TRUE,FALSE)</formula>
    </cfRule>
  </conditionalFormatting>
  <conditionalFormatting sqref="AE81:AX81 AE78:AX78 AE75:AX75 AE72:AX72">
    <cfRule type="expression" dxfId="773" priority="33">
      <formula>IF(RIGHT(TEXT(AE72,"0.#"),1)=".",FALSE,TRUE)</formula>
    </cfRule>
    <cfRule type="expression" dxfId="772" priority="34">
      <formula>IF(RIGHT(TEXT(AE72,"0.#"),1)=".",TRUE,FALSE)</formula>
    </cfRule>
  </conditionalFormatting>
  <conditionalFormatting sqref="AE80:AS80 AE77:AS77 AE74:AS74 AE71:AS71">
    <cfRule type="expression" dxfId="771" priority="31">
      <formula>IF(RIGHT(TEXT(AE71,"0.#"),1)=".",FALSE,TRUE)</formula>
    </cfRule>
    <cfRule type="expression" dxfId="770" priority="32">
      <formula>IF(RIGHT(TEXT(AE71,"0.#"),1)=".",TRUE,FALSE)</formula>
    </cfRule>
  </conditionalFormatting>
  <conditionalFormatting sqref="AE23:AI23">
    <cfRule type="expression" dxfId="769" priority="25">
      <formula>IF(RIGHT(TEXT(AE23,"0.#"),1)=".",FALSE,TRUE)</formula>
    </cfRule>
    <cfRule type="expression" dxfId="768" priority="26">
      <formula>IF(RIGHT(TEXT(AE23,"0.#"),1)=".",TRUE,FALSE)</formula>
    </cfRule>
  </conditionalFormatting>
  <conditionalFormatting sqref="AE24:AS24 AJ23:AS23">
    <cfRule type="expression" dxfId="767" priority="23">
      <formula>IF(RIGHT(TEXT(AE23,"0.#"),1)=".",FALSE,TRUE)</formula>
    </cfRule>
    <cfRule type="expression" dxfId="766" priority="24">
      <formula>IF(RIGHT(TEXT(AE23,"0.#"),1)=".",TRUE,FALSE)</formula>
    </cfRule>
  </conditionalFormatting>
  <conditionalFormatting sqref="AT24:AX24">
    <cfRule type="expression" dxfId="765" priority="21">
      <formula>IF(RIGHT(TEXT(AT24,"0.#"),1)=".",FALSE,TRUE)</formula>
    </cfRule>
    <cfRule type="expression" dxfId="764" priority="22">
      <formula>IF(RIGHT(TEXT(AT24,"0.#"),1)=".",TRUE,FALSE)</formula>
    </cfRule>
  </conditionalFormatting>
  <conditionalFormatting sqref="AE28:AI28">
    <cfRule type="expression" dxfId="763" priority="19">
      <formula>IF(RIGHT(TEXT(AE28,"0.#"),1)=".",FALSE,TRUE)</formula>
    </cfRule>
    <cfRule type="expression" dxfId="762" priority="20">
      <formula>IF(RIGHT(TEXT(AE28,"0.#"),1)=".",TRUE,FALSE)</formula>
    </cfRule>
  </conditionalFormatting>
  <conditionalFormatting sqref="AE29:AS29 AJ28:AS28">
    <cfRule type="expression" dxfId="761" priority="17">
      <formula>IF(RIGHT(TEXT(AE28,"0.#"),1)=".",FALSE,TRUE)</formula>
    </cfRule>
    <cfRule type="expression" dxfId="760" priority="18">
      <formula>IF(RIGHT(TEXT(AE28,"0.#"),1)=".",TRUE,FALSE)</formula>
    </cfRule>
  </conditionalFormatting>
  <conditionalFormatting sqref="AE30:AI30">
    <cfRule type="expression" dxfId="759" priority="13">
      <formula>IF(AND(AE30&gt;=0, RIGHT(TEXT(AE30,"0.#"),1)&lt;&gt;"."),TRUE,FALSE)</formula>
    </cfRule>
    <cfRule type="expression" dxfId="758" priority="14">
      <formula>IF(AND(AE30&gt;=0, RIGHT(TEXT(AE30,"0.#"),1)="."),TRUE,FALSE)</formula>
    </cfRule>
    <cfRule type="expression" dxfId="757" priority="15">
      <formula>IF(AND(AE30&lt;0, RIGHT(TEXT(AE30,"0.#"),1)&lt;&gt;"."),TRUE,FALSE)</formula>
    </cfRule>
    <cfRule type="expression" dxfId="756" priority="16">
      <formula>IF(AND(AE30&lt;0, RIGHT(TEXT(AE30,"0.#"),1)="."),TRUE,FALSE)</formula>
    </cfRule>
  </conditionalFormatting>
  <conditionalFormatting sqref="AJ30:AS30">
    <cfRule type="expression" dxfId="755" priority="9">
      <formula>IF(AND(AJ30&gt;=0, RIGHT(TEXT(AJ30,"0.#"),1)&lt;&gt;"."),TRUE,FALSE)</formula>
    </cfRule>
    <cfRule type="expression" dxfId="754" priority="10">
      <formula>IF(AND(AJ30&gt;=0, RIGHT(TEXT(AJ30,"0.#"),1)="."),TRUE,FALSE)</formula>
    </cfRule>
    <cfRule type="expression" dxfId="753" priority="11">
      <formula>IF(AND(AJ30&lt;0, RIGHT(TEXT(AJ30,"0.#"),1)&lt;&gt;"."),TRUE,FALSE)</formula>
    </cfRule>
    <cfRule type="expression" dxfId="752" priority="12">
      <formula>IF(AND(AJ30&lt;0, RIGHT(TEXT(AJ30,"0.#"),1)="."),TRUE,FALSE)</formula>
    </cfRule>
  </conditionalFormatting>
  <conditionalFormatting sqref="P15:V17">
    <cfRule type="expression" dxfId="751" priority="7">
      <formula>IF(RIGHT(TEXT(P15,"0.#"),1)=".",FALSE,TRUE)</formula>
    </cfRule>
    <cfRule type="expression" dxfId="750" priority="8">
      <formula>IF(RIGHT(TEXT(P15,"0.#"),1)=".",TRUE,FALSE)</formula>
    </cfRule>
  </conditionalFormatting>
  <conditionalFormatting sqref="W14:AC17">
    <cfRule type="expression" dxfId="749" priority="5">
      <formula>IF(RIGHT(TEXT(W14,"0.#"),1)=".",FALSE,TRUE)</formula>
    </cfRule>
    <cfRule type="expression" dxfId="748" priority="6">
      <formula>IF(RIGHT(TEXT(W14,"0.#"),1)=".",TRUE,FALSE)</formula>
    </cfRule>
  </conditionalFormatting>
  <conditionalFormatting sqref="AD14:AJ17">
    <cfRule type="expression" dxfId="747" priority="3">
      <formula>IF(RIGHT(TEXT(AD14,"0.#"),1)=".",FALSE,TRUE)</formula>
    </cfRule>
    <cfRule type="expression" dxfId="746" priority="4">
      <formula>IF(RIGHT(TEXT(AD14,"0.#"),1)=".",TRUE,FALSE)</formula>
    </cfRule>
  </conditionalFormatting>
  <conditionalFormatting sqref="AK14:AQ17">
    <cfRule type="expression" dxfId="745" priority="1">
      <formula>IF(RIGHT(TEXT(AK14,"0.#"),1)=".",FALSE,TRUE)</formula>
    </cfRule>
    <cfRule type="expression" dxfId="744" priority="2">
      <formula>IF(RIGHT(TEXT(AK14,"0.#"),1)=".",TRUE,FALSE)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49" man="1"/>
    <brk id="138" max="16383"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45</xdr:row>
                    <xdr:rowOff>28575</xdr:rowOff>
                  </from>
                  <to>
                    <xdr:col>49</xdr:col>
                    <xdr:colOff>171450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229</xdr:row>
                    <xdr:rowOff>19050</xdr:rowOff>
                  </from>
                  <to>
                    <xdr:col>46</xdr:col>
                    <xdr:colOff>19050</xdr:colOff>
                    <xdr:row>229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3" sqref="K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385</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374</v>
      </c>
      <c r="W2" s="44" t="s">
        <v>353</v>
      </c>
      <c r="Y2" s="44" t="s">
        <v>93</v>
      </c>
      <c r="Z2" s="42"/>
      <c r="AA2" s="44" t="s">
        <v>94</v>
      </c>
      <c r="AB2" s="43"/>
      <c r="AC2" s="45" t="s">
        <v>303</v>
      </c>
      <c r="AD2" s="40"/>
      <c r="AE2" s="48" t="s">
        <v>347</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385</v>
      </c>
      <c r="M3" s="15" t="str">
        <f t="shared" ref="M3:M11" si="2">IF(L3="","",K3)</f>
        <v>文教及び科学振興</v>
      </c>
      <c r="N3" s="15" t="str">
        <f>IF(M3="",N2,IF(N2&lt;&gt;"",CONCATENATE(N2,"、",M3),M3))</f>
        <v>文教及び科学振興</v>
      </c>
      <c r="O3" s="15"/>
      <c r="P3" s="14" t="s">
        <v>217</v>
      </c>
      <c r="Q3" s="19" t="s">
        <v>385</v>
      </c>
      <c r="R3" s="15" t="str">
        <f t="shared" ref="R3:R8" si="3">IF(Q3="","",P3)</f>
        <v>委託・請負</v>
      </c>
      <c r="S3" s="15" t="str">
        <f t="shared" ref="S3:S8" si="4">IF(R3="",S2,IF(S2&lt;&gt;"",CONCATENATE(S2,"、",R3),R3))</f>
        <v>委託・請負</v>
      </c>
      <c r="T3" s="15"/>
      <c r="U3" s="44" t="s">
        <v>355</v>
      </c>
      <c r="W3" s="44" t="s">
        <v>323</v>
      </c>
      <c r="Y3" s="44" t="s">
        <v>95</v>
      </c>
      <c r="Z3" s="42"/>
      <c r="AA3" s="44" t="s">
        <v>96</v>
      </c>
      <c r="AB3" s="43"/>
      <c r="AC3" s="45" t="s">
        <v>304</v>
      </c>
      <c r="AD3" s="40"/>
      <c r="AE3" s="48" t="s">
        <v>348</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委託・請負</v>
      </c>
      <c r="T4" s="15"/>
      <c r="U4" s="44" t="s">
        <v>356</v>
      </c>
      <c r="W4" s="44" t="s">
        <v>324</v>
      </c>
      <c r="Y4" s="44" t="s">
        <v>97</v>
      </c>
      <c r="Z4" s="42"/>
      <c r="AA4" s="44" t="s">
        <v>98</v>
      </c>
      <c r="AB4" s="43"/>
      <c r="AC4" s="44" t="s">
        <v>305</v>
      </c>
      <c r="AD4" s="40"/>
      <c r="AE4" s="48" t="s">
        <v>349</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委託・請負</v>
      </c>
      <c r="T5" s="15"/>
      <c r="W5" s="44" t="s">
        <v>325</v>
      </c>
      <c r="Y5" s="44" t="s">
        <v>99</v>
      </c>
      <c r="Z5" s="42"/>
      <c r="AA5" s="44" t="s">
        <v>100</v>
      </c>
      <c r="AB5" s="43"/>
      <c r="AC5" s="44" t="s">
        <v>352</v>
      </c>
      <c r="AD5" s="43"/>
      <c r="AE5" s="48" t="s">
        <v>350</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委託・請負</v>
      </c>
      <c r="T6" s="15"/>
      <c r="W6" s="44" t="s">
        <v>326</v>
      </c>
      <c r="Y6" s="44" t="s">
        <v>101</v>
      </c>
      <c r="Z6" s="42"/>
      <c r="AA6" s="44" t="s">
        <v>102</v>
      </c>
      <c r="AB6" s="43"/>
      <c r="AC6" s="44" t="s">
        <v>306</v>
      </c>
      <c r="AD6" s="43"/>
      <c r="AE6" s="48" t="s">
        <v>351</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t="s">
        <v>385</v>
      </c>
      <c r="C19" s="15" t="str">
        <f t="shared" si="0"/>
        <v>ＩＴ戦略</v>
      </c>
      <c r="D19" s="15" t="str">
        <f t="shared" si="7"/>
        <v>ＩＴ戦略</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ＩＴ戦略</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ＩＴ戦略</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ＩＴ戦略</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ＩＴ戦略</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ＩＴ戦略</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ＩＴ戦略</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
  <sheetViews>
    <sheetView view="pageLayout" zoomScale="70" zoomScaleNormal="75" zoomScalePageLayoutView="70" workbookViewId="0">
      <selection activeCell="AY9" sqref="AY9"/>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ht="18.75" customHeight="1" x14ac:dyDescent="0.15">
      <c r="A2" s="213" t="s">
        <v>13</v>
      </c>
      <c r="B2" s="214"/>
      <c r="C2" s="214"/>
      <c r="D2" s="214"/>
      <c r="E2" s="214"/>
      <c r="F2" s="215"/>
      <c r="G2" s="220" t="s">
        <v>318</v>
      </c>
      <c r="H2" s="221"/>
      <c r="I2" s="221"/>
      <c r="J2" s="221"/>
      <c r="K2" s="221"/>
      <c r="L2" s="221"/>
      <c r="M2" s="221"/>
      <c r="N2" s="221"/>
      <c r="O2" s="222"/>
      <c r="P2" s="240" t="s">
        <v>82</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302</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58"/>
      <c r="AU3" s="110"/>
      <c r="AV3" s="110"/>
      <c r="AW3" s="108" t="s">
        <v>398</v>
      </c>
      <c r="AX3" s="109"/>
    </row>
    <row r="4" spans="1:50" ht="22.5" customHeight="1" x14ac:dyDescent="0.15">
      <c r="A4" s="216"/>
      <c r="B4" s="214"/>
      <c r="C4" s="214"/>
      <c r="D4" s="214"/>
      <c r="E4" s="214"/>
      <c r="F4" s="215"/>
      <c r="G4" s="687"/>
      <c r="H4" s="289"/>
      <c r="I4" s="289"/>
      <c r="J4" s="289"/>
      <c r="K4" s="289"/>
      <c r="L4" s="289"/>
      <c r="M4" s="289"/>
      <c r="N4" s="289"/>
      <c r="O4" s="290"/>
      <c r="P4" s="254"/>
      <c r="Q4" s="195"/>
      <c r="R4" s="195"/>
      <c r="S4" s="195"/>
      <c r="T4" s="195"/>
      <c r="U4" s="195"/>
      <c r="V4" s="195"/>
      <c r="W4" s="195"/>
      <c r="X4" s="196"/>
      <c r="Y4" s="294" t="s">
        <v>14</v>
      </c>
      <c r="Z4" s="295"/>
      <c r="AA4" s="296"/>
      <c r="AB4" s="297"/>
      <c r="AC4" s="298"/>
      <c r="AD4" s="298"/>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1"/>
      <c r="H5" s="292"/>
      <c r="I5" s="292"/>
      <c r="J5" s="292"/>
      <c r="K5" s="292"/>
      <c r="L5" s="292"/>
      <c r="M5" s="292"/>
      <c r="N5" s="292"/>
      <c r="O5" s="293"/>
      <c r="P5" s="276"/>
      <c r="Q5" s="276"/>
      <c r="R5" s="276"/>
      <c r="S5" s="276"/>
      <c r="T5" s="276"/>
      <c r="U5" s="276"/>
      <c r="V5" s="276"/>
      <c r="W5" s="276"/>
      <c r="X5" s="277"/>
      <c r="Y5" s="175" t="s">
        <v>65</v>
      </c>
      <c r="Z5" s="121"/>
      <c r="AA5" s="171"/>
      <c r="AB5" s="28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6"/>
      <c r="B6" s="667"/>
      <c r="C6" s="667"/>
      <c r="D6" s="667"/>
      <c r="E6" s="667"/>
      <c r="F6" s="668"/>
      <c r="G6" s="652"/>
      <c r="H6" s="653"/>
      <c r="I6" s="653"/>
      <c r="J6" s="653"/>
      <c r="K6" s="653"/>
      <c r="L6" s="653"/>
      <c r="M6" s="653"/>
      <c r="N6" s="653"/>
      <c r="O6" s="654"/>
      <c r="P6" s="197"/>
      <c r="Q6" s="197"/>
      <c r="R6" s="197"/>
      <c r="S6" s="197"/>
      <c r="T6" s="197"/>
      <c r="U6" s="197"/>
      <c r="V6" s="197"/>
      <c r="W6" s="197"/>
      <c r="X6" s="198"/>
      <c r="Y6" s="120" t="s">
        <v>15</v>
      </c>
      <c r="Z6" s="121"/>
      <c r="AA6" s="171"/>
      <c r="AB6" s="678" t="s">
        <v>399</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318</v>
      </c>
      <c r="H7" s="221"/>
      <c r="I7" s="221"/>
      <c r="J7" s="221"/>
      <c r="K7" s="221"/>
      <c r="L7" s="221"/>
      <c r="M7" s="221"/>
      <c r="N7" s="221"/>
      <c r="O7" s="222"/>
      <c r="P7" s="240" t="s">
        <v>82</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302</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58"/>
      <c r="AU8" s="110"/>
      <c r="AV8" s="110"/>
      <c r="AW8" s="108" t="s">
        <v>398</v>
      </c>
      <c r="AX8" s="109"/>
    </row>
    <row r="9" spans="1:50" ht="22.5" customHeight="1" x14ac:dyDescent="0.15">
      <c r="A9" s="216"/>
      <c r="B9" s="214"/>
      <c r="C9" s="214"/>
      <c r="D9" s="214"/>
      <c r="E9" s="214"/>
      <c r="F9" s="215"/>
      <c r="G9" s="687"/>
      <c r="H9" s="289"/>
      <c r="I9" s="289"/>
      <c r="J9" s="289"/>
      <c r="K9" s="289"/>
      <c r="L9" s="289"/>
      <c r="M9" s="289"/>
      <c r="N9" s="289"/>
      <c r="O9" s="290"/>
      <c r="P9" s="254"/>
      <c r="Q9" s="195"/>
      <c r="R9" s="195"/>
      <c r="S9" s="195"/>
      <c r="T9" s="195"/>
      <c r="U9" s="195"/>
      <c r="V9" s="195"/>
      <c r="W9" s="195"/>
      <c r="X9" s="196"/>
      <c r="Y9" s="294" t="s">
        <v>14</v>
      </c>
      <c r="Z9" s="295"/>
      <c r="AA9" s="296"/>
      <c r="AB9" s="297"/>
      <c r="AC9" s="298"/>
      <c r="AD9" s="298"/>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1"/>
      <c r="H10" s="292"/>
      <c r="I10" s="292"/>
      <c r="J10" s="292"/>
      <c r="K10" s="292"/>
      <c r="L10" s="292"/>
      <c r="M10" s="292"/>
      <c r="N10" s="292"/>
      <c r="O10" s="293"/>
      <c r="P10" s="276"/>
      <c r="Q10" s="276"/>
      <c r="R10" s="276"/>
      <c r="S10" s="276"/>
      <c r="T10" s="276"/>
      <c r="U10" s="276"/>
      <c r="V10" s="276"/>
      <c r="W10" s="276"/>
      <c r="X10" s="277"/>
      <c r="Y10" s="175" t="s">
        <v>65</v>
      </c>
      <c r="Z10" s="121"/>
      <c r="AA10" s="171"/>
      <c r="AB10" s="28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6"/>
      <c r="B11" s="667"/>
      <c r="C11" s="667"/>
      <c r="D11" s="667"/>
      <c r="E11" s="667"/>
      <c r="F11" s="668"/>
      <c r="G11" s="652"/>
      <c r="H11" s="653"/>
      <c r="I11" s="653"/>
      <c r="J11" s="653"/>
      <c r="K11" s="653"/>
      <c r="L11" s="653"/>
      <c r="M11" s="653"/>
      <c r="N11" s="653"/>
      <c r="O11" s="654"/>
      <c r="P11" s="197"/>
      <c r="Q11" s="197"/>
      <c r="R11" s="197"/>
      <c r="S11" s="197"/>
      <c r="T11" s="197"/>
      <c r="U11" s="197"/>
      <c r="V11" s="197"/>
      <c r="W11" s="197"/>
      <c r="X11" s="198"/>
      <c r="Y11" s="120" t="s">
        <v>15</v>
      </c>
      <c r="Z11" s="121"/>
      <c r="AA11" s="171"/>
      <c r="AB11" s="678" t="s">
        <v>399</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318</v>
      </c>
      <c r="H12" s="221"/>
      <c r="I12" s="221"/>
      <c r="J12" s="221"/>
      <c r="K12" s="221"/>
      <c r="L12" s="221"/>
      <c r="M12" s="221"/>
      <c r="N12" s="221"/>
      <c r="O12" s="222"/>
      <c r="P12" s="240" t="s">
        <v>82</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302</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58"/>
      <c r="AU13" s="110"/>
      <c r="AV13" s="110"/>
      <c r="AW13" s="108" t="s">
        <v>398</v>
      </c>
      <c r="AX13" s="109"/>
    </row>
    <row r="14" spans="1:50" ht="22.5" customHeight="1" x14ac:dyDescent="0.15">
      <c r="A14" s="216"/>
      <c r="B14" s="214"/>
      <c r="C14" s="214"/>
      <c r="D14" s="214"/>
      <c r="E14" s="214"/>
      <c r="F14" s="215"/>
      <c r="G14" s="687"/>
      <c r="H14" s="289"/>
      <c r="I14" s="289"/>
      <c r="J14" s="289"/>
      <c r="K14" s="289"/>
      <c r="L14" s="289"/>
      <c r="M14" s="289"/>
      <c r="N14" s="289"/>
      <c r="O14" s="290"/>
      <c r="P14" s="254"/>
      <c r="Q14" s="195"/>
      <c r="R14" s="195"/>
      <c r="S14" s="195"/>
      <c r="T14" s="195"/>
      <c r="U14" s="195"/>
      <c r="V14" s="195"/>
      <c r="W14" s="195"/>
      <c r="X14" s="196"/>
      <c r="Y14" s="294" t="s">
        <v>14</v>
      </c>
      <c r="Z14" s="295"/>
      <c r="AA14" s="296"/>
      <c r="AB14" s="297"/>
      <c r="AC14" s="298"/>
      <c r="AD14" s="298"/>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1"/>
      <c r="H15" s="292"/>
      <c r="I15" s="292"/>
      <c r="J15" s="292"/>
      <c r="K15" s="292"/>
      <c r="L15" s="292"/>
      <c r="M15" s="292"/>
      <c r="N15" s="292"/>
      <c r="O15" s="293"/>
      <c r="P15" s="276"/>
      <c r="Q15" s="276"/>
      <c r="R15" s="276"/>
      <c r="S15" s="276"/>
      <c r="T15" s="276"/>
      <c r="U15" s="276"/>
      <c r="V15" s="276"/>
      <c r="W15" s="276"/>
      <c r="X15" s="277"/>
      <c r="Y15" s="175" t="s">
        <v>65</v>
      </c>
      <c r="Z15" s="121"/>
      <c r="AA15" s="171"/>
      <c r="AB15" s="28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6"/>
      <c r="B16" s="667"/>
      <c r="C16" s="667"/>
      <c r="D16" s="667"/>
      <c r="E16" s="667"/>
      <c r="F16" s="668"/>
      <c r="G16" s="652"/>
      <c r="H16" s="653"/>
      <c r="I16" s="653"/>
      <c r="J16" s="653"/>
      <c r="K16" s="653"/>
      <c r="L16" s="653"/>
      <c r="M16" s="653"/>
      <c r="N16" s="653"/>
      <c r="O16" s="654"/>
      <c r="P16" s="197"/>
      <c r="Q16" s="197"/>
      <c r="R16" s="197"/>
      <c r="S16" s="197"/>
      <c r="T16" s="197"/>
      <c r="U16" s="197"/>
      <c r="V16" s="197"/>
      <c r="W16" s="197"/>
      <c r="X16" s="198"/>
      <c r="Y16" s="120" t="s">
        <v>15</v>
      </c>
      <c r="Z16" s="121"/>
      <c r="AA16" s="171"/>
      <c r="AB16" s="678" t="s">
        <v>399</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318</v>
      </c>
      <c r="H17" s="221"/>
      <c r="I17" s="221"/>
      <c r="J17" s="221"/>
      <c r="K17" s="221"/>
      <c r="L17" s="221"/>
      <c r="M17" s="221"/>
      <c r="N17" s="221"/>
      <c r="O17" s="222"/>
      <c r="P17" s="240" t="s">
        <v>82</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302</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58"/>
      <c r="AU18" s="110"/>
      <c r="AV18" s="110"/>
      <c r="AW18" s="108" t="s">
        <v>398</v>
      </c>
      <c r="AX18" s="109"/>
    </row>
    <row r="19" spans="1:50" ht="22.5" customHeight="1" x14ac:dyDescent="0.15">
      <c r="A19" s="216"/>
      <c r="B19" s="214"/>
      <c r="C19" s="214"/>
      <c r="D19" s="214"/>
      <c r="E19" s="214"/>
      <c r="F19" s="215"/>
      <c r="G19" s="687"/>
      <c r="H19" s="289"/>
      <c r="I19" s="289"/>
      <c r="J19" s="289"/>
      <c r="K19" s="289"/>
      <c r="L19" s="289"/>
      <c r="M19" s="289"/>
      <c r="N19" s="289"/>
      <c r="O19" s="290"/>
      <c r="P19" s="254"/>
      <c r="Q19" s="195"/>
      <c r="R19" s="195"/>
      <c r="S19" s="195"/>
      <c r="T19" s="195"/>
      <c r="U19" s="195"/>
      <c r="V19" s="195"/>
      <c r="W19" s="195"/>
      <c r="X19" s="196"/>
      <c r="Y19" s="294" t="s">
        <v>14</v>
      </c>
      <c r="Z19" s="295"/>
      <c r="AA19" s="296"/>
      <c r="AB19" s="297"/>
      <c r="AC19" s="298"/>
      <c r="AD19" s="298"/>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1"/>
      <c r="H20" s="292"/>
      <c r="I20" s="292"/>
      <c r="J20" s="292"/>
      <c r="K20" s="292"/>
      <c r="L20" s="292"/>
      <c r="M20" s="292"/>
      <c r="N20" s="292"/>
      <c r="O20" s="293"/>
      <c r="P20" s="276"/>
      <c r="Q20" s="276"/>
      <c r="R20" s="276"/>
      <c r="S20" s="276"/>
      <c r="T20" s="276"/>
      <c r="U20" s="276"/>
      <c r="V20" s="276"/>
      <c r="W20" s="276"/>
      <c r="X20" s="277"/>
      <c r="Y20" s="175" t="s">
        <v>65</v>
      </c>
      <c r="Z20" s="121"/>
      <c r="AA20" s="171"/>
      <c r="AB20" s="28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6"/>
      <c r="B21" s="667"/>
      <c r="C21" s="667"/>
      <c r="D21" s="667"/>
      <c r="E21" s="667"/>
      <c r="F21" s="668"/>
      <c r="G21" s="652"/>
      <c r="H21" s="653"/>
      <c r="I21" s="653"/>
      <c r="J21" s="653"/>
      <c r="K21" s="653"/>
      <c r="L21" s="653"/>
      <c r="M21" s="653"/>
      <c r="N21" s="653"/>
      <c r="O21" s="654"/>
      <c r="P21" s="197"/>
      <c r="Q21" s="197"/>
      <c r="R21" s="197"/>
      <c r="S21" s="197"/>
      <c r="T21" s="197"/>
      <c r="U21" s="197"/>
      <c r="V21" s="197"/>
      <c r="W21" s="197"/>
      <c r="X21" s="198"/>
      <c r="Y21" s="120" t="s">
        <v>15</v>
      </c>
      <c r="Z21" s="121"/>
      <c r="AA21" s="171"/>
      <c r="AB21" s="678" t="s">
        <v>399</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318</v>
      </c>
      <c r="H22" s="221"/>
      <c r="I22" s="221"/>
      <c r="J22" s="221"/>
      <c r="K22" s="221"/>
      <c r="L22" s="221"/>
      <c r="M22" s="221"/>
      <c r="N22" s="221"/>
      <c r="O22" s="222"/>
      <c r="P22" s="240" t="s">
        <v>82</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302</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58"/>
      <c r="AU23" s="110"/>
      <c r="AV23" s="110"/>
      <c r="AW23" s="108" t="s">
        <v>398</v>
      </c>
      <c r="AX23" s="109"/>
    </row>
    <row r="24" spans="1:50" ht="22.5" customHeight="1" x14ac:dyDescent="0.15">
      <c r="A24" s="216"/>
      <c r="B24" s="214"/>
      <c r="C24" s="214"/>
      <c r="D24" s="214"/>
      <c r="E24" s="214"/>
      <c r="F24" s="215"/>
      <c r="G24" s="687"/>
      <c r="H24" s="289"/>
      <c r="I24" s="289"/>
      <c r="J24" s="289"/>
      <c r="K24" s="289"/>
      <c r="L24" s="289"/>
      <c r="M24" s="289"/>
      <c r="N24" s="289"/>
      <c r="O24" s="290"/>
      <c r="P24" s="254"/>
      <c r="Q24" s="195"/>
      <c r="R24" s="195"/>
      <c r="S24" s="195"/>
      <c r="T24" s="195"/>
      <c r="U24" s="195"/>
      <c r="V24" s="195"/>
      <c r="W24" s="195"/>
      <c r="X24" s="196"/>
      <c r="Y24" s="294" t="s">
        <v>14</v>
      </c>
      <c r="Z24" s="295"/>
      <c r="AA24" s="296"/>
      <c r="AB24" s="297"/>
      <c r="AC24" s="298"/>
      <c r="AD24" s="298"/>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1"/>
      <c r="H25" s="292"/>
      <c r="I25" s="292"/>
      <c r="J25" s="292"/>
      <c r="K25" s="292"/>
      <c r="L25" s="292"/>
      <c r="M25" s="292"/>
      <c r="N25" s="292"/>
      <c r="O25" s="293"/>
      <c r="P25" s="276"/>
      <c r="Q25" s="276"/>
      <c r="R25" s="276"/>
      <c r="S25" s="276"/>
      <c r="T25" s="276"/>
      <c r="U25" s="276"/>
      <c r="V25" s="276"/>
      <c r="W25" s="276"/>
      <c r="X25" s="277"/>
      <c r="Y25" s="175" t="s">
        <v>65</v>
      </c>
      <c r="Z25" s="121"/>
      <c r="AA25" s="171"/>
      <c r="AB25" s="28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6"/>
      <c r="B26" s="667"/>
      <c r="C26" s="667"/>
      <c r="D26" s="667"/>
      <c r="E26" s="667"/>
      <c r="F26" s="668"/>
      <c r="G26" s="652"/>
      <c r="H26" s="653"/>
      <c r="I26" s="653"/>
      <c r="J26" s="653"/>
      <c r="K26" s="653"/>
      <c r="L26" s="653"/>
      <c r="M26" s="653"/>
      <c r="N26" s="653"/>
      <c r="O26" s="654"/>
      <c r="P26" s="197"/>
      <c r="Q26" s="197"/>
      <c r="R26" s="197"/>
      <c r="S26" s="197"/>
      <c r="T26" s="197"/>
      <c r="U26" s="197"/>
      <c r="V26" s="197"/>
      <c r="W26" s="197"/>
      <c r="X26" s="198"/>
      <c r="Y26" s="120" t="s">
        <v>15</v>
      </c>
      <c r="Z26" s="121"/>
      <c r="AA26" s="171"/>
      <c r="AB26" s="678" t="s">
        <v>399</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318</v>
      </c>
      <c r="H27" s="221"/>
      <c r="I27" s="221"/>
      <c r="J27" s="221"/>
      <c r="K27" s="221"/>
      <c r="L27" s="221"/>
      <c r="M27" s="221"/>
      <c r="N27" s="221"/>
      <c r="O27" s="222"/>
      <c r="P27" s="240" t="s">
        <v>82</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302</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58"/>
      <c r="AU28" s="110"/>
      <c r="AV28" s="110"/>
      <c r="AW28" s="108" t="s">
        <v>398</v>
      </c>
      <c r="AX28" s="109"/>
    </row>
    <row r="29" spans="1:50" ht="22.5" customHeight="1" x14ac:dyDescent="0.15">
      <c r="A29" s="216"/>
      <c r="B29" s="214"/>
      <c r="C29" s="214"/>
      <c r="D29" s="214"/>
      <c r="E29" s="214"/>
      <c r="F29" s="215"/>
      <c r="G29" s="687"/>
      <c r="H29" s="289"/>
      <c r="I29" s="289"/>
      <c r="J29" s="289"/>
      <c r="K29" s="289"/>
      <c r="L29" s="289"/>
      <c r="M29" s="289"/>
      <c r="N29" s="289"/>
      <c r="O29" s="290"/>
      <c r="P29" s="254"/>
      <c r="Q29" s="195"/>
      <c r="R29" s="195"/>
      <c r="S29" s="195"/>
      <c r="T29" s="195"/>
      <c r="U29" s="195"/>
      <c r="V29" s="195"/>
      <c r="W29" s="195"/>
      <c r="X29" s="196"/>
      <c r="Y29" s="294" t="s">
        <v>14</v>
      </c>
      <c r="Z29" s="295"/>
      <c r="AA29" s="296"/>
      <c r="AB29" s="297"/>
      <c r="AC29" s="298"/>
      <c r="AD29" s="298"/>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1"/>
      <c r="H30" s="292"/>
      <c r="I30" s="292"/>
      <c r="J30" s="292"/>
      <c r="K30" s="292"/>
      <c r="L30" s="292"/>
      <c r="M30" s="292"/>
      <c r="N30" s="292"/>
      <c r="O30" s="293"/>
      <c r="P30" s="276"/>
      <c r="Q30" s="276"/>
      <c r="R30" s="276"/>
      <c r="S30" s="276"/>
      <c r="T30" s="276"/>
      <c r="U30" s="276"/>
      <c r="V30" s="276"/>
      <c r="W30" s="276"/>
      <c r="X30" s="277"/>
      <c r="Y30" s="175" t="s">
        <v>65</v>
      </c>
      <c r="Z30" s="121"/>
      <c r="AA30" s="171"/>
      <c r="AB30" s="28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6"/>
      <c r="B31" s="667"/>
      <c r="C31" s="667"/>
      <c r="D31" s="667"/>
      <c r="E31" s="667"/>
      <c r="F31" s="668"/>
      <c r="G31" s="652"/>
      <c r="H31" s="653"/>
      <c r="I31" s="653"/>
      <c r="J31" s="653"/>
      <c r="K31" s="653"/>
      <c r="L31" s="653"/>
      <c r="M31" s="653"/>
      <c r="N31" s="653"/>
      <c r="O31" s="654"/>
      <c r="P31" s="197"/>
      <c r="Q31" s="197"/>
      <c r="R31" s="197"/>
      <c r="S31" s="197"/>
      <c r="T31" s="197"/>
      <c r="U31" s="197"/>
      <c r="V31" s="197"/>
      <c r="W31" s="197"/>
      <c r="X31" s="198"/>
      <c r="Y31" s="120" t="s">
        <v>15</v>
      </c>
      <c r="Z31" s="121"/>
      <c r="AA31" s="171"/>
      <c r="AB31" s="678" t="s">
        <v>399</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318</v>
      </c>
      <c r="H32" s="221"/>
      <c r="I32" s="221"/>
      <c r="J32" s="221"/>
      <c r="K32" s="221"/>
      <c r="L32" s="221"/>
      <c r="M32" s="221"/>
      <c r="N32" s="221"/>
      <c r="O32" s="222"/>
      <c r="P32" s="240" t="s">
        <v>82</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302</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58"/>
      <c r="AU33" s="110"/>
      <c r="AV33" s="110"/>
      <c r="AW33" s="108" t="s">
        <v>398</v>
      </c>
      <c r="AX33" s="109"/>
    </row>
    <row r="34" spans="1:50" ht="22.5" customHeight="1" x14ac:dyDescent="0.15">
      <c r="A34" s="216"/>
      <c r="B34" s="214"/>
      <c r="C34" s="214"/>
      <c r="D34" s="214"/>
      <c r="E34" s="214"/>
      <c r="F34" s="215"/>
      <c r="G34" s="687"/>
      <c r="H34" s="289"/>
      <c r="I34" s="289"/>
      <c r="J34" s="289"/>
      <c r="K34" s="289"/>
      <c r="L34" s="289"/>
      <c r="M34" s="289"/>
      <c r="N34" s="289"/>
      <c r="O34" s="290"/>
      <c r="P34" s="254"/>
      <c r="Q34" s="195"/>
      <c r="R34" s="195"/>
      <c r="S34" s="195"/>
      <c r="T34" s="195"/>
      <c r="U34" s="195"/>
      <c r="V34" s="195"/>
      <c r="W34" s="195"/>
      <c r="X34" s="196"/>
      <c r="Y34" s="294" t="s">
        <v>14</v>
      </c>
      <c r="Z34" s="295"/>
      <c r="AA34" s="296"/>
      <c r="AB34" s="297"/>
      <c r="AC34" s="298"/>
      <c r="AD34" s="298"/>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1"/>
      <c r="H35" s="292"/>
      <c r="I35" s="292"/>
      <c r="J35" s="292"/>
      <c r="K35" s="292"/>
      <c r="L35" s="292"/>
      <c r="M35" s="292"/>
      <c r="N35" s="292"/>
      <c r="O35" s="293"/>
      <c r="P35" s="276"/>
      <c r="Q35" s="276"/>
      <c r="R35" s="276"/>
      <c r="S35" s="276"/>
      <c r="T35" s="276"/>
      <c r="U35" s="276"/>
      <c r="V35" s="276"/>
      <c r="W35" s="276"/>
      <c r="X35" s="277"/>
      <c r="Y35" s="175" t="s">
        <v>65</v>
      </c>
      <c r="Z35" s="121"/>
      <c r="AA35" s="171"/>
      <c r="AB35" s="28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6"/>
      <c r="B36" s="667"/>
      <c r="C36" s="667"/>
      <c r="D36" s="667"/>
      <c r="E36" s="667"/>
      <c r="F36" s="668"/>
      <c r="G36" s="652"/>
      <c r="H36" s="653"/>
      <c r="I36" s="653"/>
      <c r="J36" s="653"/>
      <c r="K36" s="653"/>
      <c r="L36" s="653"/>
      <c r="M36" s="653"/>
      <c r="N36" s="653"/>
      <c r="O36" s="654"/>
      <c r="P36" s="197"/>
      <c r="Q36" s="197"/>
      <c r="R36" s="197"/>
      <c r="S36" s="197"/>
      <c r="T36" s="197"/>
      <c r="U36" s="197"/>
      <c r="V36" s="197"/>
      <c r="W36" s="197"/>
      <c r="X36" s="198"/>
      <c r="Y36" s="120" t="s">
        <v>15</v>
      </c>
      <c r="Z36" s="121"/>
      <c r="AA36" s="171"/>
      <c r="AB36" s="678" t="s">
        <v>399</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318</v>
      </c>
      <c r="H37" s="221"/>
      <c r="I37" s="221"/>
      <c r="J37" s="221"/>
      <c r="K37" s="221"/>
      <c r="L37" s="221"/>
      <c r="M37" s="221"/>
      <c r="N37" s="221"/>
      <c r="O37" s="222"/>
      <c r="P37" s="240" t="s">
        <v>82</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302</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58"/>
      <c r="AU38" s="110"/>
      <c r="AV38" s="110"/>
      <c r="AW38" s="108" t="s">
        <v>398</v>
      </c>
      <c r="AX38" s="109"/>
    </row>
    <row r="39" spans="1:50" ht="22.5" customHeight="1" x14ac:dyDescent="0.15">
      <c r="A39" s="216"/>
      <c r="B39" s="214"/>
      <c r="C39" s="214"/>
      <c r="D39" s="214"/>
      <c r="E39" s="214"/>
      <c r="F39" s="215"/>
      <c r="G39" s="687"/>
      <c r="H39" s="289"/>
      <c r="I39" s="289"/>
      <c r="J39" s="289"/>
      <c r="K39" s="289"/>
      <c r="L39" s="289"/>
      <c r="M39" s="289"/>
      <c r="N39" s="289"/>
      <c r="O39" s="290"/>
      <c r="P39" s="254"/>
      <c r="Q39" s="195"/>
      <c r="R39" s="195"/>
      <c r="S39" s="195"/>
      <c r="T39" s="195"/>
      <c r="U39" s="195"/>
      <c r="V39" s="195"/>
      <c r="W39" s="195"/>
      <c r="X39" s="196"/>
      <c r="Y39" s="294" t="s">
        <v>14</v>
      </c>
      <c r="Z39" s="295"/>
      <c r="AA39" s="296"/>
      <c r="AB39" s="297"/>
      <c r="AC39" s="298"/>
      <c r="AD39" s="298"/>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1"/>
      <c r="H40" s="292"/>
      <c r="I40" s="292"/>
      <c r="J40" s="292"/>
      <c r="K40" s="292"/>
      <c r="L40" s="292"/>
      <c r="M40" s="292"/>
      <c r="N40" s="292"/>
      <c r="O40" s="293"/>
      <c r="P40" s="276"/>
      <c r="Q40" s="276"/>
      <c r="R40" s="276"/>
      <c r="S40" s="276"/>
      <c r="T40" s="276"/>
      <c r="U40" s="276"/>
      <c r="V40" s="276"/>
      <c r="W40" s="276"/>
      <c r="X40" s="277"/>
      <c r="Y40" s="175" t="s">
        <v>65</v>
      </c>
      <c r="Z40" s="121"/>
      <c r="AA40" s="171"/>
      <c r="AB40" s="28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6"/>
      <c r="B41" s="667"/>
      <c r="C41" s="667"/>
      <c r="D41" s="667"/>
      <c r="E41" s="667"/>
      <c r="F41" s="668"/>
      <c r="G41" s="652"/>
      <c r="H41" s="653"/>
      <c r="I41" s="653"/>
      <c r="J41" s="653"/>
      <c r="K41" s="653"/>
      <c r="L41" s="653"/>
      <c r="M41" s="653"/>
      <c r="N41" s="653"/>
      <c r="O41" s="654"/>
      <c r="P41" s="197"/>
      <c r="Q41" s="197"/>
      <c r="R41" s="197"/>
      <c r="S41" s="197"/>
      <c r="T41" s="197"/>
      <c r="U41" s="197"/>
      <c r="V41" s="197"/>
      <c r="W41" s="197"/>
      <c r="X41" s="198"/>
      <c r="Y41" s="120" t="s">
        <v>15</v>
      </c>
      <c r="Z41" s="121"/>
      <c r="AA41" s="171"/>
      <c r="AB41" s="678" t="s">
        <v>399</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318</v>
      </c>
      <c r="H42" s="221"/>
      <c r="I42" s="221"/>
      <c r="J42" s="221"/>
      <c r="K42" s="221"/>
      <c r="L42" s="221"/>
      <c r="M42" s="221"/>
      <c r="N42" s="221"/>
      <c r="O42" s="222"/>
      <c r="P42" s="240" t="s">
        <v>82</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302</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58"/>
      <c r="AU43" s="110"/>
      <c r="AV43" s="110"/>
      <c r="AW43" s="108" t="s">
        <v>398</v>
      </c>
      <c r="AX43" s="109"/>
    </row>
    <row r="44" spans="1:50" ht="22.5" customHeight="1" x14ac:dyDescent="0.15">
      <c r="A44" s="216"/>
      <c r="B44" s="214"/>
      <c r="C44" s="214"/>
      <c r="D44" s="214"/>
      <c r="E44" s="214"/>
      <c r="F44" s="215"/>
      <c r="G44" s="687"/>
      <c r="H44" s="289"/>
      <c r="I44" s="289"/>
      <c r="J44" s="289"/>
      <c r="K44" s="289"/>
      <c r="L44" s="289"/>
      <c r="M44" s="289"/>
      <c r="N44" s="289"/>
      <c r="O44" s="290"/>
      <c r="P44" s="254"/>
      <c r="Q44" s="195"/>
      <c r="R44" s="195"/>
      <c r="S44" s="195"/>
      <c r="T44" s="195"/>
      <c r="U44" s="195"/>
      <c r="V44" s="195"/>
      <c r="W44" s="195"/>
      <c r="X44" s="196"/>
      <c r="Y44" s="294" t="s">
        <v>14</v>
      </c>
      <c r="Z44" s="295"/>
      <c r="AA44" s="296"/>
      <c r="AB44" s="297"/>
      <c r="AC44" s="298"/>
      <c r="AD44" s="298"/>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1"/>
      <c r="H45" s="292"/>
      <c r="I45" s="292"/>
      <c r="J45" s="292"/>
      <c r="K45" s="292"/>
      <c r="L45" s="292"/>
      <c r="M45" s="292"/>
      <c r="N45" s="292"/>
      <c r="O45" s="293"/>
      <c r="P45" s="276"/>
      <c r="Q45" s="276"/>
      <c r="R45" s="276"/>
      <c r="S45" s="276"/>
      <c r="T45" s="276"/>
      <c r="U45" s="276"/>
      <c r="V45" s="276"/>
      <c r="W45" s="276"/>
      <c r="X45" s="277"/>
      <c r="Y45" s="175" t="s">
        <v>65</v>
      </c>
      <c r="Z45" s="121"/>
      <c r="AA45" s="171"/>
      <c r="AB45" s="28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6"/>
      <c r="B46" s="667"/>
      <c r="C46" s="667"/>
      <c r="D46" s="667"/>
      <c r="E46" s="667"/>
      <c r="F46" s="668"/>
      <c r="G46" s="652"/>
      <c r="H46" s="653"/>
      <c r="I46" s="653"/>
      <c r="J46" s="653"/>
      <c r="K46" s="653"/>
      <c r="L46" s="653"/>
      <c r="M46" s="653"/>
      <c r="N46" s="653"/>
      <c r="O46" s="654"/>
      <c r="P46" s="197"/>
      <c r="Q46" s="197"/>
      <c r="R46" s="197"/>
      <c r="S46" s="197"/>
      <c r="T46" s="197"/>
      <c r="U46" s="197"/>
      <c r="V46" s="197"/>
      <c r="W46" s="197"/>
      <c r="X46" s="198"/>
      <c r="Y46" s="120" t="s">
        <v>15</v>
      </c>
      <c r="Z46" s="121"/>
      <c r="AA46" s="171"/>
      <c r="AB46" s="678" t="s">
        <v>399</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318</v>
      </c>
      <c r="H47" s="221"/>
      <c r="I47" s="221"/>
      <c r="J47" s="221"/>
      <c r="K47" s="221"/>
      <c r="L47" s="221"/>
      <c r="M47" s="221"/>
      <c r="N47" s="221"/>
      <c r="O47" s="222"/>
      <c r="P47" s="240" t="s">
        <v>82</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302</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58"/>
      <c r="AU48" s="110"/>
      <c r="AV48" s="110"/>
      <c r="AW48" s="108" t="s">
        <v>398</v>
      </c>
      <c r="AX48" s="109"/>
    </row>
    <row r="49" spans="1:50" ht="22.5" customHeight="1" x14ac:dyDescent="0.15">
      <c r="A49" s="216"/>
      <c r="B49" s="214"/>
      <c r="C49" s="214"/>
      <c r="D49" s="214"/>
      <c r="E49" s="214"/>
      <c r="F49" s="215"/>
      <c r="G49" s="687"/>
      <c r="H49" s="289"/>
      <c r="I49" s="289"/>
      <c r="J49" s="289"/>
      <c r="K49" s="289"/>
      <c r="L49" s="289"/>
      <c r="M49" s="289"/>
      <c r="N49" s="289"/>
      <c r="O49" s="290"/>
      <c r="P49" s="254"/>
      <c r="Q49" s="195"/>
      <c r="R49" s="195"/>
      <c r="S49" s="195"/>
      <c r="T49" s="195"/>
      <c r="U49" s="195"/>
      <c r="V49" s="195"/>
      <c r="W49" s="195"/>
      <c r="X49" s="196"/>
      <c r="Y49" s="294" t="s">
        <v>14</v>
      </c>
      <c r="Z49" s="295"/>
      <c r="AA49" s="296"/>
      <c r="AB49" s="297"/>
      <c r="AC49" s="298"/>
      <c r="AD49" s="298"/>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1"/>
      <c r="H50" s="292"/>
      <c r="I50" s="292"/>
      <c r="J50" s="292"/>
      <c r="K50" s="292"/>
      <c r="L50" s="292"/>
      <c r="M50" s="292"/>
      <c r="N50" s="292"/>
      <c r="O50" s="293"/>
      <c r="P50" s="276"/>
      <c r="Q50" s="276"/>
      <c r="R50" s="276"/>
      <c r="S50" s="276"/>
      <c r="T50" s="276"/>
      <c r="U50" s="276"/>
      <c r="V50" s="276"/>
      <c r="W50" s="276"/>
      <c r="X50" s="277"/>
      <c r="Y50" s="175" t="s">
        <v>65</v>
      </c>
      <c r="Z50" s="121"/>
      <c r="AA50" s="171"/>
      <c r="AB50" s="28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6"/>
      <c r="B51" s="667"/>
      <c r="C51" s="667"/>
      <c r="D51" s="667"/>
      <c r="E51" s="667"/>
      <c r="F51" s="668"/>
      <c r="G51" s="652"/>
      <c r="H51" s="653"/>
      <c r="I51" s="653"/>
      <c r="J51" s="653"/>
      <c r="K51" s="653"/>
      <c r="L51" s="653"/>
      <c r="M51" s="653"/>
      <c r="N51" s="653"/>
      <c r="O51" s="654"/>
      <c r="P51" s="197"/>
      <c r="Q51" s="197"/>
      <c r="R51" s="197"/>
      <c r="S51" s="197"/>
      <c r="T51" s="197"/>
      <c r="U51" s="197"/>
      <c r="V51" s="197"/>
      <c r="W51" s="197"/>
      <c r="X51" s="198"/>
      <c r="Y51" s="120" t="s">
        <v>15</v>
      </c>
      <c r="Z51" s="121"/>
      <c r="AA51" s="171"/>
      <c r="AB51" s="688" t="s">
        <v>399</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51:AX51"/>
    <mergeCell ref="AO49:AS49"/>
    <mergeCell ref="AT49:AX49"/>
    <mergeCell ref="Y50:AA50"/>
    <mergeCell ref="AB50:AD50"/>
    <mergeCell ref="AE50:AI50"/>
    <mergeCell ref="AJ50:AN50"/>
    <mergeCell ref="AO50:AS50"/>
    <mergeCell ref="AT50:AX50"/>
    <mergeCell ref="AJ45:AN45"/>
    <mergeCell ref="AO45:AS45"/>
    <mergeCell ref="AT45:AX45"/>
    <mergeCell ref="AJ46:AN46"/>
    <mergeCell ref="AO46:AS46"/>
    <mergeCell ref="AT46:AX46"/>
    <mergeCell ref="A47:F51"/>
    <mergeCell ref="G47:O48"/>
    <mergeCell ref="P47:X48"/>
    <mergeCell ref="Y47:AA48"/>
    <mergeCell ref="AB47:AD48"/>
    <mergeCell ref="AE47:AI48"/>
    <mergeCell ref="AJ47:AN48"/>
    <mergeCell ref="A42:F46"/>
    <mergeCell ref="AO47:AS48"/>
    <mergeCell ref="AT47:AX47"/>
    <mergeCell ref="AU48:AV48"/>
    <mergeCell ref="AW48:AX48"/>
    <mergeCell ref="G49:O51"/>
    <mergeCell ref="P49:X51"/>
    <mergeCell ref="Y49:AA49"/>
    <mergeCell ref="AB49:AD49"/>
    <mergeCell ref="AE49:AI49"/>
    <mergeCell ref="AJ49:AN49"/>
    <mergeCell ref="AJ42:AN43"/>
    <mergeCell ref="AO42:AS43"/>
    <mergeCell ref="AT42:AX42"/>
    <mergeCell ref="AU43:AV43"/>
    <mergeCell ref="AW43:AX43"/>
    <mergeCell ref="G44:O46"/>
    <mergeCell ref="P44:X46"/>
    <mergeCell ref="Y44:AA44"/>
    <mergeCell ref="AB44:AD44"/>
    <mergeCell ref="AE44:AI44"/>
    <mergeCell ref="G42:O43"/>
    <mergeCell ref="P42:X43"/>
    <mergeCell ref="Y42:AA43"/>
    <mergeCell ref="AB42:AD43"/>
    <mergeCell ref="AE42:AI43"/>
    <mergeCell ref="Y46:AA46"/>
    <mergeCell ref="AB46:AD46"/>
    <mergeCell ref="AE46:AI46"/>
    <mergeCell ref="AJ44:AN44"/>
    <mergeCell ref="AO44:AS44"/>
    <mergeCell ref="AT44:AX44"/>
    <mergeCell ref="Y45:AA45"/>
    <mergeCell ref="AB45:AD45"/>
    <mergeCell ref="AE45:AI45"/>
    <mergeCell ref="Y41:AA41"/>
    <mergeCell ref="AB41:AD41"/>
    <mergeCell ref="AE41:AI41"/>
    <mergeCell ref="AJ41:AN41"/>
    <mergeCell ref="AO41:AS41"/>
    <mergeCell ref="AT41:AX41"/>
    <mergeCell ref="AO39:AS39"/>
    <mergeCell ref="AT39:AX39"/>
    <mergeCell ref="Y40:AA40"/>
    <mergeCell ref="AB40:AD40"/>
    <mergeCell ref="AE40:AI40"/>
    <mergeCell ref="AJ40:AN40"/>
    <mergeCell ref="AO40:AS40"/>
    <mergeCell ref="AT40:AX40"/>
    <mergeCell ref="AJ35:AN35"/>
    <mergeCell ref="AO35:AS35"/>
    <mergeCell ref="AT35:AX35"/>
    <mergeCell ref="AJ36:AN36"/>
    <mergeCell ref="AO36:AS36"/>
    <mergeCell ref="AT36:AX36"/>
    <mergeCell ref="A37:F41"/>
    <mergeCell ref="G37:O38"/>
    <mergeCell ref="P37:X38"/>
    <mergeCell ref="Y37:AA38"/>
    <mergeCell ref="AB37:AD38"/>
    <mergeCell ref="AE37:AI38"/>
    <mergeCell ref="AJ37:AN38"/>
    <mergeCell ref="A32:F36"/>
    <mergeCell ref="AO37:AS38"/>
    <mergeCell ref="AT37:AX37"/>
    <mergeCell ref="AU38:AV38"/>
    <mergeCell ref="AW38:AX38"/>
    <mergeCell ref="G39:O41"/>
    <mergeCell ref="P39:X41"/>
    <mergeCell ref="Y39:AA39"/>
    <mergeCell ref="AB39:AD39"/>
    <mergeCell ref="AE39:AI39"/>
    <mergeCell ref="AJ39:AN39"/>
    <mergeCell ref="AJ32:AN33"/>
    <mergeCell ref="AO32:AS33"/>
    <mergeCell ref="AT32:AX32"/>
    <mergeCell ref="AU33:AV33"/>
    <mergeCell ref="AW33:AX33"/>
    <mergeCell ref="G34:O36"/>
    <mergeCell ref="P34:X36"/>
    <mergeCell ref="Y34:AA34"/>
    <mergeCell ref="AB34:AD34"/>
    <mergeCell ref="AE34:AI34"/>
    <mergeCell ref="G32:O33"/>
    <mergeCell ref="P32:X33"/>
    <mergeCell ref="Y32:AA33"/>
    <mergeCell ref="AB32:AD33"/>
    <mergeCell ref="AE32:AI33"/>
    <mergeCell ref="Y36:AA36"/>
    <mergeCell ref="AB36:AD36"/>
    <mergeCell ref="AE36:AI36"/>
    <mergeCell ref="AJ34:AN34"/>
    <mergeCell ref="AO34:AS34"/>
    <mergeCell ref="AT34:AX34"/>
    <mergeCell ref="Y35:AA35"/>
    <mergeCell ref="AB35:AD35"/>
    <mergeCell ref="AE35:AI35"/>
    <mergeCell ref="Y31:AA31"/>
    <mergeCell ref="AB31:AD31"/>
    <mergeCell ref="AE31:AI31"/>
    <mergeCell ref="AJ31:AN31"/>
    <mergeCell ref="AO31:AS31"/>
    <mergeCell ref="AT31:AX31"/>
    <mergeCell ref="AO29:AS29"/>
    <mergeCell ref="AT29:AX29"/>
    <mergeCell ref="Y30:AA30"/>
    <mergeCell ref="AB30:AD30"/>
    <mergeCell ref="AE30:AI30"/>
    <mergeCell ref="AJ30:AN30"/>
    <mergeCell ref="AO30:AS30"/>
    <mergeCell ref="AT30:AX30"/>
    <mergeCell ref="AJ25:AN25"/>
    <mergeCell ref="AO25:AS25"/>
    <mergeCell ref="AT25:AX25"/>
    <mergeCell ref="AJ26:AN26"/>
    <mergeCell ref="AO26:AS26"/>
    <mergeCell ref="AT26:AX26"/>
    <mergeCell ref="A27:F31"/>
    <mergeCell ref="G27:O28"/>
    <mergeCell ref="P27:X28"/>
    <mergeCell ref="Y27:AA28"/>
    <mergeCell ref="AB27:AD28"/>
    <mergeCell ref="AE27:AI28"/>
    <mergeCell ref="AJ27:AN28"/>
    <mergeCell ref="A22:F26"/>
    <mergeCell ref="AO27:AS28"/>
    <mergeCell ref="AT27:AX27"/>
    <mergeCell ref="AU28:AV28"/>
    <mergeCell ref="AW28:AX28"/>
    <mergeCell ref="G29:O31"/>
    <mergeCell ref="P29:X31"/>
    <mergeCell ref="Y29:AA29"/>
    <mergeCell ref="AB29:AD29"/>
    <mergeCell ref="AE29:AI29"/>
    <mergeCell ref="AJ29:AN29"/>
    <mergeCell ref="AJ22:AN23"/>
    <mergeCell ref="AO22:AS23"/>
    <mergeCell ref="AT22:AX22"/>
    <mergeCell ref="AU23:AV23"/>
    <mergeCell ref="AW23:AX23"/>
    <mergeCell ref="G24:O26"/>
    <mergeCell ref="P24:X26"/>
    <mergeCell ref="Y24:AA24"/>
    <mergeCell ref="AB24:AD24"/>
    <mergeCell ref="AE24:AI24"/>
    <mergeCell ref="G22:O23"/>
    <mergeCell ref="P22:X23"/>
    <mergeCell ref="Y22:AA23"/>
    <mergeCell ref="AB22:AD23"/>
    <mergeCell ref="AE22:AI23"/>
    <mergeCell ref="Y26:AA26"/>
    <mergeCell ref="AB26:AD26"/>
    <mergeCell ref="AE26:AI26"/>
    <mergeCell ref="AJ24:AN24"/>
    <mergeCell ref="AO24:AS24"/>
    <mergeCell ref="AT24:AX24"/>
    <mergeCell ref="Y25:AA25"/>
    <mergeCell ref="AB25:AD25"/>
    <mergeCell ref="AE25:AI25"/>
    <mergeCell ref="Y21:AA21"/>
    <mergeCell ref="AB21:AD21"/>
    <mergeCell ref="AE21:AI21"/>
    <mergeCell ref="AJ21:AN21"/>
    <mergeCell ref="AO21:AS21"/>
    <mergeCell ref="AT21:AX21"/>
    <mergeCell ref="AO19:AS19"/>
    <mergeCell ref="AT19:AX19"/>
    <mergeCell ref="Y20:AA20"/>
    <mergeCell ref="AB20:AD20"/>
    <mergeCell ref="AE20:AI20"/>
    <mergeCell ref="AJ20:AN20"/>
    <mergeCell ref="AO20:AS20"/>
    <mergeCell ref="AT20:AX20"/>
    <mergeCell ref="AJ15:AN15"/>
    <mergeCell ref="AO15:AS15"/>
    <mergeCell ref="AT15:AX15"/>
    <mergeCell ref="AJ16:AN16"/>
    <mergeCell ref="AO16:AS16"/>
    <mergeCell ref="AT16:AX16"/>
    <mergeCell ref="A17:F21"/>
    <mergeCell ref="G17:O18"/>
    <mergeCell ref="P17:X18"/>
    <mergeCell ref="Y17:AA18"/>
    <mergeCell ref="AB17:AD18"/>
    <mergeCell ref="AE17:AI18"/>
    <mergeCell ref="AJ17:AN18"/>
    <mergeCell ref="A12:F16"/>
    <mergeCell ref="AO17:AS18"/>
    <mergeCell ref="AT17:AX17"/>
    <mergeCell ref="AU18:AV18"/>
    <mergeCell ref="AW18:AX18"/>
    <mergeCell ref="G19:O21"/>
    <mergeCell ref="P19:X21"/>
    <mergeCell ref="Y19:AA19"/>
    <mergeCell ref="AB19:AD19"/>
    <mergeCell ref="AE19:AI19"/>
    <mergeCell ref="AJ19:AN19"/>
    <mergeCell ref="AJ12:AN13"/>
    <mergeCell ref="AO12:AS13"/>
    <mergeCell ref="AT12:AX12"/>
    <mergeCell ref="AU13:AV13"/>
    <mergeCell ref="AW13:AX13"/>
    <mergeCell ref="G14:O16"/>
    <mergeCell ref="P14:X16"/>
    <mergeCell ref="Y14:AA14"/>
    <mergeCell ref="AB14:AD14"/>
    <mergeCell ref="AE14:AI14"/>
    <mergeCell ref="G12:O13"/>
    <mergeCell ref="P12:X13"/>
    <mergeCell ref="Y12:AA13"/>
    <mergeCell ref="AB12:AD13"/>
    <mergeCell ref="AE12:AI13"/>
    <mergeCell ref="Y16:AA16"/>
    <mergeCell ref="AB16:AD16"/>
    <mergeCell ref="AE16:AI16"/>
    <mergeCell ref="AJ14:AN14"/>
    <mergeCell ref="AO14:AS14"/>
    <mergeCell ref="AT14:AX14"/>
    <mergeCell ref="Y15:AA15"/>
    <mergeCell ref="AB15:AD15"/>
    <mergeCell ref="AE15:AI15"/>
    <mergeCell ref="Y11:AA11"/>
    <mergeCell ref="AB11:AD11"/>
    <mergeCell ref="AE11:AI11"/>
    <mergeCell ref="AJ11:AN11"/>
    <mergeCell ref="AO11:AS11"/>
    <mergeCell ref="AT11:AX11"/>
    <mergeCell ref="AO9:AS9"/>
    <mergeCell ref="AT9:AX9"/>
    <mergeCell ref="Y10:AA10"/>
    <mergeCell ref="AB10:AD10"/>
    <mergeCell ref="AE10:AI10"/>
    <mergeCell ref="AJ10:AN10"/>
    <mergeCell ref="AO10:AS10"/>
    <mergeCell ref="AT10:AX10"/>
    <mergeCell ref="AJ5:AN5"/>
    <mergeCell ref="AO5:AS5"/>
    <mergeCell ref="AT5:AX5"/>
    <mergeCell ref="AJ6:AN6"/>
    <mergeCell ref="AO6:AS6"/>
    <mergeCell ref="AT6:AX6"/>
    <mergeCell ref="A7:F11"/>
    <mergeCell ref="G7:O8"/>
    <mergeCell ref="P7:X8"/>
    <mergeCell ref="Y7:AA8"/>
    <mergeCell ref="AB7:AD8"/>
    <mergeCell ref="AE7:AI8"/>
    <mergeCell ref="AJ7:AN8"/>
    <mergeCell ref="A2:F6"/>
    <mergeCell ref="AO7:AS8"/>
    <mergeCell ref="AT7:AX7"/>
    <mergeCell ref="AU8:AV8"/>
    <mergeCell ref="AW8:AX8"/>
    <mergeCell ref="G9:O11"/>
    <mergeCell ref="P9:X11"/>
    <mergeCell ref="Y9:AA9"/>
    <mergeCell ref="AB9:AD9"/>
    <mergeCell ref="AE9:AI9"/>
    <mergeCell ref="AJ9:AN9"/>
    <mergeCell ref="AJ2:AN3"/>
    <mergeCell ref="AO2:AS3"/>
    <mergeCell ref="AT2:AX2"/>
    <mergeCell ref="AU3:AV3"/>
    <mergeCell ref="AW3:AX3"/>
    <mergeCell ref="G4:O6"/>
    <mergeCell ref="P4:X6"/>
    <mergeCell ref="Y4:AA4"/>
    <mergeCell ref="AB4:AD4"/>
    <mergeCell ref="AE4:AI4"/>
    <mergeCell ref="G2:O3"/>
    <mergeCell ref="P2:X3"/>
    <mergeCell ref="Y2:AA3"/>
    <mergeCell ref="AB2:AD3"/>
    <mergeCell ref="AE2:AI3"/>
    <mergeCell ref="Y6:AA6"/>
    <mergeCell ref="AB6:AD6"/>
    <mergeCell ref="AE6:AI6"/>
    <mergeCell ref="AJ4:AN4"/>
    <mergeCell ref="AO4:AS4"/>
    <mergeCell ref="AT4:AX4"/>
    <mergeCell ref="Y5:AA5"/>
    <mergeCell ref="AB5:AD5"/>
    <mergeCell ref="AE5:AI5"/>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Layout" zoomScale="70" zoomScaleNormal="75" zoomScalePageLayoutView="70" workbookViewId="0">
      <selection activeCell="C4" sqref="C4:AJ6"/>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thickBot="1" x14ac:dyDescent="0.2">
      <c r="AP1" s="63"/>
      <c r="AQ1" s="63"/>
      <c r="AR1" s="63"/>
      <c r="AS1" s="63"/>
      <c r="AT1" s="63"/>
      <c r="AU1" s="63"/>
      <c r="AV1" s="63"/>
      <c r="AW1" s="64"/>
    </row>
    <row r="2" spans="1:50" ht="30" customHeight="1" x14ac:dyDescent="0.15">
      <c r="A2" s="690" t="s">
        <v>34</v>
      </c>
      <c r="B2" s="691"/>
      <c r="C2" s="691"/>
      <c r="D2" s="691"/>
      <c r="E2" s="691"/>
      <c r="F2" s="692"/>
      <c r="G2" s="384" t="s">
        <v>400</v>
      </c>
      <c r="H2" s="385"/>
      <c r="I2" s="385"/>
      <c r="J2" s="385"/>
      <c r="K2" s="385"/>
      <c r="L2" s="385"/>
      <c r="M2" s="385"/>
      <c r="N2" s="385"/>
      <c r="O2" s="385"/>
      <c r="P2" s="385"/>
      <c r="Q2" s="385"/>
      <c r="R2" s="385"/>
      <c r="S2" s="385"/>
      <c r="T2" s="385"/>
      <c r="U2" s="385"/>
      <c r="V2" s="385"/>
      <c r="W2" s="385"/>
      <c r="X2" s="385"/>
      <c r="Y2" s="385"/>
      <c r="Z2" s="385"/>
      <c r="AA2" s="385"/>
      <c r="AB2" s="386"/>
      <c r="AC2" s="384" t="s">
        <v>401</v>
      </c>
      <c r="AD2" s="385"/>
      <c r="AE2" s="385"/>
      <c r="AF2" s="385"/>
      <c r="AG2" s="385"/>
      <c r="AH2" s="385"/>
      <c r="AI2" s="385"/>
      <c r="AJ2" s="385"/>
      <c r="AK2" s="385"/>
      <c r="AL2" s="385"/>
      <c r="AM2" s="385"/>
      <c r="AN2" s="385"/>
      <c r="AO2" s="385"/>
      <c r="AP2" s="385"/>
      <c r="AQ2" s="385"/>
      <c r="AR2" s="385"/>
      <c r="AS2" s="385"/>
      <c r="AT2" s="385"/>
      <c r="AU2" s="385"/>
      <c r="AV2" s="385"/>
      <c r="AW2" s="385"/>
      <c r="AX2" s="387"/>
    </row>
    <row r="3" spans="1:50" ht="24.75" customHeight="1" x14ac:dyDescent="0.15">
      <c r="A3" s="693"/>
      <c r="B3" s="694"/>
      <c r="C3" s="694"/>
      <c r="D3" s="694"/>
      <c r="E3" s="694"/>
      <c r="F3" s="695"/>
      <c r="G3" s="388" t="s">
        <v>19</v>
      </c>
      <c r="H3" s="389"/>
      <c r="I3" s="389"/>
      <c r="J3" s="389"/>
      <c r="K3" s="389"/>
      <c r="L3" s="390" t="s">
        <v>20</v>
      </c>
      <c r="M3" s="389"/>
      <c r="N3" s="389"/>
      <c r="O3" s="389"/>
      <c r="P3" s="389"/>
      <c r="Q3" s="389"/>
      <c r="R3" s="389"/>
      <c r="S3" s="389"/>
      <c r="T3" s="389"/>
      <c r="U3" s="389"/>
      <c r="V3" s="389"/>
      <c r="W3" s="389"/>
      <c r="X3" s="391"/>
      <c r="Y3" s="392" t="s">
        <v>21</v>
      </c>
      <c r="Z3" s="393"/>
      <c r="AA3" s="393"/>
      <c r="AB3" s="394"/>
      <c r="AC3" s="388" t="s">
        <v>19</v>
      </c>
      <c r="AD3" s="389"/>
      <c r="AE3" s="389"/>
      <c r="AF3" s="389"/>
      <c r="AG3" s="389"/>
      <c r="AH3" s="390" t="s">
        <v>20</v>
      </c>
      <c r="AI3" s="389"/>
      <c r="AJ3" s="389"/>
      <c r="AK3" s="389"/>
      <c r="AL3" s="389"/>
      <c r="AM3" s="389"/>
      <c r="AN3" s="389"/>
      <c r="AO3" s="389"/>
      <c r="AP3" s="389"/>
      <c r="AQ3" s="389"/>
      <c r="AR3" s="389"/>
      <c r="AS3" s="389"/>
      <c r="AT3" s="391"/>
      <c r="AU3" s="392" t="s">
        <v>21</v>
      </c>
      <c r="AV3" s="393"/>
      <c r="AW3" s="393"/>
      <c r="AX3" s="395"/>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6"/>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4" t="s">
        <v>402</v>
      </c>
      <c r="H15" s="385"/>
      <c r="I15" s="385"/>
      <c r="J15" s="385"/>
      <c r="K15" s="385"/>
      <c r="L15" s="385"/>
      <c r="M15" s="385"/>
      <c r="N15" s="385"/>
      <c r="O15" s="385"/>
      <c r="P15" s="385"/>
      <c r="Q15" s="385"/>
      <c r="R15" s="385"/>
      <c r="S15" s="385"/>
      <c r="T15" s="385"/>
      <c r="U15" s="385"/>
      <c r="V15" s="385"/>
      <c r="W15" s="385"/>
      <c r="X15" s="385"/>
      <c r="Y15" s="385"/>
      <c r="Z15" s="385"/>
      <c r="AA15" s="385"/>
      <c r="AB15" s="386"/>
      <c r="AC15" s="384" t="s">
        <v>403</v>
      </c>
      <c r="AD15" s="385"/>
      <c r="AE15" s="385"/>
      <c r="AF15" s="385"/>
      <c r="AG15" s="385"/>
      <c r="AH15" s="385"/>
      <c r="AI15" s="385"/>
      <c r="AJ15" s="385"/>
      <c r="AK15" s="385"/>
      <c r="AL15" s="385"/>
      <c r="AM15" s="385"/>
      <c r="AN15" s="385"/>
      <c r="AO15" s="385"/>
      <c r="AP15" s="385"/>
      <c r="AQ15" s="385"/>
      <c r="AR15" s="385"/>
      <c r="AS15" s="385"/>
      <c r="AT15" s="385"/>
      <c r="AU15" s="385"/>
      <c r="AV15" s="385"/>
      <c r="AW15" s="385"/>
      <c r="AX15" s="387"/>
    </row>
    <row r="16" spans="1:50" ht="25.5" customHeight="1" x14ac:dyDescent="0.15">
      <c r="A16" s="693"/>
      <c r="B16" s="694"/>
      <c r="C16" s="694"/>
      <c r="D16" s="694"/>
      <c r="E16" s="694"/>
      <c r="F16" s="695"/>
      <c r="G16" s="388" t="s">
        <v>19</v>
      </c>
      <c r="H16" s="389"/>
      <c r="I16" s="389"/>
      <c r="J16" s="389"/>
      <c r="K16" s="389"/>
      <c r="L16" s="390" t="s">
        <v>20</v>
      </c>
      <c r="M16" s="389"/>
      <c r="N16" s="389"/>
      <c r="O16" s="389"/>
      <c r="P16" s="389"/>
      <c r="Q16" s="389"/>
      <c r="R16" s="389"/>
      <c r="S16" s="389"/>
      <c r="T16" s="389"/>
      <c r="U16" s="389"/>
      <c r="V16" s="389"/>
      <c r="W16" s="389"/>
      <c r="X16" s="391"/>
      <c r="Y16" s="392" t="s">
        <v>21</v>
      </c>
      <c r="Z16" s="393"/>
      <c r="AA16" s="393"/>
      <c r="AB16" s="394"/>
      <c r="AC16" s="388" t="s">
        <v>19</v>
      </c>
      <c r="AD16" s="389"/>
      <c r="AE16" s="389"/>
      <c r="AF16" s="389"/>
      <c r="AG16" s="389"/>
      <c r="AH16" s="390" t="s">
        <v>20</v>
      </c>
      <c r="AI16" s="389"/>
      <c r="AJ16" s="389"/>
      <c r="AK16" s="389"/>
      <c r="AL16" s="389"/>
      <c r="AM16" s="389"/>
      <c r="AN16" s="389"/>
      <c r="AO16" s="389"/>
      <c r="AP16" s="389"/>
      <c r="AQ16" s="389"/>
      <c r="AR16" s="389"/>
      <c r="AS16" s="389"/>
      <c r="AT16" s="391"/>
      <c r="AU16" s="392" t="s">
        <v>21</v>
      </c>
      <c r="AV16" s="393"/>
      <c r="AW16" s="393"/>
      <c r="AX16" s="395"/>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6"/>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4" t="s">
        <v>404</v>
      </c>
      <c r="H28" s="385"/>
      <c r="I28" s="385"/>
      <c r="J28" s="385"/>
      <c r="K28" s="385"/>
      <c r="L28" s="385"/>
      <c r="M28" s="385"/>
      <c r="N28" s="385"/>
      <c r="O28" s="385"/>
      <c r="P28" s="385"/>
      <c r="Q28" s="385"/>
      <c r="R28" s="385"/>
      <c r="S28" s="385"/>
      <c r="T28" s="385"/>
      <c r="U28" s="385"/>
      <c r="V28" s="385"/>
      <c r="W28" s="385"/>
      <c r="X28" s="385"/>
      <c r="Y28" s="385"/>
      <c r="Z28" s="385"/>
      <c r="AA28" s="385"/>
      <c r="AB28" s="386"/>
      <c r="AC28" s="384" t="s">
        <v>405</v>
      </c>
      <c r="AD28" s="385"/>
      <c r="AE28" s="385"/>
      <c r="AF28" s="385"/>
      <c r="AG28" s="385"/>
      <c r="AH28" s="385"/>
      <c r="AI28" s="385"/>
      <c r="AJ28" s="385"/>
      <c r="AK28" s="385"/>
      <c r="AL28" s="385"/>
      <c r="AM28" s="385"/>
      <c r="AN28" s="385"/>
      <c r="AO28" s="385"/>
      <c r="AP28" s="385"/>
      <c r="AQ28" s="385"/>
      <c r="AR28" s="385"/>
      <c r="AS28" s="385"/>
      <c r="AT28" s="385"/>
      <c r="AU28" s="385"/>
      <c r="AV28" s="385"/>
      <c r="AW28" s="385"/>
      <c r="AX28" s="387"/>
    </row>
    <row r="29" spans="1:50" ht="24.75" customHeight="1" x14ac:dyDescent="0.15">
      <c r="A29" s="693"/>
      <c r="B29" s="694"/>
      <c r="C29" s="694"/>
      <c r="D29" s="694"/>
      <c r="E29" s="694"/>
      <c r="F29" s="695"/>
      <c r="G29" s="388" t="s">
        <v>19</v>
      </c>
      <c r="H29" s="389"/>
      <c r="I29" s="389"/>
      <c r="J29" s="389"/>
      <c r="K29" s="389"/>
      <c r="L29" s="390" t="s">
        <v>20</v>
      </c>
      <c r="M29" s="389"/>
      <c r="N29" s="389"/>
      <c r="O29" s="389"/>
      <c r="P29" s="389"/>
      <c r="Q29" s="389"/>
      <c r="R29" s="389"/>
      <c r="S29" s="389"/>
      <c r="T29" s="389"/>
      <c r="U29" s="389"/>
      <c r="V29" s="389"/>
      <c r="W29" s="389"/>
      <c r="X29" s="391"/>
      <c r="Y29" s="392" t="s">
        <v>21</v>
      </c>
      <c r="Z29" s="393"/>
      <c r="AA29" s="393"/>
      <c r="AB29" s="394"/>
      <c r="AC29" s="388" t="s">
        <v>19</v>
      </c>
      <c r="AD29" s="389"/>
      <c r="AE29" s="389"/>
      <c r="AF29" s="389"/>
      <c r="AG29" s="389"/>
      <c r="AH29" s="390" t="s">
        <v>20</v>
      </c>
      <c r="AI29" s="389"/>
      <c r="AJ29" s="389"/>
      <c r="AK29" s="389"/>
      <c r="AL29" s="389"/>
      <c r="AM29" s="389"/>
      <c r="AN29" s="389"/>
      <c r="AO29" s="389"/>
      <c r="AP29" s="389"/>
      <c r="AQ29" s="389"/>
      <c r="AR29" s="389"/>
      <c r="AS29" s="389"/>
      <c r="AT29" s="391"/>
      <c r="AU29" s="392" t="s">
        <v>21</v>
      </c>
      <c r="AV29" s="393"/>
      <c r="AW29" s="393"/>
      <c r="AX29" s="395"/>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6"/>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4" t="s">
        <v>406</v>
      </c>
      <c r="H41" s="385"/>
      <c r="I41" s="385"/>
      <c r="J41" s="385"/>
      <c r="K41" s="385"/>
      <c r="L41" s="385"/>
      <c r="M41" s="385"/>
      <c r="N41" s="385"/>
      <c r="O41" s="385"/>
      <c r="P41" s="385"/>
      <c r="Q41" s="385"/>
      <c r="R41" s="385"/>
      <c r="S41" s="385"/>
      <c r="T41" s="385"/>
      <c r="U41" s="385"/>
      <c r="V41" s="385"/>
      <c r="W41" s="385"/>
      <c r="X41" s="385"/>
      <c r="Y41" s="385"/>
      <c r="Z41" s="385"/>
      <c r="AA41" s="385"/>
      <c r="AB41" s="386"/>
      <c r="AC41" s="384" t="s">
        <v>407</v>
      </c>
      <c r="AD41" s="385"/>
      <c r="AE41" s="385"/>
      <c r="AF41" s="385"/>
      <c r="AG41" s="385"/>
      <c r="AH41" s="385"/>
      <c r="AI41" s="385"/>
      <c r="AJ41" s="385"/>
      <c r="AK41" s="385"/>
      <c r="AL41" s="385"/>
      <c r="AM41" s="385"/>
      <c r="AN41" s="385"/>
      <c r="AO41" s="385"/>
      <c r="AP41" s="385"/>
      <c r="AQ41" s="385"/>
      <c r="AR41" s="385"/>
      <c r="AS41" s="385"/>
      <c r="AT41" s="385"/>
      <c r="AU41" s="385"/>
      <c r="AV41" s="385"/>
      <c r="AW41" s="385"/>
      <c r="AX41" s="387"/>
    </row>
    <row r="42" spans="1:50" ht="24.75" customHeight="1" x14ac:dyDescent="0.15">
      <c r="A42" s="693"/>
      <c r="B42" s="694"/>
      <c r="C42" s="694"/>
      <c r="D42" s="694"/>
      <c r="E42" s="694"/>
      <c r="F42" s="695"/>
      <c r="G42" s="388" t="s">
        <v>19</v>
      </c>
      <c r="H42" s="389"/>
      <c r="I42" s="389"/>
      <c r="J42" s="389"/>
      <c r="K42" s="389"/>
      <c r="L42" s="390" t="s">
        <v>20</v>
      </c>
      <c r="M42" s="389"/>
      <c r="N42" s="389"/>
      <c r="O42" s="389"/>
      <c r="P42" s="389"/>
      <c r="Q42" s="389"/>
      <c r="R42" s="389"/>
      <c r="S42" s="389"/>
      <c r="T42" s="389"/>
      <c r="U42" s="389"/>
      <c r="V42" s="389"/>
      <c r="W42" s="389"/>
      <c r="X42" s="391"/>
      <c r="Y42" s="392" t="s">
        <v>21</v>
      </c>
      <c r="Z42" s="393"/>
      <c r="AA42" s="393"/>
      <c r="AB42" s="394"/>
      <c r="AC42" s="388" t="s">
        <v>19</v>
      </c>
      <c r="AD42" s="389"/>
      <c r="AE42" s="389"/>
      <c r="AF42" s="389"/>
      <c r="AG42" s="389"/>
      <c r="AH42" s="390" t="s">
        <v>20</v>
      </c>
      <c r="AI42" s="389"/>
      <c r="AJ42" s="389"/>
      <c r="AK42" s="389"/>
      <c r="AL42" s="389"/>
      <c r="AM42" s="389"/>
      <c r="AN42" s="389"/>
      <c r="AO42" s="389"/>
      <c r="AP42" s="389"/>
      <c r="AQ42" s="389"/>
      <c r="AR42" s="389"/>
      <c r="AS42" s="389"/>
      <c r="AT42" s="391"/>
      <c r="AU42" s="392" t="s">
        <v>21</v>
      </c>
      <c r="AV42" s="393"/>
      <c r="AW42" s="393"/>
      <c r="AX42" s="395"/>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6"/>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65" customFormat="1" ht="24.75" customHeight="1" thickBot="1" x14ac:dyDescent="0.2"/>
    <row r="55" spans="1:50" ht="30" customHeight="1" x14ac:dyDescent="0.15">
      <c r="A55" s="690" t="s">
        <v>34</v>
      </c>
      <c r="B55" s="691"/>
      <c r="C55" s="691"/>
      <c r="D55" s="691"/>
      <c r="E55" s="691"/>
      <c r="F55" s="692"/>
      <c r="G55" s="384" t="s">
        <v>408</v>
      </c>
      <c r="H55" s="385"/>
      <c r="I55" s="385"/>
      <c r="J55" s="385"/>
      <c r="K55" s="385"/>
      <c r="L55" s="385"/>
      <c r="M55" s="385"/>
      <c r="N55" s="385"/>
      <c r="O55" s="385"/>
      <c r="P55" s="385"/>
      <c r="Q55" s="385"/>
      <c r="R55" s="385"/>
      <c r="S55" s="385"/>
      <c r="T55" s="385"/>
      <c r="U55" s="385"/>
      <c r="V55" s="385"/>
      <c r="W55" s="385"/>
      <c r="X55" s="385"/>
      <c r="Y55" s="385"/>
      <c r="Z55" s="385"/>
      <c r="AA55" s="385"/>
      <c r="AB55" s="386"/>
      <c r="AC55" s="384" t="s">
        <v>409</v>
      </c>
      <c r="AD55" s="385"/>
      <c r="AE55" s="385"/>
      <c r="AF55" s="385"/>
      <c r="AG55" s="385"/>
      <c r="AH55" s="385"/>
      <c r="AI55" s="385"/>
      <c r="AJ55" s="385"/>
      <c r="AK55" s="385"/>
      <c r="AL55" s="385"/>
      <c r="AM55" s="385"/>
      <c r="AN55" s="385"/>
      <c r="AO55" s="385"/>
      <c r="AP55" s="385"/>
      <c r="AQ55" s="385"/>
      <c r="AR55" s="385"/>
      <c r="AS55" s="385"/>
      <c r="AT55" s="385"/>
      <c r="AU55" s="385"/>
      <c r="AV55" s="385"/>
      <c r="AW55" s="385"/>
      <c r="AX55" s="387"/>
    </row>
    <row r="56" spans="1:50" ht="24.75" customHeight="1" x14ac:dyDescent="0.15">
      <c r="A56" s="693"/>
      <c r="B56" s="694"/>
      <c r="C56" s="694"/>
      <c r="D56" s="694"/>
      <c r="E56" s="694"/>
      <c r="F56" s="695"/>
      <c r="G56" s="388" t="s">
        <v>19</v>
      </c>
      <c r="H56" s="389"/>
      <c r="I56" s="389"/>
      <c r="J56" s="389"/>
      <c r="K56" s="389"/>
      <c r="L56" s="390" t="s">
        <v>20</v>
      </c>
      <c r="M56" s="389"/>
      <c r="N56" s="389"/>
      <c r="O56" s="389"/>
      <c r="P56" s="389"/>
      <c r="Q56" s="389"/>
      <c r="R56" s="389"/>
      <c r="S56" s="389"/>
      <c r="T56" s="389"/>
      <c r="U56" s="389"/>
      <c r="V56" s="389"/>
      <c r="W56" s="389"/>
      <c r="X56" s="391"/>
      <c r="Y56" s="392" t="s">
        <v>21</v>
      </c>
      <c r="Z56" s="393"/>
      <c r="AA56" s="393"/>
      <c r="AB56" s="394"/>
      <c r="AC56" s="388" t="s">
        <v>19</v>
      </c>
      <c r="AD56" s="389"/>
      <c r="AE56" s="389"/>
      <c r="AF56" s="389"/>
      <c r="AG56" s="389"/>
      <c r="AH56" s="390" t="s">
        <v>20</v>
      </c>
      <c r="AI56" s="389"/>
      <c r="AJ56" s="389"/>
      <c r="AK56" s="389"/>
      <c r="AL56" s="389"/>
      <c r="AM56" s="389"/>
      <c r="AN56" s="389"/>
      <c r="AO56" s="389"/>
      <c r="AP56" s="389"/>
      <c r="AQ56" s="389"/>
      <c r="AR56" s="389"/>
      <c r="AS56" s="389"/>
      <c r="AT56" s="391"/>
      <c r="AU56" s="392" t="s">
        <v>21</v>
      </c>
      <c r="AV56" s="393"/>
      <c r="AW56" s="393"/>
      <c r="AX56" s="395"/>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6"/>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4" t="s">
        <v>410</v>
      </c>
      <c r="H68" s="385"/>
      <c r="I68" s="385"/>
      <c r="J68" s="385"/>
      <c r="K68" s="385"/>
      <c r="L68" s="385"/>
      <c r="M68" s="385"/>
      <c r="N68" s="385"/>
      <c r="O68" s="385"/>
      <c r="P68" s="385"/>
      <c r="Q68" s="385"/>
      <c r="R68" s="385"/>
      <c r="S68" s="385"/>
      <c r="T68" s="385"/>
      <c r="U68" s="385"/>
      <c r="V68" s="385"/>
      <c r="W68" s="385"/>
      <c r="X68" s="385"/>
      <c r="Y68" s="385"/>
      <c r="Z68" s="385"/>
      <c r="AA68" s="385"/>
      <c r="AB68" s="386"/>
      <c r="AC68" s="384" t="s">
        <v>411</v>
      </c>
      <c r="AD68" s="385"/>
      <c r="AE68" s="385"/>
      <c r="AF68" s="385"/>
      <c r="AG68" s="385"/>
      <c r="AH68" s="385"/>
      <c r="AI68" s="385"/>
      <c r="AJ68" s="385"/>
      <c r="AK68" s="385"/>
      <c r="AL68" s="385"/>
      <c r="AM68" s="385"/>
      <c r="AN68" s="385"/>
      <c r="AO68" s="385"/>
      <c r="AP68" s="385"/>
      <c r="AQ68" s="385"/>
      <c r="AR68" s="385"/>
      <c r="AS68" s="385"/>
      <c r="AT68" s="385"/>
      <c r="AU68" s="385"/>
      <c r="AV68" s="385"/>
      <c r="AW68" s="385"/>
      <c r="AX68" s="387"/>
    </row>
    <row r="69" spans="1:50" ht="25.5" customHeight="1" x14ac:dyDescent="0.15">
      <c r="A69" s="693"/>
      <c r="B69" s="694"/>
      <c r="C69" s="694"/>
      <c r="D69" s="694"/>
      <c r="E69" s="694"/>
      <c r="F69" s="695"/>
      <c r="G69" s="388" t="s">
        <v>19</v>
      </c>
      <c r="H69" s="389"/>
      <c r="I69" s="389"/>
      <c r="J69" s="389"/>
      <c r="K69" s="389"/>
      <c r="L69" s="390" t="s">
        <v>20</v>
      </c>
      <c r="M69" s="389"/>
      <c r="N69" s="389"/>
      <c r="O69" s="389"/>
      <c r="P69" s="389"/>
      <c r="Q69" s="389"/>
      <c r="R69" s="389"/>
      <c r="S69" s="389"/>
      <c r="T69" s="389"/>
      <c r="U69" s="389"/>
      <c r="V69" s="389"/>
      <c r="W69" s="389"/>
      <c r="X69" s="391"/>
      <c r="Y69" s="392" t="s">
        <v>21</v>
      </c>
      <c r="Z69" s="393"/>
      <c r="AA69" s="393"/>
      <c r="AB69" s="394"/>
      <c r="AC69" s="388" t="s">
        <v>19</v>
      </c>
      <c r="AD69" s="389"/>
      <c r="AE69" s="389"/>
      <c r="AF69" s="389"/>
      <c r="AG69" s="389"/>
      <c r="AH69" s="390" t="s">
        <v>20</v>
      </c>
      <c r="AI69" s="389"/>
      <c r="AJ69" s="389"/>
      <c r="AK69" s="389"/>
      <c r="AL69" s="389"/>
      <c r="AM69" s="389"/>
      <c r="AN69" s="389"/>
      <c r="AO69" s="389"/>
      <c r="AP69" s="389"/>
      <c r="AQ69" s="389"/>
      <c r="AR69" s="389"/>
      <c r="AS69" s="389"/>
      <c r="AT69" s="391"/>
      <c r="AU69" s="392" t="s">
        <v>21</v>
      </c>
      <c r="AV69" s="393"/>
      <c r="AW69" s="393"/>
      <c r="AX69" s="395"/>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6"/>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4" t="s">
        <v>412</v>
      </c>
      <c r="H81" s="385"/>
      <c r="I81" s="385"/>
      <c r="J81" s="385"/>
      <c r="K81" s="385"/>
      <c r="L81" s="385"/>
      <c r="M81" s="385"/>
      <c r="N81" s="385"/>
      <c r="O81" s="385"/>
      <c r="P81" s="385"/>
      <c r="Q81" s="385"/>
      <c r="R81" s="385"/>
      <c r="S81" s="385"/>
      <c r="T81" s="385"/>
      <c r="U81" s="385"/>
      <c r="V81" s="385"/>
      <c r="W81" s="385"/>
      <c r="X81" s="385"/>
      <c r="Y81" s="385"/>
      <c r="Z81" s="385"/>
      <c r="AA81" s="385"/>
      <c r="AB81" s="386"/>
      <c r="AC81" s="384" t="s">
        <v>413</v>
      </c>
      <c r="AD81" s="385"/>
      <c r="AE81" s="385"/>
      <c r="AF81" s="385"/>
      <c r="AG81" s="385"/>
      <c r="AH81" s="385"/>
      <c r="AI81" s="385"/>
      <c r="AJ81" s="385"/>
      <c r="AK81" s="385"/>
      <c r="AL81" s="385"/>
      <c r="AM81" s="385"/>
      <c r="AN81" s="385"/>
      <c r="AO81" s="385"/>
      <c r="AP81" s="385"/>
      <c r="AQ81" s="385"/>
      <c r="AR81" s="385"/>
      <c r="AS81" s="385"/>
      <c r="AT81" s="385"/>
      <c r="AU81" s="385"/>
      <c r="AV81" s="385"/>
      <c r="AW81" s="385"/>
      <c r="AX81" s="387"/>
    </row>
    <row r="82" spans="1:50" ht="24.75" customHeight="1" x14ac:dyDescent="0.15">
      <c r="A82" s="693"/>
      <c r="B82" s="694"/>
      <c r="C82" s="694"/>
      <c r="D82" s="694"/>
      <c r="E82" s="694"/>
      <c r="F82" s="695"/>
      <c r="G82" s="388" t="s">
        <v>19</v>
      </c>
      <c r="H82" s="389"/>
      <c r="I82" s="389"/>
      <c r="J82" s="389"/>
      <c r="K82" s="389"/>
      <c r="L82" s="390" t="s">
        <v>20</v>
      </c>
      <c r="M82" s="389"/>
      <c r="N82" s="389"/>
      <c r="O82" s="389"/>
      <c r="P82" s="389"/>
      <c r="Q82" s="389"/>
      <c r="R82" s="389"/>
      <c r="S82" s="389"/>
      <c r="T82" s="389"/>
      <c r="U82" s="389"/>
      <c r="V82" s="389"/>
      <c r="W82" s="389"/>
      <c r="X82" s="391"/>
      <c r="Y82" s="392" t="s">
        <v>21</v>
      </c>
      <c r="Z82" s="393"/>
      <c r="AA82" s="393"/>
      <c r="AB82" s="394"/>
      <c r="AC82" s="388" t="s">
        <v>19</v>
      </c>
      <c r="AD82" s="389"/>
      <c r="AE82" s="389"/>
      <c r="AF82" s="389"/>
      <c r="AG82" s="389"/>
      <c r="AH82" s="390" t="s">
        <v>20</v>
      </c>
      <c r="AI82" s="389"/>
      <c r="AJ82" s="389"/>
      <c r="AK82" s="389"/>
      <c r="AL82" s="389"/>
      <c r="AM82" s="389"/>
      <c r="AN82" s="389"/>
      <c r="AO82" s="389"/>
      <c r="AP82" s="389"/>
      <c r="AQ82" s="389"/>
      <c r="AR82" s="389"/>
      <c r="AS82" s="389"/>
      <c r="AT82" s="391"/>
      <c r="AU82" s="392" t="s">
        <v>21</v>
      </c>
      <c r="AV82" s="393"/>
      <c r="AW82" s="393"/>
      <c r="AX82" s="395"/>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6"/>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4" t="s">
        <v>414</v>
      </c>
      <c r="H94" s="385"/>
      <c r="I94" s="385"/>
      <c r="J94" s="385"/>
      <c r="K94" s="385"/>
      <c r="L94" s="385"/>
      <c r="M94" s="385"/>
      <c r="N94" s="385"/>
      <c r="O94" s="385"/>
      <c r="P94" s="385"/>
      <c r="Q94" s="385"/>
      <c r="R94" s="385"/>
      <c r="S94" s="385"/>
      <c r="T94" s="385"/>
      <c r="U94" s="385"/>
      <c r="V94" s="385"/>
      <c r="W94" s="385"/>
      <c r="X94" s="385"/>
      <c r="Y94" s="385"/>
      <c r="Z94" s="385"/>
      <c r="AA94" s="385"/>
      <c r="AB94" s="386"/>
      <c r="AC94" s="384" t="s">
        <v>415</v>
      </c>
      <c r="AD94" s="385"/>
      <c r="AE94" s="385"/>
      <c r="AF94" s="385"/>
      <c r="AG94" s="385"/>
      <c r="AH94" s="385"/>
      <c r="AI94" s="385"/>
      <c r="AJ94" s="385"/>
      <c r="AK94" s="385"/>
      <c r="AL94" s="385"/>
      <c r="AM94" s="385"/>
      <c r="AN94" s="385"/>
      <c r="AO94" s="385"/>
      <c r="AP94" s="385"/>
      <c r="AQ94" s="385"/>
      <c r="AR94" s="385"/>
      <c r="AS94" s="385"/>
      <c r="AT94" s="385"/>
      <c r="AU94" s="385"/>
      <c r="AV94" s="385"/>
      <c r="AW94" s="385"/>
      <c r="AX94" s="387"/>
    </row>
    <row r="95" spans="1:50" ht="24.75" customHeight="1" x14ac:dyDescent="0.15">
      <c r="A95" s="693"/>
      <c r="B95" s="694"/>
      <c r="C95" s="694"/>
      <c r="D95" s="694"/>
      <c r="E95" s="694"/>
      <c r="F95" s="695"/>
      <c r="G95" s="388" t="s">
        <v>19</v>
      </c>
      <c r="H95" s="389"/>
      <c r="I95" s="389"/>
      <c r="J95" s="389"/>
      <c r="K95" s="389"/>
      <c r="L95" s="390" t="s">
        <v>20</v>
      </c>
      <c r="M95" s="389"/>
      <c r="N95" s="389"/>
      <c r="O95" s="389"/>
      <c r="P95" s="389"/>
      <c r="Q95" s="389"/>
      <c r="R95" s="389"/>
      <c r="S95" s="389"/>
      <c r="T95" s="389"/>
      <c r="U95" s="389"/>
      <c r="V95" s="389"/>
      <c r="W95" s="389"/>
      <c r="X95" s="391"/>
      <c r="Y95" s="392" t="s">
        <v>21</v>
      </c>
      <c r="Z95" s="393"/>
      <c r="AA95" s="393"/>
      <c r="AB95" s="394"/>
      <c r="AC95" s="388" t="s">
        <v>19</v>
      </c>
      <c r="AD95" s="389"/>
      <c r="AE95" s="389"/>
      <c r="AF95" s="389"/>
      <c r="AG95" s="389"/>
      <c r="AH95" s="390" t="s">
        <v>20</v>
      </c>
      <c r="AI95" s="389"/>
      <c r="AJ95" s="389"/>
      <c r="AK95" s="389"/>
      <c r="AL95" s="389"/>
      <c r="AM95" s="389"/>
      <c r="AN95" s="389"/>
      <c r="AO95" s="389"/>
      <c r="AP95" s="389"/>
      <c r="AQ95" s="389"/>
      <c r="AR95" s="389"/>
      <c r="AS95" s="389"/>
      <c r="AT95" s="391"/>
      <c r="AU95" s="392" t="s">
        <v>21</v>
      </c>
      <c r="AV95" s="393"/>
      <c r="AW95" s="393"/>
      <c r="AX95" s="395"/>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6"/>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65" customFormat="1" ht="24.75" customHeight="1" thickBot="1" x14ac:dyDescent="0.2"/>
    <row r="108" spans="1:50" ht="30" customHeight="1" x14ac:dyDescent="0.15">
      <c r="A108" s="690" t="s">
        <v>34</v>
      </c>
      <c r="B108" s="691"/>
      <c r="C108" s="691"/>
      <c r="D108" s="691"/>
      <c r="E108" s="691"/>
      <c r="F108" s="692"/>
      <c r="G108" s="384" t="s">
        <v>416</v>
      </c>
      <c r="H108" s="385"/>
      <c r="I108" s="385"/>
      <c r="J108" s="385"/>
      <c r="K108" s="385"/>
      <c r="L108" s="385"/>
      <c r="M108" s="385"/>
      <c r="N108" s="385"/>
      <c r="O108" s="385"/>
      <c r="P108" s="385"/>
      <c r="Q108" s="385"/>
      <c r="R108" s="385"/>
      <c r="S108" s="385"/>
      <c r="T108" s="385"/>
      <c r="U108" s="385"/>
      <c r="V108" s="385"/>
      <c r="W108" s="385"/>
      <c r="X108" s="385"/>
      <c r="Y108" s="385"/>
      <c r="Z108" s="385"/>
      <c r="AA108" s="385"/>
      <c r="AB108" s="386"/>
      <c r="AC108" s="384" t="s">
        <v>417</v>
      </c>
      <c r="AD108" s="385"/>
      <c r="AE108" s="385"/>
      <c r="AF108" s="385"/>
      <c r="AG108" s="385"/>
      <c r="AH108" s="385"/>
      <c r="AI108" s="385"/>
      <c r="AJ108" s="385"/>
      <c r="AK108" s="385"/>
      <c r="AL108" s="385"/>
      <c r="AM108" s="385"/>
      <c r="AN108" s="385"/>
      <c r="AO108" s="385"/>
      <c r="AP108" s="385"/>
      <c r="AQ108" s="385"/>
      <c r="AR108" s="385"/>
      <c r="AS108" s="385"/>
      <c r="AT108" s="385"/>
      <c r="AU108" s="385"/>
      <c r="AV108" s="385"/>
      <c r="AW108" s="385"/>
      <c r="AX108" s="387"/>
    </row>
    <row r="109" spans="1:50" ht="24.75" customHeight="1" x14ac:dyDescent="0.15">
      <c r="A109" s="693"/>
      <c r="B109" s="694"/>
      <c r="C109" s="694"/>
      <c r="D109" s="694"/>
      <c r="E109" s="694"/>
      <c r="F109" s="695"/>
      <c r="G109" s="388" t="s">
        <v>19</v>
      </c>
      <c r="H109" s="389"/>
      <c r="I109" s="389"/>
      <c r="J109" s="389"/>
      <c r="K109" s="389"/>
      <c r="L109" s="390" t="s">
        <v>20</v>
      </c>
      <c r="M109" s="389"/>
      <c r="N109" s="389"/>
      <c r="O109" s="389"/>
      <c r="P109" s="389"/>
      <c r="Q109" s="389"/>
      <c r="R109" s="389"/>
      <c r="S109" s="389"/>
      <c r="T109" s="389"/>
      <c r="U109" s="389"/>
      <c r="V109" s="389"/>
      <c r="W109" s="389"/>
      <c r="X109" s="391"/>
      <c r="Y109" s="392" t="s">
        <v>21</v>
      </c>
      <c r="Z109" s="393"/>
      <c r="AA109" s="393"/>
      <c r="AB109" s="394"/>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92" t="s">
        <v>21</v>
      </c>
      <c r="AV109" s="393"/>
      <c r="AW109" s="393"/>
      <c r="AX109" s="395"/>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6"/>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4" t="s">
        <v>418</v>
      </c>
      <c r="H121" s="385"/>
      <c r="I121" s="385"/>
      <c r="J121" s="385"/>
      <c r="K121" s="385"/>
      <c r="L121" s="385"/>
      <c r="M121" s="385"/>
      <c r="N121" s="385"/>
      <c r="O121" s="385"/>
      <c r="P121" s="385"/>
      <c r="Q121" s="385"/>
      <c r="R121" s="385"/>
      <c r="S121" s="385"/>
      <c r="T121" s="385"/>
      <c r="U121" s="385"/>
      <c r="V121" s="385"/>
      <c r="W121" s="385"/>
      <c r="X121" s="385"/>
      <c r="Y121" s="385"/>
      <c r="Z121" s="385"/>
      <c r="AA121" s="385"/>
      <c r="AB121" s="386"/>
      <c r="AC121" s="384" t="s">
        <v>419</v>
      </c>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7"/>
    </row>
    <row r="122" spans="1:50" ht="25.5" customHeight="1" x14ac:dyDescent="0.15">
      <c r="A122" s="693"/>
      <c r="B122" s="694"/>
      <c r="C122" s="694"/>
      <c r="D122" s="694"/>
      <c r="E122" s="694"/>
      <c r="F122" s="695"/>
      <c r="G122" s="388" t="s">
        <v>19</v>
      </c>
      <c r="H122" s="389"/>
      <c r="I122" s="389"/>
      <c r="J122" s="389"/>
      <c r="K122" s="389"/>
      <c r="L122" s="390" t="s">
        <v>20</v>
      </c>
      <c r="M122" s="389"/>
      <c r="N122" s="389"/>
      <c r="O122" s="389"/>
      <c r="P122" s="389"/>
      <c r="Q122" s="389"/>
      <c r="R122" s="389"/>
      <c r="S122" s="389"/>
      <c r="T122" s="389"/>
      <c r="U122" s="389"/>
      <c r="V122" s="389"/>
      <c r="W122" s="389"/>
      <c r="X122" s="391"/>
      <c r="Y122" s="392" t="s">
        <v>21</v>
      </c>
      <c r="Z122" s="393"/>
      <c r="AA122" s="393"/>
      <c r="AB122" s="394"/>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92" t="s">
        <v>21</v>
      </c>
      <c r="AV122" s="393"/>
      <c r="AW122" s="393"/>
      <c r="AX122" s="395"/>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6"/>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4" t="s">
        <v>420</v>
      </c>
      <c r="H134" s="385"/>
      <c r="I134" s="385"/>
      <c r="J134" s="385"/>
      <c r="K134" s="385"/>
      <c r="L134" s="385"/>
      <c r="M134" s="385"/>
      <c r="N134" s="385"/>
      <c r="O134" s="385"/>
      <c r="P134" s="385"/>
      <c r="Q134" s="385"/>
      <c r="R134" s="385"/>
      <c r="S134" s="385"/>
      <c r="T134" s="385"/>
      <c r="U134" s="385"/>
      <c r="V134" s="385"/>
      <c r="W134" s="385"/>
      <c r="X134" s="385"/>
      <c r="Y134" s="385"/>
      <c r="Z134" s="385"/>
      <c r="AA134" s="385"/>
      <c r="AB134" s="386"/>
      <c r="AC134" s="384" t="s">
        <v>421</v>
      </c>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7"/>
    </row>
    <row r="135" spans="1:50" ht="24.75" customHeight="1" x14ac:dyDescent="0.15">
      <c r="A135" s="693"/>
      <c r="B135" s="694"/>
      <c r="C135" s="694"/>
      <c r="D135" s="694"/>
      <c r="E135" s="694"/>
      <c r="F135" s="695"/>
      <c r="G135" s="388" t="s">
        <v>19</v>
      </c>
      <c r="H135" s="389"/>
      <c r="I135" s="389"/>
      <c r="J135" s="389"/>
      <c r="K135" s="389"/>
      <c r="L135" s="390" t="s">
        <v>20</v>
      </c>
      <c r="M135" s="389"/>
      <c r="N135" s="389"/>
      <c r="O135" s="389"/>
      <c r="P135" s="389"/>
      <c r="Q135" s="389"/>
      <c r="R135" s="389"/>
      <c r="S135" s="389"/>
      <c r="T135" s="389"/>
      <c r="U135" s="389"/>
      <c r="V135" s="389"/>
      <c r="W135" s="389"/>
      <c r="X135" s="391"/>
      <c r="Y135" s="392" t="s">
        <v>21</v>
      </c>
      <c r="Z135" s="393"/>
      <c r="AA135" s="393"/>
      <c r="AB135" s="394"/>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92" t="s">
        <v>21</v>
      </c>
      <c r="AV135" s="393"/>
      <c r="AW135" s="393"/>
      <c r="AX135" s="395"/>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6"/>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4" t="s">
        <v>422</v>
      </c>
      <c r="H147" s="385"/>
      <c r="I147" s="385"/>
      <c r="J147" s="385"/>
      <c r="K147" s="385"/>
      <c r="L147" s="385"/>
      <c r="M147" s="385"/>
      <c r="N147" s="385"/>
      <c r="O147" s="385"/>
      <c r="P147" s="385"/>
      <c r="Q147" s="385"/>
      <c r="R147" s="385"/>
      <c r="S147" s="385"/>
      <c r="T147" s="385"/>
      <c r="U147" s="385"/>
      <c r="V147" s="385"/>
      <c r="W147" s="385"/>
      <c r="X147" s="385"/>
      <c r="Y147" s="385"/>
      <c r="Z147" s="385"/>
      <c r="AA147" s="385"/>
      <c r="AB147" s="386"/>
      <c r="AC147" s="384" t="s">
        <v>423</v>
      </c>
      <c r="AD147" s="385"/>
      <c r="AE147" s="385"/>
      <c r="AF147" s="385"/>
      <c r="AG147" s="385"/>
      <c r="AH147" s="385"/>
      <c r="AI147" s="385"/>
      <c r="AJ147" s="385"/>
      <c r="AK147" s="385"/>
      <c r="AL147" s="385"/>
      <c r="AM147" s="385"/>
      <c r="AN147" s="385"/>
      <c r="AO147" s="385"/>
      <c r="AP147" s="385"/>
      <c r="AQ147" s="385"/>
      <c r="AR147" s="385"/>
      <c r="AS147" s="385"/>
      <c r="AT147" s="385"/>
      <c r="AU147" s="385"/>
      <c r="AV147" s="385"/>
      <c r="AW147" s="385"/>
      <c r="AX147" s="387"/>
    </row>
    <row r="148" spans="1:50" ht="24.75" customHeight="1" x14ac:dyDescent="0.15">
      <c r="A148" s="693"/>
      <c r="B148" s="694"/>
      <c r="C148" s="694"/>
      <c r="D148" s="694"/>
      <c r="E148" s="694"/>
      <c r="F148" s="695"/>
      <c r="G148" s="388" t="s">
        <v>19</v>
      </c>
      <c r="H148" s="389"/>
      <c r="I148" s="389"/>
      <c r="J148" s="389"/>
      <c r="K148" s="389"/>
      <c r="L148" s="390" t="s">
        <v>20</v>
      </c>
      <c r="M148" s="389"/>
      <c r="N148" s="389"/>
      <c r="O148" s="389"/>
      <c r="P148" s="389"/>
      <c r="Q148" s="389"/>
      <c r="R148" s="389"/>
      <c r="S148" s="389"/>
      <c r="T148" s="389"/>
      <c r="U148" s="389"/>
      <c r="V148" s="389"/>
      <c r="W148" s="389"/>
      <c r="X148" s="391"/>
      <c r="Y148" s="392" t="s">
        <v>21</v>
      </c>
      <c r="Z148" s="393"/>
      <c r="AA148" s="393"/>
      <c r="AB148" s="394"/>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92" t="s">
        <v>21</v>
      </c>
      <c r="AV148" s="393"/>
      <c r="AW148" s="393"/>
      <c r="AX148" s="395"/>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6"/>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65" customFormat="1" ht="24.75" customHeight="1" thickBot="1" x14ac:dyDescent="0.2"/>
    <row r="161" spans="1:50" ht="30" customHeight="1" x14ac:dyDescent="0.15">
      <c r="A161" s="690" t="s">
        <v>34</v>
      </c>
      <c r="B161" s="691"/>
      <c r="C161" s="691"/>
      <c r="D161" s="691"/>
      <c r="E161" s="691"/>
      <c r="F161" s="692"/>
      <c r="G161" s="384" t="s">
        <v>424</v>
      </c>
      <c r="H161" s="385"/>
      <c r="I161" s="385"/>
      <c r="J161" s="385"/>
      <c r="K161" s="385"/>
      <c r="L161" s="385"/>
      <c r="M161" s="385"/>
      <c r="N161" s="385"/>
      <c r="O161" s="385"/>
      <c r="P161" s="385"/>
      <c r="Q161" s="385"/>
      <c r="R161" s="385"/>
      <c r="S161" s="385"/>
      <c r="T161" s="385"/>
      <c r="U161" s="385"/>
      <c r="V161" s="385"/>
      <c r="W161" s="385"/>
      <c r="X161" s="385"/>
      <c r="Y161" s="385"/>
      <c r="Z161" s="385"/>
      <c r="AA161" s="385"/>
      <c r="AB161" s="386"/>
      <c r="AC161" s="384" t="s">
        <v>425</v>
      </c>
      <c r="AD161" s="385"/>
      <c r="AE161" s="385"/>
      <c r="AF161" s="385"/>
      <c r="AG161" s="385"/>
      <c r="AH161" s="385"/>
      <c r="AI161" s="385"/>
      <c r="AJ161" s="385"/>
      <c r="AK161" s="385"/>
      <c r="AL161" s="385"/>
      <c r="AM161" s="385"/>
      <c r="AN161" s="385"/>
      <c r="AO161" s="385"/>
      <c r="AP161" s="385"/>
      <c r="AQ161" s="385"/>
      <c r="AR161" s="385"/>
      <c r="AS161" s="385"/>
      <c r="AT161" s="385"/>
      <c r="AU161" s="385"/>
      <c r="AV161" s="385"/>
      <c r="AW161" s="385"/>
      <c r="AX161" s="387"/>
    </row>
    <row r="162" spans="1:50" ht="24.75" customHeight="1" x14ac:dyDescent="0.15">
      <c r="A162" s="693"/>
      <c r="B162" s="694"/>
      <c r="C162" s="694"/>
      <c r="D162" s="694"/>
      <c r="E162" s="694"/>
      <c r="F162" s="695"/>
      <c r="G162" s="388" t="s">
        <v>19</v>
      </c>
      <c r="H162" s="389"/>
      <c r="I162" s="389"/>
      <c r="J162" s="389"/>
      <c r="K162" s="389"/>
      <c r="L162" s="390" t="s">
        <v>20</v>
      </c>
      <c r="M162" s="389"/>
      <c r="N162" s="389"/>
      <c r="O162" s="389"/>
      <c r="P162" s="389"/>
      <c r="Q162" s="389"/>
      <c r="R162" s="389"/>
      <c r="S162" s="389"/>
      <c r="T162" s="389"/>
      <c r="U162" s="389"/>
      <c r="V162" s="389"/>
      <c r="W162" s="389"/>
      <c r="X162" s="391"/>
      <c r="Y162" s="392" t="s">
        <v>21</v>
      </c>
      <c r="Z162" s="393"/>
      <c r="AA162" s="393"/>
      <c r="AB162" s="394"/>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92" t="s">
        <v>21</v>
      </c>
      <c r="AV162" s="393"/>
      <c r="AW162" s="393"/>
      <c r="AX162" s="395"/>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6"/>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4" t="s">
        <v>426</v>
      </c>
      <c r="H174" s="385"/>
      <c r="I174" s="385"/>
      <c r="J174" s="385"/>
      <c r="K174" s="385"/>
      <c r="L174" s="385"/>
      <c r="M174" s="385"/>
      <c r="N174" s="385"/>
      <c r="O174" s="385"/>
      <c r="P174" s="385"/>
      <c r="Q174" s="385"/>
      <c r="R174" s="385"/>
      <c r="S174" s="385"/>
      <c r="T174" s="385"/>
      <c r="U174" s="385"/>
      <c r="V174" s="385"/>
      <c r="W174" s="385"/>
      <c r="X174" s="385"/>
      <c r="Y174" s="385"/>
      <c r="Z174" s="385"/>
      <c r="AA174" s="385"/>
      <c r="AB174" s="386"/>
      <c r="AC174" s="384" t="s">
        <v>427</v>
      </c>
      <c r="AD174" s="385"/>
      <c r="AE174" s="385"/>
      <c r="AF174" s="385"/>
      <c r="AG174" s="385"/>
      <c r="AH174" s="385"/>
      <c r="AI174" s="385"/>
      <c r="AJ174" s="385"/>
      <c r="AK174" s="385"/>
      <c r="AL174" s="385"/>
      <c r="AM174" s="385"/>
      <c r="AN174" s="385"/>
      <c r="AO174" s="385"/>
      <c r="AP174" s="385"/>
      <c r="AQ174" s="385"/>
      <c r="AR174" s="385"/>
      <c r="AS174" s="385"/>
      <c r="AT174" s="385"/>
      <c r="AU174" s="385"/>
      <c r="AV174" s="385"/>
      <c r="AW174" s="385"/>
      <c r="AX174" s="387"/>
    </row>
    <row r="175" spans="1:50" ht="25.5" customHeight="1" x14ac:dyDescent="0.15">
      <c r="A175" s="693"/>
      <c r="B175" s="694"/>
      <c r="C175" s="694"/>
      <c r="D175" s="694"/>
      <c r="E175" s="694"/>
      <c r="F175" s="695"/>
      <c r="G175" s="388" t="s">
        <v>19</v>
      </c>
      <c r="H175" s="389"/>
      <c r="I175" s="389"/>
      <c r="J175" s="389"/>
      <c r="K175" s="389"/>
      <c r="L175" s="390" t="s">
        <v>20</v>
      </c>
      <c r="M175" s="389"/>
      <c r="N175" s="389"/>
      <c r="O175" s="389"/>
      <c r="P175" s="389"/>
      <c r="Q175" s="389"/>
      <c r="R175" s="389"/>
      <c r="S175" s="389"/>
      <c r="T175" s="389"/>
      <c r="U175" s="389"/>
      <c r="V175" s="389"/>
      <c r="W175" s="389"/>
      <c r="X175" s="391"/>
      <c r="Y175" s="392" t="s">
        <v>21</v>
      </c>
      <c r="Z175" s="393"/>
      <c r="AA175" s="393"/>
      <c r="AB175" s="394"/>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92" t="s">
        <v>21</v>
      </c>
      <c r="AV175" s="393"/>
      <c r="AW175" s="393"/>
      <c r="AX175" s="395"/>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6"/>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4" t="s">
        <v>428</v>
      </c>
      <c r="H187" s="385"/>
      <c r="I187" s="385"/>
      <c r="J187" s="385"/>
      <c r="K187" s="385"/>
      <c r="L187" s="385"/>
      <c r="M187" s="385"/>
      <c r="N187" s="385"/>
      <c r="O187" s="385"/>
      <c r="P187" s="385"/>
      <c r="Q187" s="385"/>
      <c r="R187" s="385"/>
      <c r="S187" s="385"/>
      <c r="T187" s="385"/>
      <c r="U187" s="385"/>
      <c r="V187" s="385"/>
      <c r="W187" s="385"/>
      <c r="X187" s="385"/>
      <c r="Y187" s="385"/>
      <c r="Z187" s="385"/>
      <c r="AA187" s="385"/>
      <c r="AB187" s="386"/>
      <c r="AC187" s="384" t="s">
        <v>429</v>
      </c>
      <c r="AD187" s="385"/>
      <c r="AE187" s="385"/>
      <c r="AF187" s="385"/>
      <c r="AG187" s="385"/>
      <c r="AH187" s="385"/>
      <c r="AI187" s="385"/>
      <c r="AJ187" s="385"/>
      <c r="AK187" s="385"/>
      <c r="AL187" s="385"/>
      <c r="AM187" s="385"/>
      <c r="AN187" s="385"/>
      <c r="AO187" s="385"/>
      <c r="AP187" s="385"/>
      <c r="AQ187" s="385"/>
      <c r="AR187" s="385"/>
      <c r="AS187" s="385"/>
      <c r="AT187" s="385"/>
      <c r="AU187" s="385"/>
      <c r="AV187" s="385"/>
      <c r="AW187" s="385"/>
      <c r="AX187" s="387"/>
    </row>
    <row r="188" spans="1:50" ht="24.75" customHeight="1" x14ac:dyDescent="0.15">
      <c r="A188" s="693"/>
      <c r="B188" s="694"/>
      <c r="C188" s="694"/>
      <c r="D188" s="694"/>
      <c r="E188" s="694"/>
      <c r="F188" s="695"/>
      <c r="G188" s="388" t="s">
        <v>19</v>
      </c>
      <c r="H188" s="389"/>
      <c r="I188" s="389"/>
      <c r="J188" s="389"/>
      <c r="K188" s="389"/>
      <c r="L188" s="390" t="s">
        <v>20</v>
      </c>
      <c r="M188" s="389"/>
      <c r="N188" s="389"/>
      <c r="O188" s="389"/>
      <c r="P188" s="389"/>
      <c r="Q188" s="389"/>
      <c r="R188" s="389"/>
      <c r="S188" s="389"/>
      <c r="T188" s="389"/>
      <c r="U188" s="389"/>
      <c r="V188" s="389"/>
      <c r="W188" s="389"/>
      <c r="X188" s="391"/>
      <c r="Y188" s="392" t="s">
        <v>21</v>
      </c>
      <c r="Z188" s="393"/>
      <c r="AA188" s="393"/>
      <c r="AB188" s="394"/>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92" t="s">
        <v>21</v>
      </c>
      <c r="AV188" s="393"/>
      <c r="AW188" s="393"/>
      <c r="AX188" s="395"/>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6"/>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4" t="s">
        <v>430</v>
      </c>
      <c r="H200" s="385"/>
      <c r="I200" s="385"/>
      <c r="J200" s="385"/>
      <c r="K200" s="385"/>
      <c r="L200" s="385"/>
      <c r="M200" s="385"/>
      <c r="N200" s="385"/>
      <c r="O200" s="385"/>
      <c r="P200" s="385"/>
      <c r="Q200" s="385"/>
      <c r="R200" s="385"/>
      <c r="S200" s="385"/>
      <c r="T200" s="385"/>
      <c r="U200" s="385"/>
      <c r="V200" s="385"/>
      <c r="W200" s="385"/>
      <c r="X200" s="385"/>
      <c r="Y200" s="385"/>
      <c r="Z200" s="385"/>
      <c r="AA200" s="385"/>
      <c r="AB200" s="386"/>
      <c r="AC200" s="384" t="s">
        <v>431</v>
      </c>
      <c r="AD200" s="385"/>
      <c r="AE200" s="385"/>
      <c r="AF200" s="385"/>
      <c r="AG200" s="385"/>
      <c r="AH200" s="385"/>
      <c r="AI200" s="385"/>
      <c r="AJ200" s="385"/>
      <c r="AK200" s="385"/>
      <c r="AL200" s="385"/>
      <c r="AM200" s="385"/>
      <c r="AN200" s="385"/>
      <c r="AO200" s="385"/>
      <c r="AP200" s="385"/>
      <c r="AQ200" s="385"/>
      <c r="AR200" s="385"/>
      <c r="AS200" s="385"/>
      <c r="AT200" s="385"/>
      <c r="AU200" s="385"/>
      <c r="AV200" s="385"/>
      <c r="AW200" s="385"/>
      <c r="AX200" s="387"/>
    </row>
    <row r="201" spans="1:50" ht="24.75" customHeight="1" x14ac:dyDescent="0.15">
      <c r="A201" s="693"/>
      <c r="B201" s="694"/>
      <c r="C201" s="694"/>
      <c r="D201" s="694"/>
      <c r="E201" s="694"/>
      <c r="F201" s="695"/>
      <c r="G201" s="388" t="s">
        <v>19</v>
      </c>
      <c r="H201" s="389"/>
      <c r="I201" s="389"/>
      <c r="J201" s="389"/>
      <c r="K201" s="389"/>
      <c r="L201" s="390" t="s">
        <v>20</v>
      </c>
      <c r="M201" s="389"/>
      <c r="N201" s="389"/>
      <c r="O201" s="389"/>
      <c r="P201" s="389"/>
      <c r="Q201" s="389"/>
      <c r="R201" s="389"/>
      <c r="S201" s="389"/>
      <c r="T201" s="389"/>
      <c r="U201" s="389"/>
      <c r="V201" s="389"/>
      <c r="W201" s="389"/>
      <c r="X201" s="391"/>
      <c r="Y201" s="392" t="s">
        <v>21</v>
      </c>
      <c r="Z201" s="393"/>
      <c r="AA201" s="393"/>
      <c r="AB201" s="394"/>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92" t="s">
        <v>21</v>
      </c>
      <c r="AV201" s="393"/>
      <c r="AW201" s="393"/>
      <c r="AX201" s="395"/>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6"/>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65" customFormat="1" ht="24.75" customHeight="1" thickBot="1" x14ac:dyDescent="0.2"/>
    <row r="214" spans="1:50" ht="30" customHeight="1" x14ac:dyDescent="0.15">
      <c r="A214" s="708" t="s">
        <v>34</v>
      </c>
      <c r="B214" s="709"/>
      <c r="C214" s="709"/>
      <c r="D214" s="709"/>
      <c r="E214" s="709"/>
      <c r="F214" s="710"/>
      <c r="G214" s="384" t="s">
        <v>432</v>
      </c>
      <c r="H214" s="385"/>
      <c r="I214" s="385"/>
      <c r="J214" s="385"/>
      <c r="K214" s="385"/>
      <c r="L214" s="385"/>
      <c r="M214" s="385"/>
      <c r="N214" s="385"/>
      <c r="O214" s="385"/>
      <c r="P214" s="385"/>
      <c r="Q214" s="385"/>
      <c r="R214" s="385"/>
      <c r="S214" s="385"/>
      <c r="T214" s="385"/>
      <c r="U214" s="385"/>
      <c r="V214" s="385"/>
      <c r="W214" s="385"/>
      <c r="X214" s="385"/>
      <c r="Y214" s="385"/>
      <c r="Z214" s="385"/>
      <c r="AA214" s="385"/>
      <c r="AB214" s="386"/>
      <c r="AC214" s="384" t="s">
        <v>433</v>
      </c>
      <c r="AD214" s="385"/>
      <c r="AE214" s="385"/>
      <c r="AF214" s="385"/>
      <c r="AG214" s="385"/>
      <c r="AH214" s="385"/>
      <c r="AI214" s="385"/>
      <c r="AJ214" s="385"/>
      <c r="AK214" s="385"/>
      <c r="AL214" s="385"/>
      <c r="AM214" s="385"/>
      <c r="AN214" s="385"/>
      <c r="AO214" s="385"/>
      <c r="AP214" s="385"/>
      <c r="AQ214" s="385"/>
      <c r="AR214" s="385"/>
      <c r="AS214" s="385"/>
      <c r="AT214" s="385"/>
      <c r="AU214" s="385"/>
      <c r="AV214" s="385"/>
      <c r="AW214" s="385"/>
      <c r="AX214" s="387"/>
    </row>
    <row r="215" spans="1:50" ht="24.75" customHeight="1" x14ac:dyDescent="0.15">
      <c r="A215" s="693"/>
      <c r="B215" s="694"/>
      <c r="C215" s="694"/>
      <c r="D215" s="694"/>
      <c r="E215" s="694"/>
      <c r="F215" s="695"/>
      <c r="G215" s="388" t="s">
        <v>19</v>
      </c>
      <c r="H215" s="389"/>
      <c r="I215" s="389"/>
      <c r="J215" s="389"/>
      <c r="K215" s="389"/>
      <c r="L215" s="390" t="s">
        <v>20</v>
      </c>
      <c r="M215" s="389"/>
      <c r="N215" s="389"/>
      <c r="O215" s="389"/>
      <c r="P215" s="389"/>
      <c r="Q215" s="389"/>
      <c r="R215" s="389"/>
      <c r="S215" s="389"/>
      <c r="T215" s="389"/>
      <c r="U215" s="389"/>
      <c r="V215" s="389"/>
      <c r="W215" s="389"/>
      <c r="X215" s="391"/>
      <c r="Y215" s="392" t="s">
        <v>21</v>
      </c>
      <c r="Z215" s="393"/>
      <c r="AA215" s="393"/>
      <c r="AB215" s="394"/>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92" t="s">
        <v>21</v>
      </c>
      <c r="AV215" s="393"/>
      <c r="AW215" s="393"/>
      <c r="AX215" s="395"/>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6"/>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4" t="s">
        <v>434</v>
      </c>
      <c r="H227" s="385"/>
      <c r="I227" s="385"/>
      <c r="J227" s="385"/>
      <c r="K227" s="385"/>
      <c r="L227" s="385"/>
      <c r="M227" s="385"/>
      <c r="N227" s="385"/>
      <c r="O227" s="385"/>
      <c r="P227" s="385"/>
      <c r="Q227" s="385"/>
      <c r="R227" s="385"/>
      <c r="S227" s="385"/>
      <c r="T227" s="385"/>
      <c r="U227" s="385"/>
      <c r="V227" s="385"/>
      <c r="W227" s="385"/>
      <c r="X227" s="385"/>
      <c r="Y227" s="385"/>
      <c r="Z227" s="385"/>
      <c r="AA227" s="385"/>
      <c r="AB227" s="386"/>
      <c r="AC227" s="384" t="s">
        <v>435</v>
      </c>
      <c r="AD227" s="385"/>
      <c r="AE227" s="385"/>
      <c r="AF227" s="385"/>
      <c r="AG227" s="385"/>
      <c r="AH227" s="385"/>
      <c r="AI227" s="385"/>
      <c r="AJ227" s="385"/>
      <c r="AK227" s="385"/>
      <c r="AL227" s="385"/>
      <c r="AM227" s="385"/>
      <c r="AN227" s="385"/>
      <c r="AO227" s="385"/>
      <c r="AP227" s="385"/>
      <c r="AQ227" s="385"/>
      <c r="AR227" s="385"/>
      <c r="AS227" s="385"/>
      <c r="AT227" s="385"/>
      <c r="AU227" s="385"/>
      <c r="AV227" s="385"/>
      <c r="AW227" s="385"/>
      <c r="AX227" s="387"/>
    </row>
    <row r="228" spans="1:50" ht="25.5" customHeight="1" x14ac:dyDescent="0.15">
      <c r="A228" s="693"/>
      <c r="B228" s="694"/>
      <c r="C228" s="694"/>
      <c r="D228" s="694"/>
      <c r="E228" s="694"/>
      <c r="F228" s="695"/>
      <c r="G228" s="388" t="s">
        <v>19</v>
      </c>
      <c r="H228" s="389"/>
      <c r="I228" s="389"/>
      <c r="J228" s="389"/>
      <c r="K228" s="389"/>
      <c r="L228" s="390" t="s">
        <v>20</v>
      </c>
      <c r="M228" s="389"/>
      <c r="N228" s="389"/>
      <c r="O228" s="389"/>
      <c r="P228" s="389"/>
      <c r="Q228" s="389"/>
      <c r="R228" s="389"/>
      <c r="S228" s="389"/>
      <c r="T228" s="389"/>
      <c r="U228" s="389"/>
      <c r="V228" s="389"/>
      <c r="W228" s="389"/>
      <c r="X228" s="391"/>
      <c r="Y228" s="392" t="s">
        <v>21</v>
      </c>
      <c r="Z228" s="393"/>
      <c r="AA228" s="393"/>
      <c r="AB228" s="394"/>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92" t="s">
        <v>21</v>
      </c>
      <c r="AV228" s="393"/>
      <c r="AW228" s="393"/>
      <c r="AX228" s="395"/>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6"/>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4" t="s">
        <v>436</v>
      </c>
      <c r="H240" s="385"/>
      <c r="I240" s="385"/>
      <c r="J240" s="385"/>
      <c r="K240" s="385"/>
      <c r="L240" s="385"/>
      <c r="M240" s="385"/>
      <c r="N240" s="385"/>
      <c r="O240" s="385"/>
      <c r="P240" s="385"/>
      <c r="Q240" s="385"/>
      <c r="R240" s="385"/>
      <c r="S240" s="385"/>
      <c r="T240" s="385"/>
      <c r="U240" s="385"/>
      <c r="V240" s="385"/>
      <c r="W240" s="385"/>
      <c r="X240" s="385"/>
      <c r="Y240" s="385"/>
      <c r="Z240" s="385"/>
      <c r="AA240" s="385"/>
      <c r="AB240" s="386"/>
      <c r="AC240" s="384" t="s">
        <v>437</v>
      </c>
      <c r="AD240" s="385"/>
      <c r="AE240" s="385"/>
      <c r="AF240" s="385"/>
      <c r="AG240" s="385"/>
      <c r="AH240" s="385"/>
      <c r="AI240" s="385"/>
      <c r="AJ240" s="385"/>
      <c r="AK240" s="385"/>
      <c r="AL240" s="385"/>
      <c r="AM240" s="385"/>
      <c r="AN240" s="385"/>
      <c r="AO240" s="385"/>
      <c r="AP240" s="385"/>
      <c r="AQ240" s="385"/>
      <c r="AR240" s="385"/>
      <c r="AS240" s="385"/>
      <c r="AT240" s="385"/>
      <c r="AU240" s="385"/>
      <c r="AV240" s="385"/>
      <c r="AW240" s="385"/>
      <c r="AX240" s="387"/>
    </row>
    <row r="241" spans="1:50" ht="24.75" customHeight="1" x14ac:dyDescent="0.15">
      <c r="A241" s="693"/>
      <c r="B241" s="694"/>
      <c r="C241" s="694"/>
      <c r="D241" s="694"/>
      <c r="E241" s="694"/>
      <c r="F241" s="695"/>
      <c r="G241" s="388" t="s">
        <v>19</v>
      </c>
      <c r="H241" s="389"/>
      <c r="I241" s="389"/>
      <c r="J241" s="389"/>
      <c r="K241" s="389"/>
      <c r="L241" s="390" t="s">
        <v>20</v>
      </c>
      <c r="M241" s="389"/>
      <c r="N241" s="389"/>
      <c r="O241" s="389"/>
      <c r="P241" s="389"/>
      <c r="Q241" s="389"/>
      <c r="R241" s="389"/>
      <c r="S241" s="389"/>
      <c r="T241" s="389"/>
      <c r="U241" s="389"/>
      <c r="V241" s="389"/>
      <c r="W241" s="389"/>
      <c r="X241" s="391"/>
      <c r="Y241" s="392" t="s">
        <v>21</v>
      </c>
      <c r="Z241" s="393"/>
      <c r="AA241" s="393"/>
      <c r="AB241" s="394"/>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92" t="s">
        <v>21</v>
      </c>
      <c r="AV241" s="393"/>
      <c r="AW241" s="393"/>
      <c r="AX241" s="395"/>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6"/>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4" t="s">
        <v>438</v>
      </c>
      <c r="H253" s="385"/>
      <c r="I253" s="385"/>
      <c r="J253" s="385"/>
      <c r="K253" s="385"/>
      <c r="L253" s="385"/>
      <c r="M253" s="385"/>
      <c r="N253" s="385"/>
      <c r="O253" s="385"/>
      <c r="P253" s="385"/>
      <c r="Q253" s="385"/>
      <c r="R253" s="385"/>
      <c r="S253" s="385"/>
      <c r="T253" s="385"/>
      <c r="U253" s="385"/>
      <c r="V253" s="385"/>
      <c r="W253" s="385"/>
      <c r="X253" s="385"/>
      <c r="Y253" s="385"/>
      <c r="Z253" s="385"/>
      <c r="AA253" s="385"/>
      <c r="AB253" s="386"/>
      <c r="AC253" s="384" t="s">
        <v>439</v>
      </c>
      <c r="AD253" s="385"/>
      <c r="AE253" s="385"/>
      <c r="AF253" s="385"/>
      <c r="AG253" s="385"/>
      <c r="AH253" s="385"/>
      <c r="AI253" s="385"/>
      <c r="AJ253" s="385"/>
      <c r="AK253" s="385"/>
      <c r="AL253" s="385"/>
      <c r="AM253" s="385"/>
      <c r="AN253" s="385"/>
      <c r="AO253" s="385"/>
      <c r="AP253" s="385"/>
      <c r="AQ253" s="385"/>
      <c r="AR253" s="385"/>
      <c r="AS253" s="385"/>
      <c r="AT253" s="385"/>
      <c r="AU253" s="385"/>
      <c r="AV253" s="385"/>
      <c r="AW253" s="385"/>
      <c r="AX253" s="387"/>
    </row>
    <row r="254" spans="1:50" ht="24.75" customHeight="1" x14ac:dyDescent="0.15">
      <c r="A254" s="693"/>
      <c r="B254" s="694"/>
      <c r="C254" s="694"/>
      <c r="D254" s="694"/>
      <c r="E254" s="694"/>
      <c r="F254" s="695"/>
      <c r="G254" s="388" t="s">
        <v>19</v>
      </c>
      <c r="H254" s="389"/>
      <c r="I254" s="389"/>
      <c r="J254" s="389"/>
      <c r="K254" s="389"/>
      <c r="L254" s="390" t="s">
        <v>20</v>
      </c>
      <c r="M254" s="389"/>
      <c r="N254" s="389"/>
      <c r="O254" s="389"/>
      <c r="P254" s="389"/>
      <c r="Q254" s="389"/>
      <c r="R254" s="389"/>
      <c r="S254" s="389"/>
      <c r="T254" s="389"/>
      <c r="U254" s="389"/>
      <c r="V254" s="389"/>
      <c r="W254" s="389"/>
      <c r="X254" s="391"/>
      <c r="Y254" s="392" t="s">
        <v>21</v>
      </c>
      <c r="Z254" s="393"/>
      <c r="AA254" s="393"/>
      <c r="AB254" s="394"/>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92" t="s">
        <v>21</v>
      </c>
      <c r="AV254" s="393"/>
      <c r="AW254" s="393"/>
      <c r="AX254" s="395"/>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6"/>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66"/>
      <c r="B266" s="66"/>
      <c r="C266" s="66"/>
      <c r="D266" s="66"/>
      <c r="E266" s="66"/>
      <c r="F266" s="66"/>
      <c r="G266" s="67"/>
      <c r="H266" s="67"/>
      <c r="I266" s="67"/>
      <c r="J266" s="67"/>
      <c r="K266" s="67"/>
      <c r="L266" s="68"/>
      <c r="M266" s="67"/>
      <c r="N266" s="67"/>
      <c r="O266" s="67"/>
      <c r="P266" s="67"/>
      <c r="Q266" s="67"/>
      <c r="R266" s="67"/>
      <c r="S266" s="67"/>
      <c r="T266" s="67"/>
      <c r="U266" s="67"/>
      <c r="V266" s="67"/>
      <c r="W266" s="67"/>
      <c r="X266" s="67"/>
      <c r="Y266" s="69"/>
      <c r="Z266" s="69"/>
      <c r="AA266" s="69"/>
      <c r="AB266" s="69"/>
      <c r="AC266" s="67"/>
      <c r="AD266" s="67"/>
      <c r="AE266" s="67"/>
      <c r="AF266" s="67"/>
      <c r="AG266" s="67"/>
      <c r="AH266" s="68"/>
      <c r="AI266" s="67"/>
      <c r="AJ266" s="67"/>
      <c r="AK266" s="67"/>
      <c r="AL266" s="67"/>
      <c r="AM266" s="67"/>
      <c r="AN266" s="67"/>
      <c r="AO266" s="67"/>
      <c r="AP266" s="67"/>
      <c r="AQ266" s="67"/>
      <c r="AR266" s="67"/>
      <c r="AS266" s="67"/>
      <c r="AT266" s="67"/>
      <c r="AU266" s="69"/>
      <c r="AV266" s="69"/>
      <c r="AW266" s="69"/>
      <c r="AX266" s="69"/>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Y4">
    <cfRule type="expression" dxfId="715" priority="235">
      <formula>IF(RIGHT(TEXT(Y4,"0.#"),1)=".",FALSE,TRUE)</formula>
    </cfRule>
    <cfRule type="expression" dxfId="714" priority="236">
      <formula>IF(RIGHT(TEXT(Y4,"0.#"),1)=".",TRUE,FALSE)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AU4">
    <cfRule type="expression" dxfId="709" priority="229">
      <formula>IF(RIGHT(TEXT(AU4,"0.#"),1)=".",FALSE,TRUE)</formula>
    </cfRule>
    <cfRule type="expression" dxfId="708" priority="230">
      <formula>IF(RIGHT(TEXT(AU4,"0.#"),1)=".",TRUE,FALSE)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Y17">
    <cfRule type="expression" dxfId="703" priority="223">
      <formula>IF(RIGHT(TEXT(Y17,"0.#"),1)=".",FALSE,TRUE)</formula>
    </cfRule>
    <cfRule type="expression" dxfId="702" priority="224">
      <formula>IF(RIGHT(TEXT(Y17,"0.#"),1)=".",TRUE,FALSE)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AU17">
    <cfRule type="expression" dxfId="697" priority="217">
      <formula>IF(RIGHT(TEXT(AU17,"0.#"),1)=".",FALSE,TRUE)</formula>
    </cfRule>
    <cfRule type="expression" dxfId="696" priority="218">
      <formula>IF(RIGHT(TEXT(AU17,"0.#"),1)=".",TRUE,FALSE)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Y30">
    <cfRule type="expression" dxfId="691" priority="211">
      <formula>IF(RIGHT(TEXT(Y30,"0.#"),1)=".",FALSE,TRUE)</formula>
    </cfRule>
    <cfRule type="expression" dxfId="690" priority="212">
      <formula>IF(RIGHT(TEXT(Y30,"0.#"),1)=".",TRUE,FALSE)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AU30">
    <cfRule type="expression" dxfId="685" priority="205">
      <formula>IF(RIGHT(TEXT(AU30,"0.#"),1)=".",FALSE,TRUE)</formula>
    </cfRule>
    <cfRule type="expression" dxfId="684" priority="206">
      <formula>IF(RIGHT(TEXT(AU30,"0.#"),1)=".",TRUE,FALSE)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Y43">
    <cfRule type="expression" dxfId="679" priority="199">
      <formula>IF(RIGHT(TEXT(Y43,"0.#"),1)=".",FALSE,TRUE)</formula>
    </cfRule>
    <cfRule type="expression" dxfId="678" priority="200">
      <formula>IF(RIGHT(TEXT(Y43,"0.#"),1)=".",TRUE,FALSE)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AU43">
    <cfRule type="expression" dxfId="673" priority="193">
      <formula>IF(RIGHT(TEXT(AU43,"0.#"),1)=".",FALSE,TRUE)</formula>
    </cfRule>
    <cfRule type="expression" dxfId="672" priority="194">
      <formula>IF(RIGHT(TEXT(AU43,"0.#"),1)=".",TRUE,FALSE)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Y57">
    <cfRule type="expression" dxfId="667" priority="187">
      <formula>IF(RIGHT(TEXT(Y57,"0.#"),1)=".",FALSE,TRUE)</formula>
    </cfRule>
    <cfRule type="expression" dxfId="666" priority="188">
      <formula>IF(RIGHT(TEXT(Y57,"0.#"),1)=".",TRUE,FALSE)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AU57">
    <cfRule type="expression" dxfId="661" priority="181">
      <formula>IF(RIGHT(TEXT(AU57,"0.#"),1)=".",FALSE,TRUE)</formula>
    </cfRule>
    <cfRule type="expression" dxfId="660" priority="182">
      <formula>IF(RIGHT(TEXT(AU57,"0.#"),1)=".",TRUE,FALSE)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Y70">
    <cfRule type="expression" dxfId="655" priority="175">
      <formula>IF(RIGHT(TEXT(Y70,"0.#"),1)=".",FALSE,TRUE)</formula>
    </cfRule>
    <cfRule type="expression" dxfId="654" priority="176">
      <formula>IF(RIGHT(TEXT(Y70,"0.#"),1)=".",TRUE,FALSE)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AU70">
    <cfRule type="expression" dxfId="649" priority="169">
      <formula>IF(RIGHT(TEXT(AU70,"0.#"),1)=".",FALSE,TRUE)</formula>
    </cfRule>
    <cfRule type="expression" dxfId="648" priority="170">
      <formula>IF(RIGHT(TEXT(AU70,"0.#"),1)=".",TRUE,FALSE)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Y83">
    <cfRule type="expression" dxfId="643" priority="163">
      <formula>IF(RIGHT(TEXT(Y83,"0.#"),1)=".",FALSE,TRUE)</formula>
    </cfRule>
    <cfRule type="expression" dxfId="642" priority="164">
      <formula>IF(RIGHT(TEXT(Y83,"0.#"),1)=".",TRUE,FALSE)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AU83">
    <cfRule type="expression" dxfId="637" priority="157">
      <formula>IF(RIGHT(TEXT(AU83,"0.#"),1)=".",FALSE,TRUE)</formula>
    </cfRule>
    <cfRule type="expression" dxfId="636" priority="158">
      <formula>IF(RIGHT(TEXT(AU83,"0.#"),1)=".",TRUE,FALSE)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Y96">
    <cfRule type="expression" dxfId="631" priority="151">
      <formula>IF(RIGHT(TEXT(Y96,"0.#"),1)=".",FALSE,TRUE)</formula>
    </cfRule>
    <cfRule type="expression" dxfId="630" priority="152">
      <formula>IF(RIGHT(TEXT(Y96,"0.#"),1)=".",TRUE,FALSE)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AU96">
    <cfRule type="expression" dxfId="625" priority="145">
      <formula>IF(RIGHT(TEXT(AU96,"0.#"),1)=".",FALSE,TRUE)</formula>
    </cfRule>
    <cfRule type="expression" dxfId="624" priority="146">
      <formula>IF(RIGHT(TEXT(AU96,"0.#"),1)=".",TRUE,FALSE)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Y110">
    <cfRule type="expression" dxfId="619" priority="139">
      <formula>IF(RIGHT(TEXT(Y110,"0.#"),1)=".",FALSE,TRUE)</formula>
    </cfRule>
    <cfRule type="expression" dxfId="618" priority="140">
      <formula>IF(RIGHT(TEXT(Y110,"0.#"),1)=".",TRUE,FALSE)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AU110">
    <cfRule type="expression" dxfId="613" priority="133">
      <formula>IF(RIGHT(TEXT(AU110,"0.#"),1)=".",FALSE,TRUE)</formula>
    </cfRule>
    <cfRule type="expression" dxfId="612" priority="134">
      <formula>IF(RIGHT(TEXT(AU110,"0.#"),1)=".",TRUE,FALSE)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Y123">
    <cfRule type="expression" dxfId="607" priority="127">
      <formula>IF(RIGHT(TEXT(Y123,"0.#"),1)=".",FALSE,TRUE)</formula>
    </cfRule>
    <cfRule type="expression" dxfId="606" priority="128">
      <formula>IF(RIGHT(TEXT(Y123,"0.#"),1)=".",TRUE,FALSE)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AU123">
    <cfRule type="expression" dxfId="601" priority="121">
      <formula>IF(RIGHT(TEXT(AU123,"0.#"),1)=".",FALSE,TRUE)</formula>
    </cfRule>
    <cfRule type="expression" dxfId="600" priority="122">
      <formula>IF(RIGHT(TEXT(AU123,"0.#"),1)=".",TRUE,FALSE)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Y136">
    <cfRule type="expression" dxfId="595" priority="115">
      <formula>IF(RIGHT(TEXT(Y136,"0.#"),1)=".",FALSE,TRUE)</formula>
    </cfRule>
    <cfRule type="expression" dxfId="594" priority="116">
      <formula>IF(RIGHT(TEXT(Y136,"0.#"),1)=".",TRUE,FALSE)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AU136">
    <cfRule type="expression" dxfId="589" priority="109">
      <formula>IF(RIGHT(TEXT(AU136,"0.#"),1)=".",FALSE,TRUE)</formula>
    </cfRule>
    <cfRule type="expression" dxfId="588" priority="110">
      <formula>IF(RIGHT(TEXT(AU136,"0.#"),1)=".",TRUE,FALSE)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Y149">
    <cfRule type="expression" dxfId="583" priority="103">
      <formula>IF(RIGHT(TEXT(Y149,"0.#"),1)=".",FALSE,TRUE)</formula>
    </cfRule>
    <cfRule type="expression" dxfId="582" priority="104">
      <formula>IF(RIGHT(TEXT(Y149,"0.#"),1)=".",TRUE,FALSE)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AU149">
    <cfRule type="expression" dxfId="577" priority="97">
      <formula>IF(RIGHT(TEXT(AU149,"0.#"),1)=".",FALSE,TRUE)</formula>
    </cfRule>
    <cfRule type="expression" dxfId="576" priority="98">
      <formula>IF(RIGHT(TEXT(AU149,"0.#"),1)=".",TRUE,FALSE)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Y163">
    <cfRule type="expression" dxfId="571" priority="91">
      <formula>IF(RIGHT(TEXT(Y163,"0.#"),1)=".",FALSE,TRUE)</formula>
    </cfRule>
    <cfRule type="expression" dxfId="570" priority="92">
      <formula>IF(RIGHT(TEXT(Y163,"0.#"),1)=".",TRUE,FALSE)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AU163">
    <cfRule type="expression" dxfId="565" priority="85">
      <formula>IF(RIGHT(TEXT(AU163,"0.#"),1)=".",FALSE,TRUE)</formula>
    </cfRule>
    <cfRule type="expression" dxfId="564" priority="86">
      <formula>IF(RIGHT(TEXT(AU163,"0.#"),1)=".",TRUE,FALSE)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Y176">
    <cfRule type="expression" dxfId="559" priority="79">
      <formula>IF(RIGHT(TEXT(Y176,"0.#"),1)=".",FALSE,TRUE)</formula>
    </cfRule>
    <cfRule type="expression" dxfId="558" priority="80">
      <formula>IF(RIGHT(TEXT(Y176,"0.#"),1)=".",TRUE,FALSE)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AU176">
    <cfRule type="expression" dxfId="553" priority="73">
      <formula>IF(RIGHT(TEXT(AU176,"0.#"),1)=".",FALSE,TRUE)</formula>
    </cfRule>
    <cfRule type="expression" dxfId="552" priority="74">
      <formula>IF(RIGHT(TEXT(AU176,"0.#"),1)=".",TRUE,FALSE)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Y189">
    <cfRule type="expression" dxfId="547" priority="67">
      <formula>IF(RIGHT(TEXT(Y189,"0.#"),1)=".",FALSE,TRUE)</formula>
    </cfRule>
    <cfRule type="expression" dxfId="546" priority="68">
      <formula>IF(RIGHT(TEXT(Y189,"0.#"),1)=".",TRUE,FALSE)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AU189">
    <cfRule type="expression" dxfId="541" priority="61">
      <formula>IF(RIGHT(TEXT(AU189,"0.#"),1)=".",FALSE,TRUE)</formula>
    </cfRule>
    <cfRule type="expression" dxfId="540" priority="62">
      <formula>IF(RIGHT(TEXT(AU189,"0.#"),1)=".",TRUE,FALSE)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Y202">
    <cfRule type="expression" dxfId="535" priority="55">
      <formula>IF(RIGHT(TEXT(Y202,"0.#"),1)=".",FALSE,TRUE)</formula>
    </cfRule>
    <cfRule type="expression" dxfId="534" priority="56">
      <formula>IF(RIGHT(TEXT(Y202,"0.#"),1)=".",TRUE,FALSE)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AU202">
    <cfRule type="expression" dxfId="529" priority="49">
      <formula>IF(RIGHT(TEXT(AU202,"0.#"),1)=".",FALSE,TRUE)</formula>
    </cfRule>
    <cfRule type="expression" dxfId="528" priority="50">
      <formula>IF(RIGHT(TEXT(AU202,"0.#"),1)=".",TRUE,FALSE)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Y216">
    <cfRule type="expression" dxfId="523" priority="43">
      <formula>IF(RIGHT(TEXT(Y216,"0.#"),1)=".",FALSE,TRUE)</formula>
    </cfRule>
    <cfRule type="expression" dxfId="522" priority="44">
      <formula>IF(RIGHT(TEXT(Y216,"0.#"),1)=".",TRUE,FALSE)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AU216">
    <cfRule type="expression" dxfId="517" priority="37">
      <formula>IF(RIGHT(TEXT(AU216,"0.#"),1)=".",FALSE,TRUE)</formula>
    </cfRule>
    <cfRule type="expression" dxfId="516" priority="38">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Layout" zoomScale="70" zoomScaleNormal="75" zoomScalePageLayoutView="70" workbookViewId="0">
      <selection activeCell="C4" sqref="C4:AJ6"/>
    </sheetView>
  </sheetViews>
  <sheetFormatPr defaultRowHeight="13.5" x14ac:dyDescent="0.15"/>
  <cols>
    <col min="1" max="49" width="2.625" style="62" customWidth="1"/>
    <col min="50" max="50" width="4.375" style="62" customWidth="1"/>
    <col min="51" max="57" width="2.25" style="62" customWidth="1"/>
    <col min="58" max="61" width="9" style="62"/>
    <col min="62" max="62" width="27.875" style="62" customWidth="1"/>
    <col min="63" max="63" width="12.25" style="62" customWidth="1"/>
    <col min="64" max="16384" width="9" style="62"/>
  </cols>
  <sheetData>
    <row r="1" spans="1:50" ht="23.25" customHeight="1" x14ac:dyDescent="0.15">
      <c r="AP1" s="63"/>
      <c r="AQ1" s="63"/>
      <c r="AR1" s="63"/>
      <c r="AS1" s="63"/>
      <c r="AT1" s="63"/>
      <c r="AU1" s="63"/>
      <c r="AV1" s="63"/>
      <c r="AW1" s="64"/>
    </row>
    <row r="2" spans="1:50" x14ac:dyDescent="0.15">
      <c r="A2" s="9"/>
      <c r="B2" s="61" t="s">
        <v>440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441</v>
      </c>
      <c r="D3" s="118"/>
      <c r="E3" s="118"/>
      <c r="F3" s="118"/>
      <c r="G3" s="118"/>
      <c r="H3" s="118"/>
      <c r="I3" s="118"/>
      <c r="J3" s="118"/>
      <c r="K3" s="118"/>
      <c r="L3" s="118"/>
      <c r="M3" s="118" t="s">
        <v>442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443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row>
    <row r="35" spans="1:50" x14ac:dyDescent="0.15">
      <c r="A35" s="9"/>
      <c r="B35" s="61" t="s">
        <v>444</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441</v>
      </c>
      <c r="D36" s="118"/>
      <c r="E36" s="118"/>
      <c r="F36" s="118"/>
      <c r="G36" s="118"/>
      <c r="H36" s="118"/>
      <c r="I36" s="118"/>
      <c r="J36" s="118"/>
      <c r="K36" s="118"/>
      <c r="L36" s="118"/>
      <c r="M36" s="118" t="s">
        <v>442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443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61" t="s">
        <v>445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441</v>
      </c>
      <c r="D69" s="118"/>
      <c r="E69" s="118"/>
      <c r="F69" s="118"/>
      <c r="G69" s="118"/>
      <c r="H69" s="118"/>
      <c r="I69" s="118"/>
      <c r="J69" s="118"/>
      <c r="K69" s="118"/>
      <c r="L69" s="118"/>
      <c r="M69" s="118" t="s">
        <v>442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443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61" t="s">
        <v>446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441</v>
      </c>
      <c r="D102" s="118"/>
      <c r="E102" s="118"/>
      <c r="F102" s="118"/>
      <c r="G102" s="118"/>
      <c r="H102" s="118"/>
      <c r="I102" s="118"/>
      <c r="J102" s="118"/>
      <c r="K102" s="118"/>
      <c r="L102" s="118"/>
      <c r="M102" s="118" t="s">
        <v>442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443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61" t="s">
        <v>447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441</v>
      </c>
      <c r="D135" s="118"/>
      <c r="E135" s="118"/>
      <c r="F135" s="118"/>
      <c r="G135" s="118"/>
      <c r="H135" s="118"/>
      <c r="I135" s="118"/>
      <c r="J135" s="118"/>
      <c r="K135" s="118"/>
      <c r="L135" s="118"/>
      <c r="M135" s="118" t="s">
        <v>442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443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61" t="s">
        <v>448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441</v>
      </c>
      <c r="D168" s="118"/>
      <c r="E168" s="118"/>
      <c r="F168" s="118"/>
      <c r="G168" s="118"/>
      <c r="H168" s="118"/>
      <c r="I168" s="118"/>
      <c r="J168" s="118"/>
      <c r="K168" s="118"/>
      <c r="L168" s="118"/>
      <c r="M168" s="118" t="s">
        <v>442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443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61" t="s">
        <v>449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441</v>
      </c>
      <c r="D201" s="118"/>
      <c r="E201" s="118"/>
      <c r="F201" s="118"/>
      <c r="G201" s="118"/>
      <c r="H201" s="118"/>
      <c r="I201" s="118"/>
      <c r="J201" s="118"/>
      <c r="K201" s="118"/>
      <c r="L201" s="118"/>
      <c r="M201" s="118" t="s">
        <v>442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443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61" t="s">
        <v>450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441</v>
      </c>
      <c r="D234" s="118"/>
      <c r="E234" s="118"/>
      <c r="F234" s="118"/>
      <c r="G234" s="118"/>
      <c r="H234" s="118"/>
      <c r="I234" s="118"/>
      <c r="J234" s="118"/>
      <c r="K234" s="118"/>
      <c r="L234" s="118"/>
      <c r="M234" s="118" t="s">
        <v>442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443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61" t="s">
        <v>451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441</v>
      </c>
      <c r="D267" s="118"/>
      <c r="E267" s="118"/>
      <c r="F267" s="118"/>
      <c r="G267" s="118"/>
      <c r="H267" s="118"/>
      <c r="I267" s="118"/>
      <c r="J267" s="118"/>
      <c r="K267" s="118"/>
      <c r="L267" s="118"/>
      <c r="M267" s="118" t="s">
        <v>442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443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70"/>
      <c r="B298" s="70"/>
      <c r="C298" s="70"/>
      <c r="D298" s="70"/>
      <c r="E298" s="70"/>
      <c r="F298" s="70"/>
      <c r="G298" s="70"/>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c r="AP298" s="70"/>
      <c r="AQ298" s="70"/>
      <c r="AR298" s="70"/>
      <c r="AS298" s="70"/>
      <c r="AT298" s="70"/>
      <c r="AU298" s="70"/>
      <c r="AV298" s="70"/>
      <c r="AW298" s="70"/>
      <c r="AX298" s="70"/>
    </row>
    <row r="299" spans="1:50" x14ac:dyDescent="0.15">
      <c r="A299" s="9"/>
      <c r="B299" s="61" t="s">
        <v>452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441</v>
      </c>
      <c r="D300" s="118"/>
      <c r="E300" s="118"/>
      <c r="F300" s="118"/>
      <c r="G300" s="118"/>
      <c r="H300" s="118"/>
      <c r="I300" s="118"/>
      <c r="J300" s="118"/>
      <c r="K300" s="118"/>
      <c r="L300" s="118"/>
      <c r="M300" s="118" t="s">
        <v>442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443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61" t="s">
        <v>453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441</v>
      </c>
      <c r="D333" s="118"/>
      <c r="E333" s="118"/>
      <c r="F333" s="118"/>
      <c r="G333" s="118"/>
      <c r="H333" s="118"/>
      <c r="I333" s="118"/>
      <c r="J333" s="118"/>
      <c r="K333" s="118"/>
      <c r="L333" s="118"/>
      <c r="M333" s="118" t="s">
        <v>442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443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61" t="s">
        <v>454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441</v>
      </c>
      <c r="D366" s="118"/>
      <c r="E366" s="118"/>
      <c r="F366" s="118"/>
      <c r="G366" s="118"/>
      <c r="H366" s="118"/>
      <c r="I366" s="118"/>
      <c r="J366" s="118"/>
      <c r="K366" s="118"/>
      <c r="L366" s="118"/>
      <c r="M366" s="118" t="s">
        <v>442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443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61" t="s">
        <v>455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441</v>
      </c>
      <c r="D399" s="118"/>
      <c r="E399" s="118"/>
      <c r="F399" s="118"/>
      <c r="G399" s="118"/>
      <c r="H399" s="118"/>
      <c r="I399" s="118"/>
      <c r="J399" s="118"/>
      <c r="K399" s="118"/>
      <c r="L399" s="118"/>
      <c r="M399" s="118" t="s">
        <v>442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443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61" t="s">
        <v>456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441</v>
      </c>
      <c r="D432" s="118"/>
      <c r="E432" s="118"/>
      <c r="F432" s="118"/>
      <c r="G432" s="118"/>
      <c r="H432" s="118"/>
      <c r="I432" s="118"/>
      <c r="J432" s="118"/>
      <c r="K432" s="118"/>
      <c r="L432" s="118"/>
      <c r="M432" s="118" t="s">
        <v>442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443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61" t="s">
        <v>457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441</v>
      </c>
      <c r="D465" s="118"/>
      <c r="E465" s="118"/>
      <c r="F465" s="118"/>
      <c r="G465" s="118"/>
      <c r="H465" s="118"/>
      <c r="I465" s="118"/>
      <c r="J465" s="118"/>
      <c r="K465" s="118"/>
      <c r="L465" s="118"/>
      <c r="M465" s="118" t="s">
        <v>442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443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61" t="s">
        <v>458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441</v>
      </c>
      <c r="D498" s="118"/>
      <c r="E498" s="118"/>
      <c r="F498" s="118"/>
      <c r="G498" s="118"/>
      <c r="H498" s="118"/>
      <c r="I498" s="118"/>
      <c r="J498" s="118"/>
      <c r="K498" s="118"/>
      <c r="L498" s="118"/>
      <c r="M498" s="118" t="s">
        <v>442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443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61" t="s">
        <v>459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441</v>
      </c>
      <c r="D531" s="118"/>
      <c r="E531" s="118"/>
      <c r="F531" s="118"/>
      <c r="G531" s="118"/>
      <c r="H531" s="118"/>
      <c r="I531" s="118"/>
      <c r="J531" s="118"/>
      <c r="K531" s="118"/>
      <c r="L531" s="118"/>
      <c r="M531" s="118" t="s">
        <v>442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443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70"/>
      <c r="B562" s="70"/>
      <c r="C562" s="70"/>
      <c r="D562" s="70"/>
      <c r="E562" s="70"/>
      <c r="F562" s="70"/>
      <c r="G562" s="70"/>
      <c r="H562" s="70"/>
      <c r="I562" s="70"/>
      <c r="J562" s="70"/>
      <c r="K562" s="70"/>
      <c r="L562" s="70"/>
      <c r="M562" s="70"/>
      <c r="N562" s="70"/>
      <c r="O562" s="70"/>
      <c r="P562" s="70"/>
      <c r="Q562" s="70"/>
      <c r="R562" s="70"/>
      <c r="S562" s="70"/>
      <c r="T562" s="70"/>
      <c r="U562" s="70"/>
      <c r="V562" s="70"/>
      <c r="W562" s="70"/>
      <c r="X562" s="70"/>
      <c r="Y562" s="70"/>
      <c r="Z562" s="70"/>
      <c r="AA562" s="70"/>
      <c r="AB562" s="70"/>
      <c r="AC562" s="70"/>
      <c r="AD562" s="70"/>
      <c r="AE562" s="70"/>
      <c r="AF562" s="70"/>
      <c r="AG562" s="70"/>
      <c r="AH562" s="70"/>
      <c r="AI562" s="70"/>
      <c r="AJ562" s="70"/>
      <c r="AK562" s="70"/>
      <c r="AL562" s="70"/>
      <c r="AM562" s="70"/>
      <c r="AN562" s="70"/>
      <c r="AO562" s="70"/>
      <c r="AP562" s="70"/>
      <c r="AQ562" s="70"/>
      <c r="AR562" s="70"/>
      <c r="AS562" s="70"/>
      <c r="AT562" s="70"/>
      <c r="AU562" s="70"/>
      <c r="AV562" s="70"/>
      <c r="AW562" s="70"/>
      <c r="AX562" s="70"/>
    </row>
    <row r="563" spans="1:50" x14ac:dyDescent="0.15">
      <c r="A563" s="9"/>
      <c r="B563" s="61" t="s">
        <v>460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441</v>
      </c>
      <c r="D564" s="118"/>
      <c r="E564" s="118"/>
      <c r="F564" s="118"/>
      <c r="G564" s="118"/>
      <c r="H564" s="118"/>
      <c r="I564" s="118"/>
      <c r="J564" s="118"/>
      <c r="K564" s="118"/>
      <c r="L564" s="118"/>
      <c r="M564" s="118" t="s">
        <v>442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443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61" t="s">
        <v>461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441</v>
      </c>
      <c r="D597" s="118"/>
      <c r="E597" s="118"/>
      <c r="F597" s="118"/>
      <c r="G597" s="118"/>
      <c r="H597" s="118"/>
      <c r="I597" s="118"/>
      <c r="J597" s="118"/>
      <c r="K597" s="118"/>
      <c r="L597" s="118"/>
      <c r="M597" s="118" t="s">
        <v>442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443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61" t="s">
        <v>462</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441</v>
      </c>
      <c r="D630" s="118"/>
      <c r="E630" s="118"/>
      <c r="F630" s="118"/>
      <c r="G630" s="118"/>
      <c r="H630" s="118"/>
      <c r="I630" s="118"/>
      <c r="J630" s="118"/>
      <c r="K630" s="118"/>
      <c r="L630" s="118"/>
      <c r="M630" s="118" t="s">
        <v>442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443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61" t="s">
        <v>463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441</v>
      </c>
      <c r="D663" s="118"/>
      <c r="E663" s="118"/>
      <c r="F663" s="118"/>
      <c r="G663" s="118"/>
      <c r="H663" s="118"/>
      <c r="I663" s="118"/>
      <c r="J663" s="118"/>
      <c r="K663" s="118"/>
      <c r="L663" s="118"/>
      <c r="M663" s="118" t="s">
        <v>442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443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61" t="s">
        <v>464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441</v>
      </c>
      <c r="D696" s="118"/>
      <c r="E696" s="118"/>
      <c r="F696" s="118"/>
      <c r="G696" s="118"/>
      <c r="H696" s="118"/>
      <c r="I696" s="118"/>
      <c r="J696" s="118"/>
      <c r="K696" s="118"/>
      <c r="L696" s="118"/>
      <c r="M696" s="118" t="s">
        <v>442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443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61" t="s">
        <v>465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441</v>
      </c>
      <c r="D729" s="118"/>
      <c r="E729" s="118"/>
      <c r="F729" s="118"/>
      <c r="G729" s="118"/>
      <c r="H729" s="118"/>
      <c r="I729" s="118"/>
      <c r="J729" s="118"/>
      <c r="K729" s="118"/>
      <c r="L729" s="118"/>
      <c r="M729" s="118" t="s">
        <v>442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443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61" t="s">
        <v>466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441</v>
      </c>
      <c r="D762" s="118"/>
      <c r="E762" s="118"/>
      <c r="F762" s="118"/>
      <c r="G762" s="118"/>
      <c r="H762" s="118"/>
      <c r="I762" s="118"/>
      <c r="J762" s="118"/>
      <c r="K762" s="118"/>
      <c r="L762" s="118"/>
      <c r="M762" s="118" t="s">
        <v>442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443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61" t="s">
        <v>467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441</v>
      </c>
      <c r="D795" s="118"/>
      <c r="E795" s="118"/>
      <c r="F795" s="118"/>
      <c r="G795" s="118"/>
      <c r="H795" s="118"/>
      <c r="I795" s="118"/>
      <c r="J795" s="118"/>
      <c r="K795" s="118"/>
      <c r="L795" s="118"/>
      <c r="M795" s="118" t="s">
        <v>442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443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70"/>
      <c r="B826" s="70"/>
      <c r="C826" s="70"/>
      <c r="D826" s="70"/>
      <c r="E826" s="70"/>
      <c r="F826" s="70"/>
      <c r="G826" s="70"/>
      <c r="H826" s="70"/>
      <c r="I826" s="70"/>
      <c r="J826" s="70"/>
      <c r="K826" s="70"/>
      <c r="L826" s="70"/>
      <c r="M826" s="70"/>
      <c r="N826" s="70"/>
      <c r="O826" s="70"/>
      <c r="P826" s="70"/>
      <c r="Q826" s="70"/>
      <c r="R826" s="70"/>
      <c r="S826" s="70"/>
      <c r="T826" s="70"/>
      <c r="U826" s="70"/>
      <c r="V826" s="70"/>
      <c r="W826" s="70"/>
      <c r="X826" s="70"/>
      <c r="Y826" s="70"/>
      <c r="Z826" s="70"/>
      <c r="AA826" s="70"/>
      <c r="AB826" s="70"/>
      <c r="AC826" s="70"/>
      <c r="AD826" s="70"/>
      <c r="AE826" s="70"/>
      <c r="AF826" s="70"/>
      <c r="AG826" s="70"/>
      <c r="AH826" s="70"/>
      <c r="AI826" s="70"/>
      <c r="AJ826" s="70"/>
      <c r="AK826" s="70"/>
      <c r="AL826" s="70"/>
      <c r="AM826" s="70"/>
      <c r="AN826" s="70"/>
      <c r="AO826" s="70"/>
      <c r="AP826" s="70"/>
      <c r="AQ826" s="70"/>
      <c r="AR826" s="70"/>
      <c r="AS826" s="70"/>
      <c r="AT826" s="70"/>
      <c r="AU826" s="70"/>
      <c r="AV826" s="70"/>
      <c r="AW826" s="70"/>
      <c r="AX826" s="70"/>
    </row>
    <row r="827" spans="1:50" x14ac:dyDescent="0.15">
      <c r="A827" s="9"/>
      <c r="B827" s="61" t="s">
        <v>468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441</v>
      </c>
      <c r="D828" s="118"/>
      <c r="E828" s="118"/>
      <c r="F828" s="118"/>
      <c r="G828" s="118"/>
      <c r="H828" s="118"/>
      <c r="I828" s="118"/>
      <c r="J828" s="118"/>
      <c r="K828" s="118"/>
      <c r="L828" s="118"/>
      <c r="M828" s="118" t="s">
        <v>442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443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61" t="s">
        <v>469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441</v>
      </c>
      <c r="D861" s="118"/>
      <c r="E861" s="118"/>
      <c r="F861" s="118"/>
      <c r="G861" s="118"/>
      <c r="H861" s="118"/>
      <c r="I861" s="118"/>
      <c r="J861" s="118"/>
      <c r="K861" s="118"/>
      <c r="L861" s="118"/>
      <c r="M861" s="118" t="s">
        <v>442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443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61" t="s">
        <v>470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441</v>
      </c>
      <c r="D894" s="118"/>
      <c r="E894" s="118"/>
      <c r="F894" s="118"/>
      <c r="G894" s="118"/>
      <c r="H894" s="118"/>
      <c r="I894" s="118"/>
      <c r="J894" s="118"/>
      <c r="K894" s="118"/>
      <c r="L894" s="118"/>
      <c r="M894" s="118" t="s">
        <v>442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443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61" t="s">
        <v>471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441</v>
      </c>
      <c r="D927" s="118"/>
      <c r="E927" s="118"/>
      <c r="F927" s="118"/>
      <c r="G927" s="118"/>
      <c r="H927" s="118"/>
      <c r="I927" s="118"/>
      <c r="J927" s="118"/>
      <c r="K927" s="118"/>
      <c r="L927" s="118"/>
      <c r="M927" s="118" t="s">
        <v>442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443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61" t="s">
        <v>472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441</v>
      </c>
      <c r="D960" s="118"/>
      <c r="E960" s="118"/>
      <c r="F960" s="118"/>
      <c r="G960" s="118"/>
      <c r="H960" s="118"/>
      <c r="I960" s="118"/>
      <c r="J960" s="118"/>
      <c r="K960" s="118"/>
      <c r="L960" s="118"/>
      <c r="M960" s="118" t="s">
        <v>442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443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61" t="s">
        <v>473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441</v>
      </c>
      <c r="D993" s="118"/>
      <c r="E993" s="118"/>
      <c r="F993" s="118"/>
      <c r="G993" s="118"/>
      <c r="H993" s="118"/>
      <c r="I993" s="118"/>
      <c r="J993" s="118"/>
      <c r="K993" s="118"/>
      <c r="L993" s="118"/>
      <c r="M993" s="118" t="s">
        <v>442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443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61" t="s">
        <v>474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441</v>
      </c>
      <c r="D1026" s="118"/>
      <c r="E1026" s="118"/>
      <c r="F1026" s="118"/>
      <c r="G1026" s="118"/>
      <c r="H1026" s="118"/>
      <c r="I1026" s="118"/>
      <c r="J1026" s="118"/>
      <c r="K1026" s="118"/>
      <c r="L1026" s="118"/>
      <c r="M1026" s="118" t="s">
        <v>442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61" t="s">
        <v>475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441</v>
      </c>
      <c r="D1059" s="118"/>
      <c r="E1059" s="118"/>
      <c r="F1059" s="118"/>
      <c r="G1059" s="118"/>
      <c r="H1059" s="118"/>
      <c r="I1059" s="118"/>
      <c r="J1059" s="118"/>
      <c r="K1059" s="118"/>
      <c r="L1059" s="118"/>
      <c r="M1059" s="118" t="s">
        <v>442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443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70"/>
      <c r="B1090" s="70"/>
      <c r="C1090" s="70"/>
      <c r="D1090" s="70"/>
      <c r="E1090" s="70"/>
      <c r="F1090" s="70"/>
      <c r="G1090" s="70"/>
      <c r="H1090" s="70"/>
      <c r="I1090" s="70"/>
      <c r="J1090" s="70"/>
      <c r="K1090" s="70"/>
      <c r="L1090" s="70"/>
      <c r="M1090" s="70"/>
      <c r="N1090" s="70"/>
      <c r="O1090" s="70"/>
      <c r="P1090" s="70"/>
      <c r="Q1090" s="70"/>
      <c r="R1090" s="70"/>
      <c r="S1090" s="70"/>
      <c r="T1090" s="70"/>
      <c r="U1090" s="70"/>
      <c r="V1090" s="70"/>
      <c r="W1090" s="70"/>
      <c r="X1090" s="70"/>
      <c r="Y1090" s="70"/>
      <c r="Z1090" s="70"/>
      <c r="AA1090" s="70"/>
      <c r="AB1090" s="70"/>
      <c r="AC1090" s="70"/>
      <c r="AD1090" s="70"/>
      <c r="AE1090" s="70"/>
      <c r="AF1090" s="70"/>
      <c r="AG1090" s="70"/>
      <c r="AH1090" s="70"/>
      <c r="AI1090" s="70"/>
      <c r="AJ1090" s="70"/>
      <c r="AK1090" s="70"/>
      <c r="AL1090" s="70"/>
      <c r="AM1090" s="70"/>
      <c r="AN1090" s="70"/>
      <c r="AO1090" s="70"/>
      <c r="AP1090" s="70"/>
      <c r="AQ1090" s="70"/>
      <c r="AR1090" s="70"/>
      <c r="AS1090" s="70"/>
      <c r="AT1090" s="70"/>
      <c r="AU1090" s="70"/>
      <c r="AV1090" s="70"/>
      <c r="AW1090" s="70"/>
      <c r="AX1090" s="70"/>
    </row>
    <row r="1091" spans="1:50" x14ac:dyDescent="0.15">
      <c r="A1091" s="9"/>
      <c r="B1091" s="61" t="s">
        <v>476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441</v>
      </c>
      <c r="D1092" s="118"/>
      <c r="E1092" s="118"/>
      <c r="F1092" s="118"/>
      <c r="G1092" s="118"/>
      <c r="H1092" s="118"/>
      <c r="I1092" s="118"/>
      <c r="J1092" s="118"/>
      <c r="K1092" s="118"/>
      <c r="L1092" s="118"/>
      <c r="M1092" s="118" t="s">
        <v>442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443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61" t="s">
        <v>477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441</v>
      </c>
      <c r="D1125" s="118"/>
      <c r="E1125" s="118"/>
      <c r="F1125" s="118"/>
      <c r="G1125" s="118"/>
      <c r="H1125" s="118"/>
      <c r="I1125" s="118"/>
      <c r="J1125" s="118"/>
      <c r="K1125" s="118"/>
      <c r="L1125" s="118"/>
      <c r="M1125" s="118" t="s">
        <v>442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443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61" t="s">
        <v>478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441</v>
      </c>
      <c r="D1158" s="118"/>
      <c r="E1158" s="118"/>
      <c r="F1158" s="118"/>
      <c r="G1158" s="118"/>
      <c r="H1158" s="118"/>
      <c r="I1158" s="118"/>
      <c r="J1158" s="118"/>
      <c r="K1158" s="118"/>
      <c r="L1158" s="118"/>
      <c r="M1158" s="118" t="s">
        <v>442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443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61" t="s">
        <v>479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441</v>
      </c>
      <c r="D1191" s="118"/>
      <c r="E1191" s="118"/>
      <c r="F1191" s="118"/>
      <c r="G1191" s="118"/>
      <c r="H1191" s="118"/>
      <c r="I1191" s="118"/>
      <c r="J1191" s="118"/>
      <c r="K1191" s="118"/>
      <c r="L1191" s="118"/>
      <c r="M1191" s="118" t="s">
        <v>442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443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61" t="s">
        <v>480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441</v>
      </c>
      <c r="D1224" s="118"/>
      <c r="E1224" s="118"/>
      <c r="F1224" s="118"/>
      <c r="G1224" s="118"/>
      <c r="H1224" s="118"/>
      <c r="I1224" s="118"/>
      <c r="J1224" s="118"/>
      <c r="K1224" s="118"/>
      <c r="L1224" s="118"/>
      <c r="M1224" s="118" t="s">
        <v>442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443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61" t="s">
        <v>481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441</v>
      </c>
      <c r="D1257" s="118"/>
      <c r="E1257" s="118"/>
      <c r="F1257" s="118"/>
      <c r="G1257" s="118"/>
      <c r="H1257" s="118"/>
      <c r="I1257" s="118"/>
      <c r="J1257" s="118"/>
      <c r="K1257" s="118"/>
      <c r="L1257" s="118"/>
      <c r="M1257" s="118" t="s">
        <v>442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443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61" t="s">
        <v>482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441</v>
      </c>
      <c r="D1290" s="118"/>
      <c r="E1290" s="118"/>
      <c r="F1290" s="118"/>
      <c r="G1290" s="118"/>
      <c r="H1290" s="118"/>
      <c r="I1290" s="118"/>
      <c r="J1290" s="118"/>
      <c r="K1290" s="118"/>
      <c r="L1290" s="118"/>
      <c r="M1290" s="118" t="s">
        <v>442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443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平成27年度行政事業レビュー_政府統計共同利用システムの整備</dc:title>
  <dc:creator>文部科学省</dc:creator>
  <cp:lastModifiedBy>文部科学省</cp:lastModifiedBy>
  <cp:lastPrinted>2016-08-15T05:09:40Z</cp:lastPrinted>
  <dcterms:created xsi:type="dcterms:W3CDTF">2012-03-13T00:50:25Z</dcterms:created>
  <dcterms:modified xsi:type="dcterms:W3CDTF">2016-08-15T05:11:35Z</dcterms:modified>
</cp:coreProperties>
</file>