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行政事業レビューシート!$A$1:$AX$332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Y201" i="3" l="1"/>
  <c r="Y200" i="3"/>
  <c r="Y198" i="3"/>
  <c r="Y197" i="3"/>
  <c r="Y196" i="3"/>
  <c r="Y194" i="3"/>
  <c r="Y19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<sst xmlns="http://schemas.openxmlformats.org/spreadsheetml/2006/main" count="1347" uniqueCount="553">
  <si>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</si>
  <si>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</si>
  <si>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</si>
  <si>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</si>
  <si>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</si>
  <si>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</si>
  <si>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</si>
  <si>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</si>
  <si>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</si>
  <si>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</si>
  <si>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</si>
  <si>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</si>
  <si>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</si>
  <si>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</si>
  <si>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</si>
  <si>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</si>
  <si>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</si>
  <si>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</si>
  <si>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</si>
  <si>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</si>
  <si>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</si>
  <si>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</si>
  <si>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</si>
  <si>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</si>
  <si>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</si>
  <si>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</si>
  <si>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</si>
  <si>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</si>
  <si>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</si>
  <si>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</si>
  <si>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</si>
  <si>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</si>
  <si>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</si>
  <si>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</si>
  <si>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</si>
  <si>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</si>
  <si>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</si>
  <si>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</si>
  <si>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</si>
  <si>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</si>
  <si>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</si>
  <si>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</si>
  <si>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</si>
  <si>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</si>
  <si>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</si>
  <si>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</si>
  <si>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</si>
  <si>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</si>
  <si>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</si>
  <si>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</si>
  <si>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</si>
  <si>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</si>
  <si>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</si>
  <si>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</si>
  <si>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</si>
  <si>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</si>
  <si>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</si>
  <si>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</si>
  <si>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</si>
  <si>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</si>
  <si>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</si>
  <si>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</si>
  <si>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</si>
  <si>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</si>
  <si>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</si>
  <si>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</si>
  <si>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</si>
  <si>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</si>
  <si>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</si>
  <si>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</si>
  <si>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</si>
  <si>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</si>
  <si>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</si>
  <si>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</si>
  <si>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</si>
  <si>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</si>
  <si>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</si>
  <si>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</si>
  <si>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</si>
  <si>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</si>
  <si>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</si>
  <si>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</si>
  <si>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</si>
  <si>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</si>
  <si>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</si>
  <si>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</si>
  <si>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</si>
  <si>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</si>
  <si>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</si>
  <si>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</si>
  <si>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</si>
  <si>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</si>
  <si>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</si>
  <si>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</si>
  <si>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</si>
  <si>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</si>
  <si>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</si>
  <si>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</si>
  <si>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</si>
  <si>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</si>
  <si>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</si>
  <si>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</si>
  <si>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</si>
  <si>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</si>
  <si>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</si>
  <si>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</si>
  <si>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</si>
  <si>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</si>
  <si>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</si>
  <si>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</si>
  <si>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</si>
  <si>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</si>
  <si>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</si>
  <si>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</si>
  <si>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</si>
  <si>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</si>
  <si>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</si>
  <si>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</si>
  <si>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</si>
  <si>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</si>
  <si>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</si>
  <si>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</si>
  <si>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</si>
  <si>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</si>
  <si>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</si>
  <si>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</si>
  <si>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</si>
  <si>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</si>
  <si>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</si>
  <si>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</si>
  <si>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</si>
  <si>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</si>
  <si>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</si>
  <si>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</si>
  <si>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</si>
  <si>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</si>
  <si>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</si>
  <si>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</si>
  <si>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</si>
  <si>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</si>
  <si>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</si>
  <si>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</si>
  <si>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</si>
  <si>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</si>
  <si>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</si>
  <si>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</si>
  <si>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</si>
  <si>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</si>
  <si>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</si>
  <si>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</si>
  <si>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</si>
  <si>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</si>
  <si>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</si>
  <si>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</si>
  <si>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</si>
  <si>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</si>
  <si>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</si>
  <si>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</si>
  <si>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</si>
  <si>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</si>
  <si>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</si>
  <si>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</si>
  <si>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</si>
  <si>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</si>
  <si>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</si>
  <si>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</si>
  <si>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</si>
  <si>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</si>
  <si>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</si>
  <si>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</si>
  <si>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</si>
  <si>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</si>
  <si>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</si>
  <si>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</si>
  <si>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</si>
  <si>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</si>
  <si>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</si>
  <si>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</si>
  <si>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</si>
  <si>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</si>
  <si>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</si>
  <si>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</si>
  <si>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</si>
  <si>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</si>
  <si>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</si>
  <si>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</si>
  <si>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</si>
  <si>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</si>
  <si>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</si>
  <si>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</si>
  <si>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</si>
  <si>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</si>
  <si>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</si>
  <si>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</si>
  <si>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</si>
  <si>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</si>
  <si>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</si>
  <si>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</si>
  <si>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</si>
  <si>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</si>
  <si>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</si>
  <si>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</si>
  <si>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</si>
  <si>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</si>
  <si>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</si>
  <si>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</si>
  <si>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</si>
  <si>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</si>
  <si>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</si>
  <si>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</si>
  <si>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</si>
  <si>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</si>
  <si>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</si>
  <si>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</si>
  <si>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</si>
  <si>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</si>
  <si>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</si>
  <si>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</si>
  <si>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</si>
  <si>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</si>
  <si>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</si>
  <si>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</si>
  <si>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</si>
  <si>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</si>
  <si>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</si>
  <si>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</si>
  <si>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</si>
  <si>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</si>
  <si>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</si>
  <si>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</si>
  <si>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</si>
  <si>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</si>
  <si>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</si>
  <si>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</si>
  <si>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</si>
  <si>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</si>
  <si>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</si>
  <si>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</si>
  <si>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</si>
  <si>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</si>
  <si>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</si>
  <si>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</si>
  <si>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</si>
  <si>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</si>
  <si>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</si>
  <si>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</si>
  <si>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</si>
  <si>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</si>
  <si>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</si>
  <si>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</si>
  <si>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</si>
  <si>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</si>
  <si>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</si>
  <si>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</si>
  <si>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</si>
  <si>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</si>
  <si>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</si>
  <si>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</si>
  <si>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</si>
  <si>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</si>
  <si>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</si>
  <si>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</si>
  <si>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</si>
  <si>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</si>
  <si>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</si>
  <si>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</si>
  <si>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</si>
  <si>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</si>
  <si>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</si>
  <si>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</si>
  <si>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</si>
  <si>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</si>
  <si>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</si>
  <si>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</si>
  <si>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</si>
  <si>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</si>
  <si>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</si>
  <si>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</si>
  <si>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</si>
  <si>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</si>
  <si>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</si>
  <si>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</si>
  <si>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</si>
  <si>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</si>
  <si>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</si>
  <si>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</si>
  <si>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</si>
  <si>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</si>
  <si>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</si>
  <si>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</si>
  <si>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</si>
  <si>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</si>
  <si>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</si>
  <si>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</si>
  <si>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</si>
  <si>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</si>
  <si>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</si>
  <si>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</si>
  <si>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</si>
  <si>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</si>
  <si>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</si>
  <si>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</si>
  <si>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</si>
  <si>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</si>
  <si>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</si>
  <si>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</si>
  <si>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</si>
  <si>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</si>
  <si>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</si>
  <si>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</si>
  <si>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</si>
  <si>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</si>
  <si>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</si>
  <si>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</si>
  <si>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</si>
  <si>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</si>
  <si>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</si>
  <si>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</si>
  <si>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</si>
  <si>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</si>
  <si>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</si>
  <si>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</si>
  <si>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</si>
  <si>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</si>
  <si>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</si>
  <si>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</si>
  <si>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</si>
  <si>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</si>
  <si>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</si>
  <si>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</si>
  <si>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</si>
  <si>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</si>
  <si>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</si>
  <si>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</si>
  <si>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</si>
  <si>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</si>
  <si>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</si>
  <si>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</si>
  <si>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</si>
  <si>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</si>
  <si>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</si>
  <si>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</si>
  <si>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</si>
  <si>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</si>
  <si>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</si>
  <si>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</si>
  <si>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</si>
  <si>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</si>
  <si>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</si>
  <si>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</si>
  <si>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</si>
  <si>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</si>
  <si>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</si>
  <si>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</si>
  <si>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</si>
  <si>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</si>
  <si>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</si>
  <si>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</si>
  <si>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</si>
  <si>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</si>
  <si>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</si>
  <si>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</si>
  <si>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</si>
  <si>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</si>
  <si>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</si>
  <si>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</si>
  <si>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</si>
  <si>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</si>
  <si>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</si>
  <si>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</si>
  <si>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</si>
  <si>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</si>
  <si>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</si>
  <si>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</si>
  <si>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</si>
  <si>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</si>
  <si>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</si>
  <si>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</si>
  <si>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</si>
  <si>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</si>
  <si>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</si>
  <si>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</si>
  <si>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</si>
  <si>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</si>
  <si>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</si>
  <si>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</si>
  <si>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</si>
  <si>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</si>
  <si>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</si>
  <si>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</si>
  <si>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</si>
  <si>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</si>
  <si>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</si>
  <si>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</si>
  <si>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</si>
  <si>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</si>
  <si>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</si>
  <si>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</si>
  <si>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</si>
  <si>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</si>
  <si>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</si>
  <si>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</si>
  <si>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</si>
  <si>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</si>
  <si>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</si>
  <si>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</si>
  <si>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</si>
  <si>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</si>
  <si>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</si>
  <si>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</si>
  <si>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</si>
  <si>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</si>
  <si>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</si>
  <si>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</si>
  <si>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</si>
  <si>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</si>
  <si>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</si>
  <si>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</si>
  <si>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</si>
  <si>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</si>
  <si>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</si>
  <si>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</si>
  <si>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</si>
  <si>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</si>
  <si>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</si>
  <si>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</si>
  <si>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</si>
  <si>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</si>
  <si>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</si>
  <si>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</si>
  <si>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</si>
  <si>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</si>
  <si>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</si>
  <si>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</si>
  <si>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</si>
  <si>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</si>
  <si>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</si>
  <si>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</si>
  <si>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</si>
  <si>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</si>
  <si>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</si>
  <si>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</si>
  <si>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</si>
  <si>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</si>
  <si>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</si>
  <si>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</si>
  <si>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</si>
  <si>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</si>
  <si>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</si>
  <si>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</si>
  <si>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</si>
  <si>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</si>
  <si>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</si>
  <si>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</si>
  <si>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</si>
  <si>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</si>
  <si>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</si>
  <si>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</si>
  <si>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</si>
  <si>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</si>
  <si>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</si>
  <si>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</si>
  <si>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</si>
  <si>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</si>
  <si>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</si>
  <si>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</si>
  <si>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</si>
  <si>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</si>
  <si>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文部科学省</t>
  </si>
  <si>
    <t>初等中等教育局</t>
    <phoneticPr fontId="5"/>
  </si>
  <si>
    <t>参事官付</t>
    <rPh sb="0" eb="3">
      <t>サンジカン</t>
    </rPh>
    <rPh sb="3" eb="4">
      <t>ツ</t>
    </rPh>
    <phoneticPr fontId="5"/>
  </si>
  <si>
    <t>参事官　塩崎正晴</t>
    <rPh sb="0" eb="3">
      <t>サンジカン</t>
    </rPh>
    <rPh sb="4" eb="6">
      <t>シオザキ</t>
    </rPh>
    <rPh sb="6" eb="8">
      <t>マサハル</t>
    </rPh>
    <phoneticPr fontId="5"/>
  </si>
  <si>
    <t>地方教育行政の組織及び運営に関する法律
第５４条第２項</t>
    <phoneticPr fontId="5"/>
  </si>
  <si>
    <t>○</t>
  </si>
  <si>
    <t>●平成２６年度調査の実施事業
平成２６年度調査のうち、調査問題等の配送・回収・採点・集計・調査結果の提供を民間機関へ委託。
（平成２６年度：調査は４月２２日実施。）
●平成２７年度調査の準備事業
平成２７年度調査のうち、問題作成等を除く調査問題の配送の準備、解答用紙等の回収、採点、集計等の準備を民間機関へ委託。
※小学校第６学年及び中学校第３学年の全児童生徒を対象として、国語、算数・数学、理科の学力等の状況を調査。
（平成２７年度：調査は４月２１日実施。）</t>
    <rPh sb="27" eb="29">
      <t>チョウサ</t>
    </rPh>
    <rPh sb="29" eb="31">
      <t>モンダイ</t>
    </rPh>
    <rPh sb="31" eb="32">
      <t>トウ</t>
    </rPh>
    <rPh sb="197" eb="199">
      <t>リカ</t>
    </rPh>
    <phoneticPr fontId="5"/>
  </si>
  <si>
    <t>％</t>
    <phoneticPr fontId="5"/>
  </si>
  <si>
    <t>千円</t>
    <rPh sb="0" eb="2">
      <t>センエン</t>
    </rPh>
    <phoneticPr fontId="5"/>
  </si>
  <si>
    <t>全国学力・学習状況調査を実施した中学校の割合
※平成２４年度は抽出＋希望利用学校数</t>
    <rPh sb="16" eb="17">
      <t>チュウ</t>
    </rPh>
    <phoneticPr fontId="5"/>
  </si>
  <si>
    <t>‐</t>
  </si>
  <si>
    <t>全国学力・学習状況調査を実施等した小学校の割合
※平成２４年度は抽出＋希望利用学校数</t>
    <rPh sb="0" eb="2">
      <t>ゼンコク</t>
    </rPh>
    <rPh sb="2" eb="4">
      <t>ガクリョク</t>
    </rPh>
    <rPh sb="5" eb="7">
      <t>ガクシュウ</t>
    </rPh>
    <rPh sb="7" eb="9">
      <t>ジョウキョウ</t>
    </rPh>
    <rPh sb="9" eb="11">
      <t>チョウサ</t>
    </rPh>
    <rPh sb="12" eb="14">
      <t>ジッシ</t>
    </rPh>
    <rPh sb="14" eb="15">
      <t>トウ</t>
    </rPh>
    <rPh sb="17" eb="20">
      <t>ショウガッコウ</t>
    </rPh>
    <rPh sb="21" eb="23">
      <t>ワリアイ</t>
    </rPh>
    <rPh sb="25" eb="27">
      <t>ヘイセイ</t>
    </rPh>
    <rPh sb="29" eb="31">
      <t>ネンド</t>
    </rPh>
    <rPh sb="32" eb="34">
      <t>チュウシュツ</t>
    </rPh>
    <rPh sb="35" eb="37">
      <t>キボウ</t>
    </rPh>
    <rPh sb="37" eb="39">
      <t>リヨウ</t>
    </rPh>
    <rPh sb="39" eb="42">
      <t>ガッコウスウ</t>
    </rPh>
    <phoneticPr fontId="5"/>
  </si>
  <si>
    <t>教育振興基本計画（平成25年6月14日閣議決定）</t>
    <rPh sb="0" eb="2">
      <t>キョウイク</t>
    </rPh>
    <rPh sb="2" eb="4">
      <t>シンコウ</t>
    </rPh>
    <rPh sb="4" eb="6">
      <t>キホン</t>
    </rPh>
    <rPh sb="6" eb="8">
      <t>ケイカク</t>
    </rPh>
    <rPh sb="9" eb="11">
      <t>ヘイセイ</t>
    </rPh>
    <rPh sb="13" eb="14">
      <t>ネン</t>
    </rPh>
    <rPh sb="15" eb="16">
      <t>ガツ</t>
    </rPh>
    <rPh sb="18" eb="19">
      <t>ニチ</t>
    </rPh>
    <rPh sb="19" eb="21">
      <t>カクギ</t>
    </rPh>
    <rPh sb="21" eb="23">
      <t>ケッテイ</t>
    </rPh>
    <phoneticPr fontId="5"/>
  </si>
  <si>
    <t>○平成22年度公開プロセス対象事業。事業番号7「全国学力・学習状況調査の実施」
（公開プロセスの評価結果）
　「要改善（契約金額の適正化、入札の競争性・透明性の確保など、有識者の指摘を重視し、速やかに改善）」
（公開プロセスのとりまとめコメント）
　全国学力・学習状況調査については、全員が「要改善」という判断であったので、本契約については、「要改善」という結論とする。なお、改善の観点としては、本日評価者から指摘があった、
・予定価格をどうやって作成しているのか、客観的コスト分析を行うなど、その積算方法の見直し、あるいは契約金額全体の適正化と経費削減に努めること。
・採点、集計のためのコンピュータプログラムのアクセスを平等にするなど、入札の競争性・透明性を確保すること。
・国庫債務負担行為の活用、契約の中を分割するなどの検討が必要。
・全国学力・学習状況調査のあり方については、根本的にどのような目的でやっているのか、それに照らして調査方法が適切なのか、また、それを踏まえてどういう形でフィードバックすることが適切なのか、などについてしっかり検討した上で実施していくことが必要。
　などを重視し、次年度も含め、できる限り早く改善するというまとめにしたい。
○参考ＵＲＬ
  全国的な学力調査（全国学力・学習状況調査等）
　http://www.mext.go.jp/a_menu/shotou/gakuryoku-chousa/index.htm
  第２期教育振興基本計画（平成25年6月14日閣議決定）
  http://www.mext.go.jp/a_menu/keikaku/</t>
    <phoneticPr fontId="5"/>
  </si>
  <si>
    <t>平成24年度執行額/平成24年度実施学校数（抽出＋希望利用学校数）</t>
    <rPh sb="0" eb="2">
      <t>ヘイセイ</t>
    </rPh>
    <rPh sb="4" eb="6">
      <t>ネンド</t>
    </rPh>
    <rPh sb="6" eb="8">
      <t>シッコウ</t>
    </rPh>
    <rPh sb="8" eb="9">
      <t>ガク</t>
    </rPh>
    <rPh sb="10" eb="12">
      <t>ヘイセイ</t>
    </rPh>
    <rPh sb="14" eb="16">
      <t>ネンド</t>
    </rPh>
    <rPh sb="16" eb="18">
      <t>ジッシ</t>
    </rPh>
    <rPh sb="18" eb="21">
      <t>ガッコウスウ</t>
    </rPh>
    <rPh sb="22" eb="24">
      <t>チュウシュツ</t>
    </rPh>
    <rPh sb="25" eb="27">
      <t>キボウ</t>
    </rPh>
    <rPh sb="27" eb="29">
      <t>リヨウ</t>
    </rPh>
    <rPh sb="29" eb="32">
      <t>ガッコウスウ</t>
    </rPh>
    <phoneticPr fontId="5"/>
  </si>
  <si>
    <t>平成25年度執行額/平成25年度実施学校数</t>
    <phoneticPr fontId="5"/>
  </si>
  <si>
    <t>平成26年度執行額/平成26年度実施学校数</t>
    <phoneticPr fontId="5"/>
  </si>
  <si>
    <t>平成27年度当初予算額/平成27年度実施予定学校数</t>
    <rPh sb="6" eb="8">
      <t>トウショ</t>
    </rPh>
    <rPh sb="8" eb="10">
      <t>ヨサン</t>
    </rPh>
    <rPh sb="20" eb="22">
      <t>ヨテイ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</si>
  <si>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</si>
  <si>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</si>
  <si>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</si>
  <si>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</si>
  <si>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初等中等教育振興委託費</t>
    <rPh sb="0" eb="2">
      <t>ショトウ</t>
    </rPh>
    <rPh sb="2" eb="4">
      <t>チュウトウ</t>
    </rPh>
    <rPh sb="4" eb="6">
      <t>キョウイク</t>
    </rPh>
    <rPh sb="6" eb="8">
      <t>シンコウ</t>
    </rPh>
    <rPh sb="8" eb="11">
      <t>イタクヒ</t>
    </rPh>
    <phoneticPr fontId="5"/>
  </si>
  <si>
    <t>A.(株)ベネッセコーポレーション</t>
    <rPh sb="3" eb="4">
      <t>カブ</t>
    </rPh>
    <phoneticPr fontId="5"/>
  </si>
  <si>
    <t>B.（株）内田洋行</t>
    <rPh sb="3" eb="4">
      <t>カブ</t>
    </rPh>
    <rPh sb="5" eb="7">
      <t>ウチダ</t>
    </rPh>
    <rPh sb="7" eb="9">
      <t>ヨウコウ</t>
    </rPh>
    <phoneticPr fontId="5"/>
  </si>
  <si>
    <t>人件費</t>
    <rPh sb="0" eb="3">
      <t>ジンケンヒ</t>
    </rPh>
    <phoneticPr fontId="5"/>
  </si>
  <si>
    <t>プロジェクト全体管理、配送・回収業務管理等に係る人件費</t>
    <rPh sb="6" eb="8">
      <t>ゼンタイ</t>
    </rPh>
    <rPh sb="8" eb="10">
      <t>カンリ</t>
    </rPh>
    <rPh sb="11" eb="13">
      <t>ハイソウ</t>
    </rPh>
    <rPh sb="14" eb="16">
      <t>カイシュウ</t>
    </rPh>
    <rPh sb="16" eb="18">
      <t>ギョウム</t>
    </rPh>
    <rPh sb="18" eb="20">
      <t>カンリ</t>
    </rPh>
    <rPh sb="20" eb="21">
      <t>トウ</t>
    </rPh>
    <rPh sb="22" eb="23">
      <t>カカ</t>
    </rPh>
    <rPh sb="24" eb="27">
      <t>ジンケンヒ</t>
    </rPh>
    <phoneticPr fontId="5"/>
  </si>
  <si>
    <t>C.（株）教育測定研究所</t>
    <rPh sb="3" eb="4">
      <t>カブ</t>
    </rPh>
    <rPh sb="5" eb="7">
      <t>キョウイク</t>
    </rPh>
    <rPh sb="7" eb="9">
      <t>ソクテイ</t>
    </rPh>
    <rPh sb="9" eb="12">
      <t>ケンキュウジョ</t>
    </rPh>
    <phoneticPr fontId="5"/>
  </si>
  <si>
    <t>本事業は、義務教育の機会均等とその水準の維持向上の観点から実施しているものであり、国が責任を持って行うべき事業である。</t>
    <phoneticPr fontId="5"/>
  </si>
  <si>
    <t>教育施策の成果と課題を検証し、教育に関する継続的な検証改善サイクルを確立するために必要な事業である。</t>
    <phoneticPr fontId="5"/>
  </si>
  <si>
    <t>外部の監査も活用し、事業の適正化・効率化に努めている。</t>
    <phoneticPr fontId="5"/>
  </si>
  <si>
    <t>平成２４年度調査における「理科」の追加や、平成２５年度調査における調査の悉皆化・きめ細かな調査への対応など、各年度において生じた新規事項について、限られた予算内で対応している。</t>
    <phoneticPr fontId="5"/>
  </si>
  <si>
    <t>Ｘ=各年度の執行額（千円）　／　
Y=各年度の実施学校数（校）　　　　</t>
    <rPh sb="2" eb="3">
      <t>カク</t>
    </rPh>
    <rPh sb="3" eb="5">
      <t>ネンド</t>
    </rPh>
    <rPh sb="6" eb="8">
      <t>シッコウ</t>
    </rPh>
    <rPh sb="8" eb="9">
      <t>ガク</t>
    </rPh>
    <rPh sb="10" eb="12">
      <t>センエン</t>
    </rPh>
    <rPh sb="19" eb="20">
      <t>カク</t>
    </rPh>
    <rPh sb="20" eb="22">
      <t>ネンド</t>
    </rPh>
    <rPh sb="23" eb="25">
      <t>ジッシ</t>
    </rPh>
    <rPh sb="25" eb="27">
      <t>ガッコウ</t>
    </rPh>
    <rPh sb="27" eb="28">
      <t>スウ</t>
    </rPh>
    <rPh sb="29" eb="30">
      <t>コウ</t>
    </rPh>
    <phoneticPr fontId="5"/>
  </si>
  <si>
    <t>　　Ｘ/Ｙ</t>
    <phoneticPr fontId="5"/>
  </si>
  <si>
    <t>政策目標２：確かな学力の向上、豊かな心と健やかな体の育成と信頼される学校づくり　施策目標２－１：確かな学力の育成</t>
    <rPh sb="0" eb="2">
      <t>セイサク</t>
    </rPh>
    <rPh sb="2" eb="4">
      <t>モクヒョウ</t>
    </rPh>
    <rPh sb="6" eb="7">
      <t>タシ</t>
    </rPh>
    <rPh sb="40" eb="42">
      <t>セサク</t>
    </rPh>
    <rPh sb="42" eb="44">
      <t>モクヒョウ</t>
    </rPh>
    <phoneticPr fontId="5"/>
  </si>
  <si>
    <t>本事業は、義務教育の機会均等とその水準の維持向上の観点から、全国的な児童生徒の学力や学習状況を把握・分析し、教育施策の成果と課題を検証し、その改善を図ること等を目的に実施しているものである。</t>
    <phoneticPr fontId="5"/>
  </si>
  <si>
    <t>一般競争入札・総合落札方式により委託業者の選定を行っており、妥当性の確保に努めている。</t>
    <rPh sb="7" eb="9">
      <t>ソウゴウ</t>
    </rPh>
    <rPh sb="9" eb="11">
      <t>ラクサツ</t>
    </rPh>
    <rPh sb="11" eb="13">
      <t>ホウシキ</t>
    </rPh>
    <rPh sb="30" eb="33">
      <t>ダトウセイ</t>
    </rPh>
    <rPh sb="34" eb="36">
      <t>カクホ</t>
    </rPh>
    <rPh sb="37" eb="38">
      <t>ツト</t>
    </rPh>
    <phoneticPr fontId="5"/>
  </si>
  <si>
    <t>予定価格の策定に当たり、同事業の過去の実績単価を活用するなどして、適切な予定価格を設定している。</t>
    <rPh sb="0" eb="2">
      <t>ヨテイ</t>
    </rPh>
    <rPh sb="2" eb="4">
      <t>カカク</t>
    </rPh>
    <rPh sb="5" eb="7">
      <t>サクテイ</t>
    </rPh>
    <rPh sb="8" eb="9">
      <t>ア</t>
    </rPh>
    <rPh sb="21" eb="23">
      <t>タンカ</t>
    </rPh>
    <rPh sb="33" eb="35">
      <t>テキセツ</t>
    </rPh>
    <rPh sb="36" eb="38">
      <t>ヨテイ</t>
    </rPh>
    <rPh sb="38" eb="40">
      <t>カカク</t>
    </rPh>
    <rPh sb="41" eb="43">
      <t>セッテイ</t>
    </rPh>
    <phoneticPr fontId="5"/>
  </si>
  <si>
    <t>同事業の過去の実績等を活用し、単位当たりコストの水準の妥当性の確保に努めている。</t>
    <rPh sb="15" eb="17">
      <t>タンイ</t>
    </rPh>
    <rPh sb="17" eb="18">
      <t>ア</t>
    </rPh>
    <rPh sb="24" eb="26">
      <t>スイジュン</t>
    </rPh>
    <rPh sb="27" eb="30">
      <t>ダトウセイ</t>
    </rPh>
    <rPh sb="31" eb="33">
      <t>カクホ</t>
    </rPh>
    <rPh sb="34" eb="35">
      <t>ツト</t>
    </rPh>
    <phoneticPr fontId="5"/>
  </si>
  <si>
    <t>資金については直接委託先に支出している。</t>
    <rPh sb="0" eb="2">
      <t>シキン</t>
    </rPh>
    <rPh sb="7" eb="9">
      <t>チョクセツ</t>
    </rPh>
    <rPh sb="9" eb="12">
      <t>イタクサキ</t>
    </rPh>
    <rPh sb="13" eb="15">
      <t>シシュツ</t>
    </rPh>
    <phoneticPr fontId="5"/>
  </si>
  <si>
    <t>全国の９割以上の学校が本調査を活用しており、目標に見合った成果実績となっている。</t>
    <rPh sb="22" eb="24">
      <t>モクヒョウ</t>
    </rPh>
    <rPh sb="25" eb="27">
      <t>ミア</t>
    </rPh>
    <rPh sb="29" eb="31">
      <t>セイカ</t>
    </rPh>
    <rPh sb="31" eb="33">
      <t>ジッセキ</t>
    </rPh>
    <phoneticPr fontId="5"/>
  </si>
  <si>
    <t>全国の９割以上の学校が本調査を実施しており、見込みに見合ったものとなっている。</t>
    <rPh sb="22" eb="24">
      <t>ミコ</t>
    </rPh>
    <rPh sb="26" eb="28">
      <t>ミア</t>
    </rPh>
    <phoneticPr fontId="5"/>
  </si>
  <si>
    <t>全国の９割以上の学校が本調査を活用しており、有効性の高い事業となっている。</t>
    <rPh sb="22" eb="25">
      <t>ユウコウセイ</t>
    </rPh>
    <rPh sb="26" eb="27">
      <t>タカ</t>
    </rPh>
    <rPh sb="28" eb="30">
      <t>ジギョウ</t>
    </rPh>
    <phoneticPr fontId="5"/>
  </si>
  <si>
    <t>委託契約の締結に際して、事業経費の費目・使途の内容を厳正に審査し、その必要性について適切なチェックを行っている。</t>
    <rPh sb="0" eb="2">
      <t>イタク</t>
    </rPh>
    <rPh sb="2" eb="4">
      <t>ケイヤク</t>
    </rPh>
    <rPh sb="5" eb="7">
      <t>テイケツ</t>
    </rPh>
    <rPh sb="8" eb="9">
      <t>サイ</t>
    </rPh>
    <rPh sb="12" eb="14">
      <t>ジギョウ</t>
    </rPh>
    <rPh sb="14" eb="16">
      <t>ケイヒ</t>
    </rPh>
    <rPh sb="17" eb="19">
      <t>ヒモク</t>
    </rPh>
    <rPh sb="20" eb="21">
      <t>ツカ</t>
    </rPh>
    <rPh sb="23" eb="25">
      <t>ナイヨウ</t>
    </rPh>
    <rPh sb="26" eb="28">
      <t>ゲンセイ</t>
    </rPh>
    <rPh sb="29" eb="31">
      <t>シンサ</t>
    </rPh>
    <rPh sb="35" eb="37">
      <t>ヒツヨウ</t>
    </rPh>
    <rPh sb="37" eb="38">
      <t>セイ</t>
    </rPh>
    <rPh sb="42" eb="44">
      <t>テキセツ</t>
    </rPh>
    <rPh sb="50" eb="51">
      <t>オコナ</t>
    </rPh>
    <phoneticPr fontId="5"/>
  </si>
  <si>
    <t>人件費</t>
  </si>
  <si>
    <t>消耗品費</t>
  </si>
  <si>
    <t>梱包・発送用資材等購入</t>
  </si>
  <si>
    <t>電子計算機諸費</t>
  </si>
  <si>
    <t>採点集計システム関連費用等</t>
  </si>
  <si>
    <t>旅費</t>
  </si>
  <si>
    <t>関係機関との連絡等に係る旅費</t>
  </si>
  <si>
    <t>通信運搬費</t>
  </si>
  <si>
    <t>調査資材等配送費</t>
  </si>
  <si>
    <t>印刷製本費</t>
  </si>
  <si>
    <t>調査資材・梱包資材印刷費</t>
  </si>
  <si>
    <t>賃料及び損料</t>
  </si>
  <si>
    <t>採点会場、資材保管倉庫等賃借料</t>
  </si>
  <si>
    <t>雑役務費用</t>
  </si>
  <si>
    <t>採点会場構築、コールセンター業務等</t>
  </si>
  <si>
    <t>一般管理費</t>
  </si>
  <si>
    <t>その他</t>
  </si>
  <si>
    <t>光熱水費、消費税</t>
  </si>
  <si>
    <t>マークシート式採点作業、コールセンター運用費用</t>
  </si>
  <si>
    <t>連携機関との連絡等に係る旅費</t>
  </si>
  <si>
    <t>資材保管倉庫等賃借料</t>
  </si>
  <si>
    <t>コールセンター業務、調査資材梱包作業等費用</t>
  </si>
  <si>
    <t>消費税</t>
  </si>
  <si>
    <t>（株）ベネッセコーポレーション</t>
    <rPh sb="1" eb="2">
      <t>カブ</t>
    </rPh>
    <phoneticPr fontId="5"/>
  </si>
  <si>
    <t>平成26年度全国学力・学習状況調査を実施するための委託事業（小学校）</t>
    <rPh sb="0" eb="2">
      <t>ヘイセイ</t>
    </rPh>
    <rPh sb="4" eb="6">
      <t>ネンド</t>
    </rPh>
    <rPh sb="6" eb="8">
      <t>ゼンコク</t>
    </rPh>
    <rPh sb="8" eb="10">
      <t>ガクリョク</t>
    </rPh>
    <rPh sb="11" eb="13">
      <t>ガクシュウ</t>
    </rPh>
    <rPh sb="13" eb="15">
      <t>ジョウキョウ</t>
    </rPh>
    <rPh sb="15" eb="17">
      <t>チョウサ</t>
    </rPh>
    <rPh sb="18" eb="20">
      <t>ジッシ</t>
    </rPh>
    <rPh sb="25" eb="27">
      <t>イタク</t>
    </rPh>
    <rPh sb="27" eb="29">
      <t>ジギョウ</t>
    </rPh>
    <rPh sb="30" eb="33">
      <t>ショウガッコウ</t>
    </rPh>
    <phoneticPr fontId="5"/>
  </si>
  <si>
    <t>（株）内田洋行</t>
    <rPh sb="1" eb="2">
      <t>カブ</t>
    </rPh>
    <rPh sb="3" eb="5">
      <t>ウチダ</t>
    </rPh>
    <rPh sb="5" eb="7">
      <t>ヨウコウ</t>
    </rPh>
    <phoneticPr fontId="5"/>
  </si>
  <si>
    <t>平成26年度全国学力・学習状況調査を実施するための委託事業（中学校）</t>
    <rPh sb="0" eb="2">
      <t>ヘイセイ</t>
    </rPh>
    <rPh sb="4" eb="6">
      <t>ネンド</t>
    </rPh>
    <rPh sb="6" eb="8">
      <t>ゼンコク</t>
    </rPh>
    <rPh sb="8" eb="10">
      <t>ガクリョク</t>
    </rPh>
    <rPh sb="11" eb="13">
      <t>ガクシュウ</t>
    </rPh>
    <rPh sb="13" eb="15">
      <t>ジョウキョウ</t>
    </rPh>
    <rPh sb="15" eb="17">
      <t>チョウサ</t>
    </rPh>
    <rPh sb="18" eb="20">
      <t>ジッシ</t>
    </rPh>
    <rPh sb="25" eb="27">
      <t>イタク</t>
    </rPh>
    <rPh sb="27" eb="29">
      <t>ジギョウ</t>
    </rPh>
    <rPh sb="30" eb="33">
      <t>チュウガッコウ</t>
    </rPh>
    <phoneticPr fontId="5"/>
  </si>
  <si>
    <t>（株）教育測定研究所</t>
    <rPh sb="1" eb="2">
      <t>カブ</t>
    </rPh>
    <rPh sb="3" eb="5">
      <t>キョウイク</t>
    </rPh>
    <rPh sb="5" eb="7">
      <t>ソクテイ</t>
    </rPh>
    <rPh sb="7" eb="10">
      <t>ケンキュウジョ</t>
    </rPh>
    <phoneticPr fontId="5"/>
  </si>
  <si>
    <t>平成26年度全国学力・学習状況調査を実施するための委託事業（中学校）再委託</t>
    <rPh sb="0" eb="2">
      <t>ヘイセイ</t>
    </rPh>
    <rPh sb="4" eb="6">
      <t>ネンド</t>
    </rPh>
    <rPh sb="6" eb="8">
      <t>ゼンコク</t>
    </rPh>
    <rPh sb="8" eb="10">
      <t>ガクリョク</t>
    </rPh>
    <rPh sb="11" eb="13">
      <t>ガクシュウ</t>
    </rPh>
    <rPh sb="13" eb="15">
      <t>ジョウキョウ</t>
    </rPh>
    <rPh sb="15" eb="17">
      <t>チョウサ</t>
    </rPh>
    <rPh sb="18" eb="20">
      <t>ジッシ</t>
    </rPh>
    <rPh sb="25" eb="27">
      <t>イタク</t>
    </rPh>
    <rPh sb="27" eb="29">
      <t>ジギョウ</t>
    </rPh>
    <rPh sb="30" eb="33">
      <t>チュウガッコウ</t>
    </rPh>
    <rPh sb="34" eb="37">
      <t>サイイタク</t>
    </rPh>
    <phoneticPr fontId="5"/>
  </si>
  <si>
    <t>-</t>
    <phoneticPr fontId="5"/>
  </si>
  <si>
    <t>本事業は、平成２２年６月に実施された行政事業レビュー公開プロセス対象事業であり、その評価等を踏まえ、平成２２年度第２四半期以降の入札・契約業務については、契約金額の適正化、入札の競争性・透明性の確保を図るため、毎年度以下の事項について留意し実施されている。　　　　　　　　　　　　　　　　　　　　　　　　　　　　　　　　　　　　　　　　　　　　　　　　　　　　　　　　　　　　　　　　　　　　　　　　　　　　　　　　　　　　　　　　　　　　　　　　　　　　　　　　　　　　　　　　　　　　　　　　　　　　　　　　　　　　　　　　　　　　　　　　　　　　　　　　　　　　　　　　　　●入札予定者が入札準備時間を十分に確保できるよう、入札公告期間を可能な限り長く設定（平成26年度事業の入札公告期間については90日間を確保）。
●入札参加を検討している業者に対し、過去の本委託事業により開発され、文部科学省が著作権を持つコンピュータープログラムの内容について情報を提供
●入札参加を検討している業者に全国学力・学習状況調査委託事業について理解を深めてもらうため、より詳細な説明会等の機会を提供し、現在受託している業者に情報提供の協力を要請　　　　　　　　　　　　　　　　　　　　　　　　　　　　　　　　　　　　　　　　　　　　　　　　　　　　　　　　　　　　　　　　　　　　　　　　　　　　　　　　　　　　　　　　　　　　　　　　　　　　　
●必須項目の緩和、価格点と技術点の比率を見直すなど新規参入業者が増えるような、総合評価基準の見直し
●落札予定業者、審査結果の取り扱いに関する統一的なルールの策定及び公表による入札の透明性の確保　
●平成２４年度調査より、国庫債務負担行為を活用し、準備事業（平成２３年度予算）と実施事業（平成２４年度予算）を一括で契約し、効率化等を実施
また、平成２８年度調査に向けて、以下の改善を実施している。
・HPで周知し、本委託事業に関心のある業者に対し、平成２７年５月に業務説明会を実施
・仕様書の抜本的な見直し、記述の明確化、具体化
・評価基準の簡素化</t>
    <rPh sb="111" eb="113">
      <t>ジコウ</t>
    </rPh>
    <phoneticPr fontId="5"/>
  </si>
  <si>
    <t>義務教育の機会均等とその水準の維持向上の観点から、全国的な児童生徒の学力や学習状況を把握・分析し、教育施策の成果と課題を検証し、その改善を図るとともに、そのような取組を通じて、教育に関する継続的な検証改善サイクルを確立し学校における児童生徒への教育指導の充実や学習状況の改善等に役立てる。</t>
    <phoneticPr fontId="5"/>
  </si>
  <si>
    <t>全国学力・学習状況調査等を活用した小学校の割合</t>
    <rPh sb="0" eb="2">
      <t>ゼンコク</t>
    </rPh>
    <rPh sb="2" eb="4">
      <t>ガクリョク</t>
    </rPh>
    <rPh sb="5" eb="7">
      <t>ガクシュウ</t>
    </rPh>
    <rPh sb="7" eb="9">
      <t>ジョウキョウ</t>
    </rPh>
    <rPh sb="9" eb="11">
      <t>チョウサ</t>
    </rPh>
    <rPh sb="11" eb="12">
      <t>トウ</t>
    </rPh>
    <rPh sb="13" eb="15">
      <t>カツヨウ</t>
    </rPh>
    <rPh sb="17" eb="20">
      <t>ショウガッコウ</t>
    </rPh>
    <rPh sb="21" eb="23">
      <t>ワリアイ</t>
    </rPh>
    <phoneticPr fontId="5"/>
  </si>
  <si>
    <t>全国学力・学習状況調査等を実施した小学校において、指導改善等へ調査結果が活用されること</t>
    <rPh sb="0" eb="2">
      <t>ゼンコク</t>
    </rPh>
    <rPh sb="2" eb="4">
      <t>ガクリョク</t>
    </rPh>
    <rPh sb="5" eb="7">
      <t>ガクシュウ</t>
    </rPh>
    <rPh sb="7" eb="9">
      <t>ジョウキョウ</t>
    </rPh>
    <rPh sb="9" eb="11">
      <t>チョウサ</t>
    </rPh>
    <rPh sb="11" eb="12">
      <t>トウ</t>
    </rPh>
    <rPh sb="13" eb="15">
      <t>ジッシ</t>
    </rPh>
    <rPh sb="17" eb="18">
      <t>ショウ</t>
    </rPh>
    <rPh sb="18" eb="20">
      <t>ガッコウ</t>
    </rPh>
    <rPh sb="25" eb="27">
      <t>シドウ</t>
    </rPh>
    <rPh sb="27" eb="29">
      <t>カイゼン</t>
    </rPh>
    <rPh sb="29" eb="30">
      <t>トウ</t>
    </rPh>
    <rPh sb="31" eb="33">
      <t>チョウサ</t>
    </rPh>
    <rPh sb="33" eb="35">
      <t>ケッカ</t>
    </rPh>
    <rPh sb="36" eb="38">
      <t>カツヨウ</t>
    </rPh>
    <phoneticPr fontId="5"/>
  </si>
  <si>
    <t>全国学力・学習状況調査等を実施した中学校において、指導改善等へ調査結果が活用されること</t>
    <rPh sb="17" eb="18">
      <t>チュウ</t>
    </rPh>
    <rPh sb="25" eb="27">
      <t>シドウ</t>
    </rPh>
    <phoneticPr fontId="5"/>
  </si>
  <si>
    <t>全国学力・学習状況調査等を活用した中学校の割合</t>
    <rPh sb="11" eb="12">
      <t>トウ</t>
    </rPh>
    <rPh sb="17" eb="18">
      <t>チュウ</t>
    </rPh>
    <phoneticPr fontId="5"/>
  </si>
  <si>
    <t>全国学力・学習状況調査の実施</t>
    <phoneticPr fontId="5"/>
  </si>
  <si>
    <t xml:space="preserve">１．事業評価の観点：当該事業は、義務教育の機会均等とその水準の維持向上の観点から、全国的な児童生徒の学力や学習状況を把握・分析し、教育施策の成果と課題を検証し、その改善を図るとともに、そのような取組を通じて、教育に関する継続的な検証改善サイクルを確立する事業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また、説明会の実施や周知方法や仕様書の改善等を図っており、引き続き契約の競争性、公平性、透明性を確保すべきである。
</t>
    <rPh sb="238" eb="241">
      <t>セツメイカイ</t>
    </rPh>
    <rPh sb="242" eb="244">
      <t>ジッシ</t>
    </rPh>
    <rPh sb="245" eb="247">
      <t>シュウチ</t>
    </rPh>
    <rPh sb="247" eb="249">
      <t>ホウホウ</t>
    </rPh>
    <rPh sb="250" eb="253">
      <t>シヨウショ</t>
    </rPh>
    <rPh sb="254" eb="256">
      <t>カイゼン</t>
    </rPh>
    <rPh sb="256" eb="257">
      <t>ナド</t>
    </rPh>
    <rPh sb="258" eb="259">
      <t>ハカ</t>
    </rPh>
    <rPh sb="264" eb="265">
      <t>ヒ</t>
    </rPh>
    <rPh sb="266" eb="267">
      <t>ツヅ</t>
    </rPh>
    <phoneticPr fontId="5"/>
  </si>
  <si>
    <t>縮減</t>
  </si>
  <si>
    <t>外部有識者による点検対象外</t>
    <phoneticPr fontId="5"/>
  </si>
  <si>
    <t>本事業においては採点・集計作業時等の会場借料等の見直しを行い、概算要求に△91百万円反映した。
また、平成28年度調査に向けては、平成27年5月に事前説明会、同年6月に入札説明会を実施し、広く周知を図るとともに、仕様書の記述の明確化、総合評価基準の見直しを実施し、契約の競争性、透明性を確保している。</t>
    <rPh sb="0" eb="1">
      <t>ホン</t>
    </rPh>
    <rPh sb="1" eb="3">
      <t>ジギョウ</t>
    </rPh>
    <rPh sb="8" eb="10">
      <t>サイテン</t>
    </rPh>
    <rPh sb="11" eb="13">
      <t>シュウケイ</t>
    </rPh>
    <rPh sb="13" eb="15">
      <t>サギョウ</t>
    </rPh>
    <rPh sb="15" eb="16">
      <t>ジ</t>
    </rPh>
    <rPh sb="16" eb="17">
      <t>ナド</t>
    </rPh>
    <rPh sb="18" eb="20">
      <t>カイジョウ</t>
    </rPh>
    <rPh sb="20" eb="22">
      <t>シャクリョウ</t>
    </rPh>
    <rPh sb="22" eb="23">
      <t>ナド</t>
    </rPh>
    <rPh sb="24" eb="26">
      <t>ミナオ</t>
    </rPh>
    <rPh sb="28" eb="29">
      <t>オコナ</t>
    </rPh>
    <rPh sb="31" eb="33">
      <t>ガイサン</t>
    </rPh>
    <rPh sb="33" eb="35">
      <t>ヨウキュウ</t>
    </rPh>
    <rPh sb="39" eb="40">
      <t>ヒャク</t>
    </rPh>
    <rPh sb="40" eb="42">
      <t>マンエン</t>
    </rPh>
    <rPh sb="42" eb="44">
      <t>ハンエイ</t>
    </rPh>
    <rPh sb="51" eb="53">
      <t>ヘイセイ</t>
    </rPh>
    <rPh sb="55" eb="57">
      <t>ネンド</t>
    </rPh>
    <rPh sb="57" eb="59">
      <t>チョウサ</t>
    </rPh>
    <rPh sb="60" eb="61">
      <t>ム</t>
    </rPh>
    <rPh sb="65" eb="67">
      <t>ヘイセイ</t>
    </rPh>
    <rPh sb="69" eb="70">
      <t>ネン</t>
    </rPh>
    <rPh sb="71" eb="72">
      <t>ガツ</t>
    </rPh>
    <rPh sb="73" eb="75">
      <t>ジゼン</t>
    </rPh>
    <rPh sb="75" eb="78">
      <t>セツメイカイ</t>
    </rPh>
    <rPh sb="79" eb="81">
      <t>ドウネン</t>
    </rPh>
    <rPh sb="82" eb="83">
      <t>ガツ</t>
    </rPh>
    <rPh sb="84" eb="86">
      <t>ニュウサツ</t>
    </rPh>
    <rPh sb="86" eb="89">
      <t>セツメイカイ</t>
    </rPh>
    <rPh sb="90" eb="92">
      <t>ジッシ</t>
    </rPh>
    <rPh sb="94" eb="95">
      <t>ヒロ</t>
    </rPh>
    <rPh sb="96" eb="98">
      <t>シュウチ</t>
    </rPh>
    <rPh sb="99" eb="100">
      <t>ハカ</t>
    </rPh>
    <rPh sb="106" eb="109">
      <t>シヨウショ</t>
    </rPh>
    <rPh sb="110" eb="112">
      <t>キジュツ</t>
    </rPh>
    <rPh sb="113" eb="116">
      <t>メイカクカ</t>
    </rPh>
    <rPh sb="117" eb="119">
      <t>ソウゴウ</t>
    </rPh>
    <rPh sb="119" eb="121">
      <t>ヒョウカ</t>
    </rPh>
    <rPh sb="121" eb="123">
      <t>キジュン</t>
    </rPh>
    <rPh sb="124" eb="126">
      <t>ミナオ</t>
    </rPh>
    <rPh sb="128" eb="130">
      <t>ジッシ</t>
    </rPh>
    <rPh sb="132" eb="134">
      <t>ケイヤク</t>
    </rPh>
    <rPh sb="135" eb="138">
      <t>キョウソウセイ</t>
    </rPh>
    <rPh sb="139" eb="142">
      <t>トウメイセイ</t>
    </rPh>
    <rPh sb="143" eb="145">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</si>
</sst>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0"/>
      </right>
      <top/>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41" xfId="1" applyFont="1" applyFill="1" applyBorder="1" applyAlignment="1" applyProtection="1">
      <alignmen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2"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3"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29</xdr:row>
          <xdr:rowOff>276225</xdr:rowOff>
        </xdr:from>
        <xdr:to>
          <xdr:col>48</xdr:col>
          <xdr:colOff>114300</xdr:colOff>
          <xdr:row>45</xdr:row>
          <xdr:rowOff>228600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229</xdr:row>
          <xdr:rowOff>209550</xdr:rowOff>
        </xdr:from>
        <xdr:to>
          <xdr:col>44</xdr:col>
          <xdr:colOff>142875</xdr:colOff>
          <xdr:row>231</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497</xdr:row>
          <xdr:rowOff>114300</xdr:rowOff>
        </xdr:from>
        <xdr:to>
          <xdr:col>44</xdr:col>
          <xdr:colOff>142875</xdr:colOff>
          <xdr:row>499</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50</xdr:row>
      <xdr:rowOff>201706</xdr:rowOff>
    </xdr:to>
    <xdr:sp macro="" textlink="">
      <xdr:nvSpPr>
        <xdr:cNvPr id="8" name="四角形吹き出し 7"/>
        <xdr:cNvSpPr/>
      </xdr:nvSpPr>
      <xdr:spPr>
        <a:xfrm>
          <a:off x="510989" y="9711017"/>
          <a:ext cx="3937746" cy="945777"/>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20</xdr:col>
      <xdr:colOff>69160</xdr:colOff>
      <xdr:row>140</xdr:row>
      <xdr:rowOff>272143</xdr:rowOff>
    </xdr:from>
    <xdr:to>
      <xdr:col>46</xdr:col>
      <xdr:colOff>70940</xdr:colOff>
      <xdr:row>144</xdr:row>
      <xdr:rowOff>309857</xdr:rowOff>
    </xdr:to>
    <xdr:grpSp>
      <xdr:nvGrpSpPr>
        <xdr:cNvPr id="41" name="グループ化 4"/>
        <xdr:cNvGrpSpPr>
          <a:grpSpLocks/>
        </xdr:cNvGrpSpPr>
      </xdr:nvGrpSpPr>
      <xdr:grpSpPr bwMode="auto">
        <a:xfrm>
          <a:off x="4117285" y="40289049"/>
          <a:ext cx="5264343" cy="1466464"/>
          <a:chOff x="4233864" y="32163726"/>
          <a:chExt cx="5202801" cy="2343398"/>
        </a:xfrm>
      </xdr:grpSpPr>
      <xdr:sp macro="" textlink="">
        <xdr:nvSpPr>
          <xdr:cNvPr id="42" name="Rectangle 1"/>
          <xdr:cNvSpPr>
            <a:spLocks noChangeArrowheads="1"/>
          </xdr:cNvSpPr>
        </xdr:nvSpPr>
        <xdr:spPr bwMode="auto">
          <a:xfrm>
            <a:off x="4233864" y="32163726"/>
            <a:ext cx="1981870" cy="11426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700"/>
              </a:lnSpc>
              <a:defRPr sz="1000"/>
            </a:pPr>
            <a:r>
              <a:rPr lang="ja-JP" altLang="en-US" sz="1400" b="0" i="0" u="none" strike="noStrike" baseline="0">
                <a:solidFill>
                  <a:sysClr val="windowText" lastClr="000000"/>
                </a:solidFill>
                <a:latin typeface="ＭＳ Ｐゴシック"/>
                <a:ea typeface="ＭＳ Ｐゴシック"/>
              </a:rPr>
              <a:t>文部科学省</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4686.8</a:t>
            </a:r>
            <a:r>
              <a:rPr lang="ja-JP" altLang="en-US" sz="1400" b="0" i="0" u="none" strike="noStrike" baseline="0">
                <a:solidFill>
                  <a:sysClr val="windowText" lastClr="000000"/>
                </a:solidFill>
                <a:latin typeface="ＭＳ Ｐゴシック"/>
                <a:ea typeface="ＭＳ Ｐゴシック"/>
              </a:rPr>
              <a:t>百万円　</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１</a:t>
            </a:r>
            <a:endParaRPr lang="ja-JP" altLang="en-US">
              <a:solidFill>
                <a:sysClr val="windowText" lastClr="000000"/>
              </a:solidFill>
            </a:endParaRPr>
          </a:p>
        </xdr:txBody>
      </xdr:sp>
      <xdr:sp macro="" textlink="">
        <xdr:nvSpPr>
          <xdr:cNvPr id="43" name="Rectangle 7"/>
          <xdr:cNvSpPr>
            <a:spLocks noChangeArrowheads="1"/>
          </xdr:cNvSpPr>
        </xdr:nvSpPr>
        <xdr:spPr bwMode="auto">
          <a:xfrm>
            <a:off x="6443207" y="32277209"/>
            <a:ext cx="1915173" cy="1684041"/>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諸謝金　　　　　　</a:t>
            </a:r>
            <a:r>
              <a:rPr lang="en-US" altLang="ja-JP" sz="1100" b="0" i="0" u="none" strike="noStrike" baseline="0">
                <a:solidFill>
                  <a:sysClr val="windowText" lastClr="000000"/>
                </a:solidFill>
                <a:latin typeface="ＭＳ Ｐゴシック"/>
                <a:ea typeface="ＭＳ Ｐゴシック"/>
              </a:rPr>
              <a:t>1.2</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職員旅費　　　　 </a:t>
            </a:r>
            <a:r>
              <a:rPr lang="en-US" altLang="ja-JP" sz="1100" b="0" i="0" u="none" strike="noStrike" baseline="0">
                <a:solidFill>
                  <a:sysClr val="windowText" lastClr="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委員等旅費　　　</a:t>
            </a:r>
            <a:r>
              <a:rPr lang="en-US" altLang="ja-JP" sz="1100" b="0" i="0" u="none" strike="noStrike" baseline="0">
                <a:solidFill>
                  <a:sysClr val="windowText" lastClr="000000"/>
                </a:solidFill>
                <a:latin typeface="ＭＳ Ｐゴシック"/>
                <a:ea typeface="ＭＳ Ｐゴシック"/>
              </a:rPr>
              <a:t>0.9</a:t>
            </a:r>
            <a:r>
              <a:rPr lang="ja-JP" altLang="en-US" sz="11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　教職員研修費　 </a:t>
            </a:r>
            <a:r>
              <a:rPr lang="en-US" altLang="ja-JP" sz="1100" b="0" i="0" u="none" strike="noStrike" baseline="0">
                <a:solidFill>
                  <a:sysClr val="windowText" lastClr="000000"/>
                </a:solidFill>
                <a:latin typeface="ＭＳ Ｐゴシック"/>
                <a:ea typeface="ＭＳ Ｐゴシック"/>
              </a:rPr>
              <a:t>9.5</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44" name="Rectangle 8"/>
          <xdr:cNvSpPr>
            <a:spLocks noChangeArrowheads="1"/>
          </xdr:cNvSpPr>
        </xdr:nvSpPr>
        <xdr:spPr bwMode="auto">
          <a:xfrm>
            <a:off x="8302807" y="32828240"/>
            <a:ext cx="1133858" cy="4118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を含む</a:t>
            </a:r>
            <a:endParaRPr lang="ja-JP" altLang="en-US"/>
          </a:p>
        </xdr:txBody>
      </xdr:sp>
      <xdr:cxnSp macro="">
        <xdr:nvCxnSpPr>
          <xdr:cNvPr id="45" name="AutoShape 10"/>
          <xdr:cNvCxnSpPr>
            <a:cxnSpLocks noChangeShapeType="1"/>
          </xdr:cNvCxnSpPr>
        </xdr:nvCxnSpPr>
        <xdr:spPr bwMode="auto">
          <a:xfrm rot="5400000">
            <a:off x="4613549" y="33930784"/>
            <a:ext cx="1146202" cy="6478"/>
          </a:xfrm>
          <a:prstGeom prst="bentConnector3">
            <a:avLst>
              <a:gd name="adj1" fmla="val 50000"/>
            </a:avLst>
          </a:prstGeom>
          <a:noFill/>
          <a:ln w="127000">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grpSp>
    <xdr:clientData/>
  </xdr:twoCellAnchor>
  <xdr:twoCellAnchor>
    <xdr:from>
      <xdr:col>7</xdr:col>
      <xdr:colOff>173448</xdr:colOff>
      <xdr:row>149</xdr:row>
      <xdr:rowOff>40821</xdr:rowOff>
    </xdr:from>
    <xdr:to>
      <xdr:col>48</xdr:col>
      <xdr:colOff>95007</xdr:colOff>
      <xdr:row>151</xdr:row>
      <xdr:rowOff>285749</xdr:rowOff>
    </xdr:to>
    <xdr:sp macro="" textlink="">
      <xdr:nvSpPr>
        <xdr:cNvPr id="46" name="Rectangle 18"/>
        <xdr:cNvSpPr>
          <a:spLocks noChangeArrowheads="1"/>
        </xdr:cNvSpPr>
      </xdr:nvSpPr>
      <xdr:spPr bwMode="auto">
        <a:xfrm>
          <a:off x="1506948" y="39787285"/>
          <a:ext cx="7732059" cy="952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全業務のマネジメント、調査資材の作成・梱包・配送準備、</a:t>
          </a:r>
          <a:r>
            <a:rPr lang="ja-JP" altLang="ja-JP" sz="1200" b="0" i="0" baseline="0">
              <a:effectLst/>
              <a:latin typeface="+mn-lt"/>
              <a:ea typeface="+mn-ea"/>
              <a:cs typeface="+mn-cs"/>
            </a:rPr>
            <a:t>教育委員会及び学校</a:t>
          </a:r>
          <a:r>
            <a:rPr lang="ja-JP" altLang="en-US" sz="1200" b="0" i="0" baseline="0">
              <a:effectLst/>
              <a:latin typeface="+mn-lt"/>
              <a:ea typeface="+mn-ea"/>
              <a:cs typeface="+mn-cs"/>
            </a:rPr>
            <a:t>等</a:t>
          </a:r>
          <a:r>
            <a:rPr lang="ja-JP" altLang="ja-JP" sz="1200" b="0" i="0" baseline="0">
              <a:effectLst/>
              <a:latin typeface="+mn-lt"/>
              <a:ea typeface="+mn-ea"/>
              <a:cs typeface="+mn-cs"/>
            </a:rPr>
            <a:t>への調査問題等の配送</a:t>
          </a:r>
          <a:r>
            <a:rPr lang="ja-JP" altLang="en-US" sz="1200" b="0" i="0" baseline="0">
              <a:effectLst/>
              <a:latin typeface="+mn-lt"/>
              <a:ea typeface="+mn-ea"/>
              <a:cs typeface="+mn-cs"/>
            </a:rPr>
            <a:t>・回収、</a:t>
          </a:r>
          <a:r>
            <a:rPr lang="ja-JP" altLang="en-US" sz="1200" b="0" i="0" u="none" strike="noStrike" baseline="0">
              <a:solidFill>
                <a:srgbClr val="000000"/>
              </a:solidFill>
              <a:latin typeface="ＭＳ Ｐゴシック"/>
              <a:ea typeface="ＭＳ Ｐゴシック"/>
            </a:rPr>
            <a:t>コールセンター設置、採点・集計、採点者の雇用、教育委員会及び学校等への提供資料の作成・配送等に関する業務を実施</a:t>
          </a:r>
        </a:p>
        <a:p>
          <a:pPr algn="l" rtl="0">
            <a:lnSpc>
              <a:spcPts val="1000"/>
            </a:lnSpc>
            <a:defRPr sz="1000"/>
          </a:pPr>
          <a:endParaRPr lang="ja-JP" altLang="en-US"/>
        </a:p>
      </xdr:txBody>
    </xdr:sp>
    <xdr:clientData/>
  </xdr:twoCellAnchor>
  <xdr:twoCellAnchor>
    <xdr:from>
      <xdr:col>26</xdr:col>
      <xdr:colOff>164306</xdr:colOff>
      <xdr:row>152</xdr:row>
      <xdr:rowOff>178873</xdr:rowOff>
    </xdr:from>
    <xdr:to>
      <xdr:col>31</xdr:col>
      <xdr:colOff>139132</xdr:colOff>
      <xdr:row>153</xdr:row>
      <xdr:rowOff>238125</xdr:rowOff>
    </xdr:to>
    <xdr:sp macro="" textlink="">
      <xdr:nvSpPr>
        <xdr:cNvPr id="47" name="Rectangle 28"/>
        <xdr:cNvSpPr>
          <a:spLocks noChangeArrowheads="1"/>
        </xdr:cNvSpPr>
      </xdr:nvSpPr>
      <xdr:spPr bwMode="auto">
        <a:xfrm>
          <a:off x="5117306" y="40764898"/>
          <a:ext cx="927326" cy="4116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〔再委託〕</a:t>
          </a:r>
          <a:endParaRPr lang="ja-JP" altLang="en-US"/>
        </a:p>
      </xdr:txBody>
    </xdr:sp>
    <xdr:clientData/>
  </xdr:twoCellAnchor>
  <xdr:twoCellAnchor>
    <xdr:from>
      <xdr:col>27</xdr:col>
      <xdr:colOff>13607</xdr:colOff>
      <xdr:row>153</xdr:row>
      <xdr:rowOff>71715</xdr:rowOff>
    </xdr:from>
    <xdr:to>
      <xdr:col>48</xdr:col>
      <xdr:colOff>40820</xdr:colOff>
      <xdr:row>156</xdr:row>
      <xdr:rowOff>151279</xdr:rowOff>
    </xdr:to>
    <xdr:sp macro="" textlink="">
      <xdr:nvSpPr>
        <xdr:cNvPr id="48" name="Rectangle 25"/>
        <xdr:cNvSpPr>
          <a:spLocks noChangeArrowheads="1"/>
        </xdr:cNvSpPr>
      </xdr:nvSpPr>
      <xdr:spPr bwMode="auto">
        <a:xfrm>
          <a:off x="5157107" y="41010165"/>
          <a:ext cx="4027713" cy="113683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 </a:t>
          </a:r>
        </a:p>
        <a:p>
          <a:pPr algn="ctr" rtl="0">
            <a:lnSpc>
              <a:spcPts val="1400"/>
            </a:lnSpc>
            <a:defRPr sz="1000"/>
          </a:pPr>
          <a:r>
            <a:rPr lang="ja-JP" altLang="en-US" sz="1200" b="0" i="0" u="none" strike="noStrike" baseline="0">
              <a:solidFill>
                <a:sysClr val="windowText" lastClr="000000"/>
              </a:solidFill>
              <a:latin typeface="ＭＳ Ｐゴシック"/>
              <a:ea typeface="ＭＳ Ｐゴシック"/>
            </a:rPr>
            <a:t> Ｃ：（株）教育測定研究所（(株)内田洋行との契約）</a:t>
          </a: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　   　　　　　　　　　　　　　　　　　　　　　　</a:t>
          </a:r>
          <a:r>
            <a:rPr lang="en-US" altLang="ja-JP" sz="1200" b="0" i="0" u="none" strike="noStrike" baseline="0">
              <a:solidFill>
                <a:sysClr val="windowText" lastClr="000000"/>
              </a:solidFill>
              <a:latin typeface="+mn-lt"/>
              <a:ea typeface="ＭＳ Ｐゴシック"/>
            </a:rPr>
            <a:t>836</a:t>
          </a:r>
          <a:r>
            <a:rPr lang="ja-JP" altLang="en-US" sz="1200" b="0" i="0" u="none" strike="noStrike" baseline="0">
              <a:solidFill>
                <a:sysClr val="windowText" lastClr="000000"/>
              </a:solidFill>
              <a:latin typeface="ＭＳ Ｐゴシック"/>
              <a:ea typeface="ＭＳ Ｐゴシック"/>
            </a:rPr>
            <a:t>百万円</a:t>
          </a:r>
        </a:p>
        <a:p>
          <a:pPr algn="ctr" rtl="0">
            <a:lnSpc>
              <a:spcPts val="1400"/>
            </a:lnSpc>
            <a:defRPr sz="1000"/>
          </a:pPr>
          <a:endParaRPr lang="ja-JP" altLang="en-US"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（配送・回収、採点集計作業等の業務の一部を委託）</a:t>
          </a:r>
        </a:p>
        <a:p>
          <a:pPr algn="l" rtl="0">
            <a:lnSpc>
              <a:spcPts val="1300"/>
            </a:lnSpc>
            <a:defRPr sz="1000"/>
          </a:pPr>
          <a:endParaRPr lang="ja-JP" altLang="en-US" sz="1200" b="0" i="0" u="none" strike="noStrike" baseline="0">
            <a:solidFill>
              <a:sysClr val="windowText" lastClr="000000"/>
            </a:solidFill>
            <a:latin typeface="ＭＳ Ｐゴシック"/>
            <a:ea typeface="ＭＳ Ｐゴシック"/>
          </a:endParaRPr>
        </a:p>
        <a:p>
          <a:pPr algn="l" rtl="0">
            <a:lnSpc>
              <a:spcPts val="1100"/>
            </a:lnSpc>
            <a:defRPr sz="1000"/>
          </a:pPr>
          <a:endParaRPr lang="ja-JP" altLang="en-US">
            <a:solidFill>
              <a:sysClr val="windowText" lastClr="000000"/>
            </a:solidFill>
          </a:endParaRPr>
        </a:p>
      </xdr:txBody>
    </xdr:sp>
    <xdr:clientData/>
  </xdr:twoCellAnchor>
  <xdr:twoCellAnchor>
    <xdr:from>
      <xdr:col>11</xdr:col>
      <xdr:colOff>57978</xdr:colOff>
      <xdr:row>144</xdr:row>
      <xdr:rowOff>129425</xdr:rowOff>
    </xdr:from>
    <xdr:to>
      <xdr:col>41</xdr:col>
      <xdr:colOff>149087</xdr:colOff>
      <xdr:row>148</xdr:row>
      <xdr:rowOff>157370</xdr:rowOff>
    </xdr:to>
    <xdr:grpSp>
      <xdr:nvGrpSpPr>
        <xdr:cNvPr id="50" name="グループ化 10"/>
        <xdr:cNvGrpSpPr>
          <a:grpSpLocks/>
        </xdr:cNvGrpSpPr>
      </xdr:nvGrpSpPr>
      <xdr:grpSpPr bwMode="auto">
        <a:xfrm>
          <a:off x="2284447" y="41575081"/>
          <a:ext cx="6163296" cy="1456695"/>
          <a:chOff x="1397811" y="34623158"/>
          <a:chExt cx="9453423" cy="4098861"/>
        </a:xfrm>
      </xdr:grpSpPr>
      <xdr:sp macro="" textlink="">
        <xdr:nvSpPr>
          <xdr:cNvPr id="51" name="Text Box 4"/>
          <xdr:cNvSpPr txBox="1">
            <a:spLocks noChangeArrowheads="1"/>
          </xdr:cNvSpPr>
        </xdr:nvSpPr>
        <xdr:spPr bwMode="auto">
          <a:xfrm>
            <a:off x="1442480" y="34623158"/>
            <a:ext cx="2282656" cy="213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〔総合評価入札・委託〕</a:t>
            </a:r>
            <a:endParaRPr lang="ja-JP" altLang="en-US"/>
          </a:p>
        </xdr:txBody>
      </xdr:sp>
      <xdr:sp macro="" textlink="">
        <xdr:nvSpPr>
          <xdr:cNvPr id="52" name="Rectangle 3"/>
          <xdr:cNvSpPr>
            <a:spLocks noChangeArrowheads="1"/>
          </xdr:cNvSpPr>
        </xdr:nvSpPr>
        <xdr:spPr bwMode="auto">
          <a:xfrm>
            <a:off x="1397811" y="35301288"/>
            <a:ext cx="9453423" cy="342073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12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5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平成2</a:t>
            </a: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年度全国学力・学習状況調査を実施するための委託事業：</a:t>
            </a:r>
            <a:r>
              <a:rPr lang="en-US" altLang="ja-JP" sz="1100" b="0" i="0" u="none" strike="noStrike" baseline="0">
                <a:solidFill>
                  <a:sysClr val="windowText" lastClr="000000"/>
                </a:solidFill>
                <a:latin typeface="+mn-lt"/>
                <a:ea typeface="ＭＳ Ｐゴシック"/>
              </a:rPr>
              <a:t>4,674</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lnSpc>
                <a:spcPts val="1100"/>
              </a:lnSpc>
              <a:defRPr sz="1000"/>
            </a:pPr>
            <a:endParaRPr lang="ja-JP" altLang="en-US" sz="1200" b="0" i="0" u="none" strike="noStrike" baseline="0">
              <a:solidFill>
                <a:sysClr val="windowText" lastClr="000000"/>
              </a:solidFill>
              <a:latin typeface="ＭＳ Ｐゴシック"/>
              <a:ea typeface="ＭＳ Ｐゴシック"/>
            </a:endParaRPr>
          </a:p>
          <a:p>
            <a:pPr rtl="0">
              <a:lnSpc>
                <a:spcPts val="1000"/>
              </a:lnSpc>
            </a:pPr>
            <a:r>
              <a:rPr lang="ja-JP" altLang="en-US" sz="1100" b="0" i="0" baseline="0">
                <a:solidFill>
                  <a:sysClr val="windowText" lastClr="000000"/>
                </a:solidFill>
                <a:effectLst/>
                <a:latin typeface="+mn-lt"/>
                <a:ea typeface="+mn-ea"/>
                <a:cs typeface="+mn-cs"/>
              </a:rPr>
              <a:t>　　</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ts val="1000"/>
              </a:lnSpc>
              <a:spcBef>
                <a:spcPts val="0"/>
              </a:spcBef>
              <a:spcAft>
                <a:spcPts val="0"/>
              </a:spcAft>
              <a:buClrTx/>
              <a:buSzTx/>
              <a:buFontTx/>
              <a:buNone/>
              <a:tabLst/>
              <a:defRPr/>
            </a:pPr>
            <a:r>
              <a:rPr lang="ja-JP" altLang="en-US" sz="1200" b="0" i="0" baseline="0">
                <a:solidFill>
                  <a:sysClr val="windowText" lastClr="000000"/>
                </a:solidFill>
                <a:effectLst/>
                <a:latin typeface="+mn-lt"/>
                <a:ea typeface="+mn-ea"/>
                <a:cs typeface="+mn-cs"/>
              </a:rPr>
              <a:t>　　</a:t>
            </a:r>
            <a:r>
              <a:rPr lang="ja-JP" altLang="ja-JP" sz="1200" b="0" i="0" baseline="0">
                <a:solidFill>
                  <a:sysClr val="windowText" lastClr="000000"/>
                </a:solidFill>
                <a:effectLst/>
                <a:latin typeface="+mn-lt"/>
                <a:ea typeface="+mn-ea"/>
                <a:cs typeface="+mn-cs"/>
              </a:rPr>
              <a:t>Ａ：（株）ベネッセ</a:t>
            </a:r>
            <a:r>
              <a:rPr lang="ja-JP" altLang="ja-JP" sz="1100" b="0" i="0" baseline="0">
                <a:effectLst/>
                <a:latin typeface="+mn-lt"/>
                <a:ea typeface="+mn-ea"/>
                <a:cs typeface="+mn-cs"/>
              </a:rPr>
              <a:t> コーポレーション</a:t>
            </a:r>
            <a:r>
              <a:rPr lang="ja-JP" altLang="en-US" sz="1200" b="0" i="0" baseline="0">
                <a:effectLst/>
                <a:latin typeface="+mn-lt"/>
                <a:ea typeface="+mn-ea"/>
                <a:cs typeface="+mn-cs"/>
              </a:rPr>
              <a:t>　　　　　　</a:t>
            </a:r>
            <a:r>
              <a:rPr lang="ja-JP" altLang="ja-JP" sz="1200" b="0" i="0" baseline="0">
                <a:solidFill>
                  <a:sysClr val="windowText" lastClr="000000"/>
                </a:solidFill>
                <a:effectLst/>
                <a:latin typeface="+mn-lt"/>
                <a:ea typeface="+mn-ea"/>
                <a:cs typeface="+mn-cs"/>
              </a:rPr>
              <a:t>Ｂ：（株）内田洋行　　　　　　</a:t>
            </a:r>
            <a:endParaRPr lang="ja-JP" altLang="ja-JP" sz="1200">
              <a:solidFill>
                <a:sysClr val="windowText" lastClr="000000"/>
              </a:solidFill>
              <a:effectLst/>
            </a:endParaRPr>
          </a:p>
          <a:p>
            <a:pPr rtl="0">
              <a:lnSpc>
                <a:spcPts val="1100"/>
              </a:lnSpc>
            </a:pPr>
            <a:r>
              <a:rPr lang="ja-JP" altLang="ja-JP" sz="1200" b="0" i="0" baseline="0">
                <a:solidFill>
                  <a:sysClr val="windowText" lastClr="000000"/>
                </a:solidFill>
                <a:effectLst/>
                <a:latin typeface="+mn-lt"/>
                <a:ea typeface="+mn-ea"/>
                <a:cs typeface="+mn-cs"/>
              </a:rPr>
              <a:t>　　</a:t>
            </a:r>
            <a:r>
              <a:rPr lang="ja-JP" altLang="en-US" sz="1200" b="0" i="0" baseline="0">
                <a:solidFill>
                  <a:sysClr val="windowText" lastClr="000000"/>
                </a:solidFill>
                <a:effectLst/>
                <a:latin typeface="+mn-lt"/>
                <a:ea typeface="+mn-ea"/>
                <a:cs typeface="+mn-cs"/>
              </a:rPr>
              <a:t>　　　　</a:t>
            </a:r>
            <a:r>
              <a:rPr lang="ja-JP" altLang="ja-JP" sz="1200" b="0" i="0" baseline="0">
                <a:solidFill>
                  <a:sysClr val="windowText" lastClr="000000"/>
                </a:solidFill>
                <a:effectLst/>
                <a:latin typeface="+mn-lt"/>
                <a:ea typeface="+mn-ea"/>
                <a:cs typeface="+mn-cs"/>
              </a:rPr>
              <a:t>　　</a:t>
            </a:r>
            <a:r>
              <a:rPr lang="ja-JP" altLang="en-US" sz="1200" b="0" i="0" baseline="0">
                <a:solidFill>
                  <a:sysClr val="windowText" lastClr="000000"/>
                </a:solidFill>
                <a:effectLst/>
                <a:latin typeface="+mn-lt"/>
                <a:ea typeface="+mn-ea"/>
                <a:cs typeface="+mn-cs"/>
              </a:rPr>
              <a:t>　　　　　</a:t>
            </a:r>
            <a:endParaRPr lang="en-US" altLang="ja-JP" sz="1200" b="0" i="0" baseline="0">
              <a:solidFill>
                <a:sysClr val="windowText" lastClr="000000"/>
              </a:solidFill>
              <a:effectLst/>
              <a:latin typeface="+mn-lt"/>
              <a:ea typeface="+mn-ea"/>
              <a:cs typeface="+mn-cs"/>
            </a:endParaRPr>
          </a:p>
          <a:p>
            <a:pPr rtl="0">
              <a:lnSpc>
                <a:spcPts val="1100"/>
              </a:lnSpc>
            </a:pPr>
            <a:r>
              <a:rPr lang="en-US" altLang="ja-JP" sz="1200" b="0" i="0" baseline="0">
                <a:solidFill>
                  <a:sysClr val="windowText" lastClr="000000"/>
                </a:solidFill>
                <a:effectLst/>
                <a:latin typeface="+mn-lt"/>
                <a:ea typeface="+mn-ea"/>
                <a:cs typeface="+mn-cs"/>
              </a:rPr>
              <a:t>                                          </a:t>
            </a:r>
            <a:r>
              <a:rPr lang="ja-JP" altLang="en-US" sz="1200" b="0" i="0" baseline="0">
                <a:solidFill>
                  <a:sysClr val="windowText" lastClr="000000"/>
                </a:solidFill>
                <a:effectLst/>
                <a:latin typeface="+mn-lt"/>
                <a:ea typeface="+mn-ea"/>
                <a:cs typeface="+mn-cs"/>
              </a:rPr>
              <a:t>　</a:t>
            </a:r>
            <a:r>
              <a:rPr lang="en-US" altLang="ja-JP" sz="1200" b="0" i="0" baseline="0">
                <a:solidFill>
                  <a:sysClr val="windowText" lastClr="000000"/>
                </a:solidFill>
                <a:effectLst/>
                <a:latin typeface="+mn-lt"/>
                <a:ea typeface="+mn-ea"/>
                <a:cs typeface="+mn-cs"/>
              </a:rPr>
              <a:t>  2,162</a:t>
            </a:r>
            <a:r>
              <a:rPr lang="ja-JP" altLang="ja-JP" sz="1200" b="0" i="0" baseline="0">
                <a:solidFill>
                  <a:sysClr val="windowText" lastClr="000000"/>
                </a:solidFill>
                <a:effectLst/>
                <a:latin typeface="+mn-lt"/>
                <a:ea typeface="+mn-ea"/>
                <a:cs typeface="+mn-cs"/>
              </a:rPr>
              <a:t>百万円　　　　　　　</a:t>
            </a:r>
            <a:r>
              <a:rPr lang="ja-JP" altLang="en-US" sz="1200" b="0" i="0" baseline="0">
                <a:solidFill>
                  <a:sysClr val="windowText" lastClr="000000"/>
                </a:solidFill>
                <a:effectLst/>
                <a:latin typeface="+mn-lt"/>
                <a:ea typeface="+mn-ea"/>
                <a:cs typeface="+mn-cs"/>
              </a:rPr>
              <a:t>　　　　　　　　　　　　</a:t>
            </a:r>
            <a:r>
              <a:rPr lang="en-US" altLang="ja-JP" sz="1200" b="0" i="0" baseline="0">
                <a:solidFill>
                  <a:sysClr val="windowText" lastClr="000000"/>
                </a:solidFill>
                <a:effectLst/>
                <a:latin typeface="+mn-lt"/>
                <a:ea typeface="+mn-ea"/>
                <a:cs typeface="+mn-cs"/>
              </a:rPr>
              <a:t>2,512</a:t>
            </a:r>
            <a:r>
              <a:rPr lang="ja-JP" altLang="ja-JP" sz="1200" b="0" i="0" baseline="0">
                <a:solidFill>
                  <a:sysClr val="windowText" lastClr="000000"/>
                </a:solidFill>
                <a:effectLst/>
                <a:latin typeface="+mn-lt"/>
                <a:ea typeface="+mn-ea"/>
                <a:cs typeface="+mn-cs"/>
              </a:rPr>
              <a:t>百万円</a:t>
            </a:r>
            <a:r>
              <a:rPr lang="ja-JP" altLang="en-US" sz="1200" b="0" i="0" u="none" strike="noStrike" baseline="0">
                <a:solidFill>
                  <a:sysClr val="windowText" lastClr="000000"/>
                </a:solidFill>
                <a:latin typeface="ＭＳ Ｐゴシック"/>
                <a:ea typeface="ＭＳ Ｐゴシック"/>
              </a:rPr>
              <a:t>　　　　　　　　　　</a:t>
            </a:r>
            <a:endParaRPr lang="ja-JP" altLang="en-US">
              <a:solidFill>
                <a:sysClr val="windowText" lastClr="000000"/>
              </a:solidFill>
            </a:endParaRPr>
          </a:p>
        </xdr:txBody>
      </xdr:sp>
      <xdr:sp macro="" textlink="">
        <xdr:nvSpPr>
          <xdr:cNvPr id="53" name="Line 12"/>
          <xdr:cNvSpPr>
            <a:spLocks noChangeShapeType="1"/>
          </xdr:cNvSpPr>
        </xdr:nvSpPr>
        <xdr:spPr bwMode="auto">
          <a:xfrm>
            <a:off x="5770403" y="36525591"/>
            <a:ext cx="1387" cy="21890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4" name="Line 11"/>
          <xdr:cNvSpPr>
            <a:spLocks noChangeShapeType="1"/>
          </xdr:cNvSpPr>
        </xdr:nvSpPr>
        <xdr:spPr bwMode="auto">
          <a:xfrm>
            <a:off x="1412885" y="36517167"/>
            <a:ext cx="9428237" cy="347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42</xdr:col>
      <xdr:colOff>9525</xdr:colOff>
      <xdr:row>148</xdr:row>
      <xdr:rowOff>266701</xdr:rowOff>
    </xdr:from>
    <xdr:to>
      <xdr:col>48</xdr:col>
      <xdr:colOff>19051</xdr:colOff>
      <xdr:row>153</xdr:row>
      <xdr:rowOff>85726</xdr:rowOff>
    </xdr:to>
    <xdr:sp macro="" textlink="">
      <xdr:nvSpPr>
        <xdr:cNvPr id="55" name="Line 27"/>
        <xdr:cNvSpPr>
          <a:spLocks noChangeShapeType="1"/>
        </xdr:cNvSpPr>
      </xdr:nvSpPr>
      <xdr:spPr bwMode="auto">
        <a:xfrm>
          <a:off x="8010525" y="39443026"/>
          <a:ext cx="1152526" cy="15811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148</xdr:row>
      <xdr:rowOff>266701</xdr:rowOff>
    </xdr:from>
    <xdr:to>
      <xdr:col>27</xdr:col>
      <xdr:colOff>28576</xdr:colOff>
      <xdr:row>153</xdr:row>
      <xdr:rowOff>85726</xdr:rowOff>
    </xdr:to>
    <xdr:sp macro="" textlink="">
      <xdr:nvSpPr>
        <xdr:cNvPr id="57" name="Line 27"/>
        <xdr:cNvSpPr>
          <a:spLocks noChangeShapeType="1"/>
        </xdr:cNvSpPr>
      </xdr:nvSpPr>
      <xdr:spPr bwMode="auto">
        <a:xfrm>
          <a:off x="4019550" y="39443026"/>
          <a:ext cx="1152526" cy="15811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158</xdr:row>
      <xdr:rowOff>0</xdr:rowOff>
    </xdr:from>
    <xdr:to>
      <xdr:col>48</xdr:col>
      <xdr:colOff>112059</xdr:colOff>
      <xdr:row>163</xdr:row>
      <xdr:rowOff>112058</xdr:rowOff>
    </xdr:to>
    <xdr:sp macro="" textlink="">
      <xdr:nvSpPr>
        <xdr:cNvPr id="23" name="Rectangle 18"/>
        <xdr:cNvSpPr>
          <a:spLocks noChangeArrowheads="1"/>
        </xdr:cNvSpPr>
      </xdr:nvSpPr>
      <xdr:spPr bwMode="auto">
        <a:xfrm>
          <a:off x="1524000" y="46302706"/>
          <a:ext cx="7732059" cy="18489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全国学力・学習状況調査を実施するための委託事業については、国庫債務負担行為を活用した年度をまたいだ契約で事業を行っている。平成</a:t>
          </a:r>
          <a:r>
            <a:rPr lang="en-US" altLang="ja-JP" sz="1200" b="0" i="0" u="none" strike="noStrike" baseline="0">
              <a:solidFill>
                <a:srgbClr val="000000"/>
              </a:solidFill>
              <a:latin typeface="ＭＳ Ｐゴシック"/>
              <a:ea typeface="ＭＳ Ｐゴシック"/>
            </a:rPr>
            <a:t>26</a:t>
          </a:r>
          <a:r>
            <a:rPr lang="ja-JP" altLang="en-US" sz="1200" b="0" i="0" u="none" strike="noStrike" baseline="0">
              <a:solidFill>
                <a:srgbClr val="000000"/>
              </a:solidFill>
              <a:latin typeface="ＭＳ Ｐゴシック"/>
              <a:ea typeface="ＭＳ Ｐゴシック"/>
            </a:rPr>
            <a:t>年度事業については、平成</a:t>
          </a:r>
          <a:r>
            <a:rPr lang="en-US" altLang="ja-JP" sz="1200" b="0" i="0" u="none" strike="noStrike" baseline="0">
              <a:solidFill>
                <a:srgbClr val="000000"/>
              </a:solidFill>
              <a:latin typeface="ＭＳ Ｐゴシック"/>
              <a:ea typeface="ＭＳ Ｐゴシック"/>
            </a:rPr>
            <a:t>25</a:t>
          </a:r>
          <a:r>
            <a:rPr lang="ja-JP" altLang="en-US" sz="1200" b="0" i="0" u="none" strike="noStrike" baseline="0">
              <a:solidFill>
                <a:srgbClr val="000000"/>
              </a:solidFill>
              <a:latin typeface="ＭＳ Ｐゴシック"/>
              <a:ea typeface="ＭＳ Ｐゴシック"/>
            </a:rPr>
            <a:t>年度予算で計上している準備事業分の予算と、平成</a:t>
          </a:r>
          <a:r>
            <a:rPr lang="en-US" altLang="ja-JP" sz="1200" b="0" i="0" u="none" strike="noStrike" baseline="0">
              <a:solidFill>
                <a:srgbClr val="000000"/>
              </a:solidFill>
              <a:latin typeface="ＭＳ Ｐゴシック"/>
              <a:ea typeface="ＭＳ Ｐゴシック"/>
            </a:rPr>
            <a:t>26</a:t>
          </a:r>
          <a:r>
            <a:rPr lang="ja-JP" altLang="en-US" sz="1200" b="0" i="0" u="none" strike="noStrike" baseline="0">
              <a:solidFill>
                <a:srgbClr val="000000"/>
              </a:solidFill>
              <a:latin typeface="ＭＳ Ｐゴシック"/>
              <a:ea typeface="ＭＳ Ｐゴシック"/>
            </a:rPr>
            <a:t>年度予算で計上している実施事業分の予算を合わせて実施している。そのため、平成</a:t>
          </a:r>
          <a:r>
            <a:rPr lang="en-US" altLang="ja-JP" sz="1200" b="0" i="0" u="none" strike="noStrike" baseline="0">
              <a:solidFill>
                <a:srgbClr val="000000"/>
              </a:solidFill>
              <a:latin typeface="ＭＳ Ｐゴシック"/>
              <a:ea typeface="ＭＳ Ｐゴシック"/>
            </a:rPr>
            <a:t>26</a:t>
          </a:r>
          <a:r>
            <a:rPr lang="ja-JP" altLang="en-US" sz="1200" b="0" i="0" u="none" strike="noStrike" baseline="0">
              <a:solidFill>
                <a:srgbClr val="000000"/>
              </a:solidFill>
              <a:latin typeface="ＭＳ Ｐゴシック"/>
              <a:ea typeface="ＭＳ Ｐゴシック"/>
            </a:rPr>
            <a:t>年度事業の実績額と、平成</a:t>
          </a:r>
          <a:r>
            <a:rPr lang="en-US" altLang="ja-JP" sz="1200" b="0" i="0" u="none" strike="noStrike" baseline="0">
              <a:solidFill>
                <a:srgbClr val="000000"/>
              </a:solidFill>
              <a:latin typeface="ＭＳ Ｐゴシック"/>
              <a:ea typeface="ＭＳ Ｐゴシック"/>
            </a:rPr>
            <a:t>26</a:t>
          </a:r>
          <a:r>
            <a:rPr lang="ja-JP" altLang="en-US" sz="1200" b="0" i="0" u="none" strike="noStrike" baseline="0">
              <a:solidFill>
                <a:srgbClr val="000000"/>
              </a:solidFill>
              <a:latin typeface="ＭＳ Ｐゴシック"/>
              <a:ea typeface="ＭＳ Ｐゴシック"/>
            </a:rPr>
            <a:t>年度予算の執行額については一致しない。</a:t>
          </a:r>
          <a:endParaRPr lang="en-US" altLang="ja-JP" sz="12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500"/>
            </a:lnSpc>
            <a:spcBef>
              <a:spcPts val="0"/>
            </a:spcBef>
            <a:spcAft>
              <a:spcPts val="0"/>
            </a:spcAft>
            <a:buClrTx/>
            <a:buSzTx/>
            <a:buFontTx/>
            <a:buNone/>
            <a:tabLst/>
            <a:defRPr sz="1000"/>
          </a:pPr>
          <a:endParaRPr lang="en-US" altLang="ja-JP" sz="12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500"/>
            </a:lnSpc>
            <a:spcBef>
              <a:spcPts val="0"/>
            </a:spcBef>
            <a:spcAft>
              <a:spcPts val="0"/>
            </a:spcAft>
            <a:buClrTx/>
            <a:buSzTx/>
            <a:buFontTx/>
            <a:buNone/>
            <a:tabLst/>
            <a:defRPr sz="1000"/>
          </a:pPr>
          <a:r>
            <a:rPr lang="ja-JP" altLang="ja-JP"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　表示単位未満四捨五入の関係で積み上げと合計は一致しない。</a:t>
          </a:r>
        </a:p>
        <a:p>
          <a:pPr algn="l" rtl="0">
            <a:lnSpc>
              <a:spcPts val="10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5" workbookViewId="0">
      <selection activeCell="AO25" sqref="AO25:AS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5" t="s">
        <v>0</v>
      </c>
      <c r="AK2" s="505"/>
      <c r="AL2" s="505"/>
      <c r="AM2" s="505"/>
      <c r="AN2" s="505"/>
      <c r="AO2" s="505"/>
      <c r="AP2" s="505"/>
      <c r="AQ2" s="107" t="s">
        <v>463</v>
      </c>
      <c r="AR2" s="107"/>
      <c r="AS2" s="68" t="str">
        <f>IF(OR(AQ2="　", AQ2=""), "", "-")</f>
        <v/>
      </c>
      <c r="AT2" s="108">
        <v>40</v>
      </c>
      <c r="AU2" s="108"/>
      <c r="AV2" s="69" t="str">
        <f>IF(AW2="", "", "-")</f>
        <v/>
      </c>
      <c r="AW2" s="112"/>
      <c r="AX2" s="112"/>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468</v>
      </c>
      <c r="AK3" s="300"/>
      <c r="AL3" s="300"/>
      <c r="AM3" s="300"/>
      <c r="AN3" s="300"/>
      <c r="AO3" s="300"/>
      <c r="AP3" s="300"/>
      <c r="AQ3" s="300"/>
      <c r="AR3" s="300"/>
      <c r="AS3" s="300"/>
      <c r="AT3" s="300"/>
      <c r="AU3" s="300"/>
      <c r="AV3" s="300"/>
      <c r="AW3" s="300"/>
      <c r="AX3" s="36" t="s">
        <v>91</v>
      </c>
    </row>
    <row r="4" spans="1:50" ht="24.75" customHeight="1" x14ac:dyDescent="0.15">
      <c r="A4" s="533" t="s">
        <v>30</v>
      </c>
      <c r="B4" s="534"/>
      <c r="C4" s="534"/>
      <c r="D4" s="534"/>
      <c r="E4" s="534"/>
      <c r="F4" s="534"/>
      <c r="G4" s="507" t="s">
        <v>548</v>
      </c>
      <c r="H4" s="508"/>
      <c r="I4" s="508"/>
      <c r="J4" s="508"/>
      <c r="K4" s="508"/>
      <c r="L4" s="508"/>
      <c r="M4" s="508"/>
      <c r="N4" s="508"/>
      <c r="O4" s="508"/>
      <c r="P4" s="508"/>
      <c r="Q4" s="508"/>
      <c r="R4" s="508"/>
      <c r="S4" s="508"/>
      <c r="T4" s="508"/>
      <c r="U4" s="508"/>
      <c r="V4" s="508"/>
      <c r="W4" s="508"/>
      <c r="X4" s="508"/>
      <c r="Y4" s="509" t="s">
        <v>1</v>
      </c>
      <c r="Z4" s="510"/>
      <c r="AA4" s="510"/>
      <c r="AB4" s="510"/>
      <c r="AC4" s="510"/>
      <c r="AD4" s="511"/>
      <c r="AE4" s="512" t="s">
        <v>469</v>
      </c>
      <c r="AF4" s="513"/>
      <c r="AG4" s="513"/>
      <c r="AH4" s="513"/>
      <c r="AI4" s="513"/>
      <c r="AJ4" s="513"/>
      <c r="AK4" s="513"/>
      <c r="AL4" s="513"/>
      <c r="AM4" s="513"/>
      <c r="AN4" s="513"/>
      <c r="AO4" s="513"/>
      <c r="AP4" s="514"/>
      <c r="AQ4" s="515" t="s">
        <v>2</v>
      </c>
      <c r="AR4" s="510"/>
      <c r="AS4" s="510"/>
      <c r="AT4" s="510"/>
      <c r="AU4" s="510"/>
      <c r="AV4" s="510"/>
      <c r="AW4" s="510"/>
      <c r="AX4" s="516"/>
    </row>
    <row r="5" spans="1:50" ht="30" customHeight="1" x14ac:dyDescent="0.15">
      <c r="A5" s="517" t="s">
        <v>93</v>
      </c>
      <c r="B5" s="518"/>
      <c r="C5" s="518"/>
      <c r="D5" s="518"/>
      <c r="E5" s="518"/>
      <c r="F5" s="519"/>
      <c r="G5" s="328" t="s">
        <v>207</v>
      </c>
      <c r="H5" s="329"/>
      <c r="I5" s="329"/>
      <c r="J5" s="329"/>
      <c r="K5" s="329"/>
      <c r="L5" s="329"/>
      <c r="M5" s="330" t="s">
        <v>92</v>
      </c>
      <c r="N5" s="331"/>
      <c r="O5" s="331"/>
      <c r="P5" s="331"/>
      <c r="Q5" s="331"/>
      <c r="R5" s="332"/>
      <c r="S5" s="333" t="s">
        <v>157</v>
      </c>
      <c r="T5" s="329"/>
      <c r="U5" s="329"/>
      <c r="V5" s="329"/>
      <c r="W5" s="329"/>
      <c r="X5" s="334"/>
      <c r="Y5" s="524" t="s">
        <v>3</v>
      </c>
      <c r="Z5" s="525"/>
      <c r="AA5" s="525"/>
      <c r="AB5" s="525"/>
      <c r="AC5" s="525"/>
      <c r="AD5" s="526"/>
      <c r="AE5" s="527" t="s">
        <v>470</v>
      </c>
      <c r="AF5" s="528"/>
      <c r="AG5" s="528"/>
      <c r="AH5" s="528"/>
      <c r="AI5" s="528"/>
      <c r="AJ5" s="528"/>
      <c r="AK5" s="528"/>
      <c r="AL5" s="528"/>
      <c r="AM5" s="528"/>
      <c r="AN5" s="528"/>
      <c r="AO5" s="528"/>
      <c r="AP5" s="529"/>
      <c r="AQ5" s="530" t="s">
        <v>471</v>
      </c>
      <c r="AR5" s="531"/>
      <c r="AS5" s="531"/>
      <c r="AT5" s="531"/>
      <c r="AU5" s="531"/>
      <c r="AV5" s="531"/>
      <c r="AW5" s="531"/>
      <c r="AX5" s="532"/>
    </row>
    <row r="6" spans="1:50" ht="39" customHeight="1" x14ac:dyDescent="0.15">
      <c r="A6" s="535" t="s">
        <v>4</v>
      </c>
      <c r="B6" s="536"/>
      <c r="C6" s="536"/>
      <c r="D6" s="536"/>
      <c r="E6" s="536"/>
      <c r="F6" s="536"/>
      <c r="G6" s="537" t="str">
        <f>入力規則等!F39</f>
        <v>一般会計</v>
      </c>
      <c r="H6" s="538"/>
      <c r="I6" s="538"/>
      <c r="J6" s="538"/>
      <c r="K6" s="538"/>
      <c r="L6" s="538"/>
      <c r="M6" s="538"/>
      <c r="N6" s="538"/>
      <c r="O6" s="538"/>
      <c r="P6" s="538"/>
      <c r="Q6" s="538"/>
      <c r="R6" s="538"/>
      <c r="S6" s="538"/>
      <c r="T6" s="538"/>
      <c r="U6" s="538"/>
      <c r="V6" s="538"/>
      <c r="W6" s="538"/>
      <c r="X6" s="538"/>
      <c r="Y6" s="539" t="s">
        <v>56</v>
      </c>
      <c r="Z6" s="540"/>
      <c r="AA6" s="540"/>
      <c r="AB6" s="540"/>
      <c r="AC6" s="540"/>
      <c r="AD6" s="541"/>
      <c r="AE6" s="542" t="s">
        <v>502</v>
      </c>
      <c r="AF6" s="542"/>
      <c r="AG6" s="542"/>
      <c r="AH6" s="542"/>
      <c r="AI6" s="542"/>
      <c r="AJ6" s="542"/>
      <c r="AK6" s="542"/>
      <c r="AL6" s="542"/>
      <c r="AM6" s="542"/>
      <c r="AN6" s="542"/>
      <c r="AO6" s="542"/>
      <c r="AP6" s="542"/>
      <c r="AQ6" s="125"/>
      <c r="AR6" s="125"/>
      <c r="AS6" s="125"/>
      <c r="AT6" s="125"/>
      <c r="AU6" s="125"/>
      <c r="AV6" s="125"/>
      <c r="AW6" s="125"/>
      <c r="AX6" s="543"/>
    </row>
    <row r="7" spans="1:50" ht="37.5" customHeight="1" x14ac:dyDescent="0.15">
      <c r="A7" s="463" t="s">
        <v>25</v>
      </c>
      <c r="B7" s="464"/>
      <c r="C7" s="464"/>
      <c r="D7" s="464"/>
      <c r="E7" s="464"/>
      <c r="F7" s="464"/>
      <c r="G7" s="465" t="s">
        <v>472</v>
      </c>
      <c r="H7" s="466"/>
      <c r="I7" s="466"/>
      <c r="J7" s="466"/>
      <c r="K7" s="466"/>
      <c r="L7" s="466"/>
      <c r="M7" s="466"/>
      <c r="N7" s="466"/>
      <c r="O7" s="466"/>
      <c r="P7" s="466"/>
      <c r="Q7" s="466"/>
      <c r="R7" s="466"/>
      <c r="S7" s="466"/>
      <c r="T7" s="466"/>
      <c r="U7" s="466"/>
      <c r="V7" s="467"/>
      <c r="W7" s="467"/>
      <c r="X7" s="467"/>
      <c r="Y7" s="468" t="s">
        <v>5</v>
      </c>
      <c r="Z7" s="394"/>
      <c r="AA7" s="394"/>
      <c r="AB7" s="394"/>
      <c r="AC7" s="394"/>
      <c r="AD7" s="396"/>
      <c r="AE7" s="469" t="s">
        <v>480</v>
      </c>
      <c r="AF7" s="470"/>
      <c r="AG7" s="470"/>
      <c r="AH7" s="470"/>
      <c r="AI7" s="470"/>
      <c r="AJ7" s="470"/>
      <c r="AK7" s="470"/>
      <c r="AL7" s="470"/>
      <c r="AM7" s="470"/>
      <c r="AN7" s="470"/>
      <c r="AO7" s="470"/>
      <c r="AP7" s="470"/>
      <c r="AQ7" s="470"/>
      <c r="AR7" s="470"/>
      <c r="AS7" s="470"/>
      <c r="AT7" s="470"/>
      <c r="AU7" s="470"/>
      <c r="AV7" s="470"/>
      <c r="AW7" s="470"/>
      <c r="AX7" s="471"/>
    </row>
    <row r="8" spans="1:50" ht="44.25" customHeight="1" x14ac:dyDescent="0.15">
      <c r="A8" s="356" t="s">
        <v>308</v>
      </c>
      <c r="B8" s="357"/>
      <c r="C8" s="357"/>
      <c r="D8" s="357"/>
      <c r="E8" s="357"/>
      <c r="F8" s="358"/>
      <c r="G8" s="353" t="str">
        <f>入力規則等!A26</f>
        <v/>
      </c>
      <c r="H8" s="354"/>
      <c r="I8" s="354"/>
      <c r="J8" s="354"/>
      <c r="K8" s="354"/>
      <c r="L8" s="354"/>
      <c r="M8" s="354"/>
      <c r="N8" s="354"/>
      <c r="O8" s="354"/>
      <c r="P8" s="354"/>
      <c r="Q8" s="354"/>
      <c r="R8" s="354"/>
      <c r="S8" s="354"/>
      <c r="T8" s="354"/>
      <c r="U8" s="354"/>
      <c r="V8" s="354"/>
      <c r="W8" s="354"/>
      <c r="X8" s="355"/>
      <c r="Y8" s="544" t="s">
        <v>79</v>
      </c>
      <c r="Z8" s="544"/>
      <c r="AA8" s="544"/>
      <c r="AB8" s="544"/>
      <c r="AC8" s="544"/>
      <c r="AD8" s="544"/>
      <c r="AE8" s="498" t="str">
        <f>入力規則等!K13</f>
        <v>文教及び科学振興</v>
      </c>
      <c r="AF8" s="499"/>
      <c r="AG8" s="499"/>
      <c r="AH8" s="499"/>
      <c r="AI8" s="499"/>
      <c r="AJ8" s="499"/>
      <c r="AK8" s="499"/>
      <c r="AL8" s="499"/>
      <c r="AM8" s="499"/>
      <c r="AN8" s="499"/>
      <c r="AO8" s="499"/>
      <c r="AP8" s="499"/>
      <c r="AQ8" s="499"/>
      <c r="AR8" s="499"/>
      <c r="AS8" s="499"/>
      <c r="AT8" s="499"/>
      <c r="AU8" s="499"/>
      <c r="AV8" s="499"/>
      <c r="AW8" s="499"/>
      <c r="AX8" s="500"/>
    </row>
    <row r="9" spans="1:50" ht="57.75" customHeight="1" x14ac:dyDescent="0.15">
      <c r="A9" s="472" t="s">
        <v>26</v>
      </c>
      <c r="B9" s="473"/>
      <c r="C9" s="473"/>
      <c r="D9" s="473"/>
      <c r="E9" s="473"/>
      <c r="F9" s="473"/>
      <c r="G9" s="501" t="s">
        <v>543</v>
      </c>
      <c r="H9" s="502"/>
      <c r="I9" s="502"/>
      <c r="J9" s="502"/>
      <c r="K9" s="502"/>
      <c r="L9" s="502"/>
      <c r="M9" s="502"/>
      <c r="N9" s="502"/>
      <c r="O9" s="502"/>
      <c r="P9" s="502"/>
      <c r="Q9" s="502"/>
      <c r="R9" s="502"/>
      <c r="S9" s="502"/>
      <c r="T9" s="502"/>
      <c r="U9" s="502"/>
      <c r="V9" s="502"/>
      <c r="W9" s="502"/>
      <c r="X9" s="502"/>
      <c r="Y9" s="503"/>
      <c r="Z9" s="503"/>
      <c r="AA9" s="503"/>
      <c r="AB9" s="503"/>
      <c r="AC9" s="503"/>
      <c r="AD9" s="503"/>
      <c r="AE9" s="502"/>
      <c r="AF9" s="502"/>
      <c r="AG9" s="502"/>
      <c r="AH9" s="502"/>
      <c r="AI9" s="502"/>
      <c r="AJ9" s="502"/>
      <c r="AK9" s="502"/>
      <c r="AL9" s="502"/>
      <c r="AM9" s="502"/>
      <c r="AN9" s="502"/>
      <c r="AO9" s="502"/>
      <c r="AP9" s="502"/>
      <c r="AQ9" s="502"/>
      <c r="AR9" s="502"/>
      <c r="AS9" s="502"/>
      <c r="AT9" s="502"/>
      <c r="AU9" s="502"/>
      <c r="AV9" s="502"/>
      <c r="AW9" s="502"/>
      <c r="AX9" s="504"/>
    </row>
    <row r="10" spans="1:50" ht="108" customHeight="1" x14ac:dyDescent="0.15">
      <c r="A10" s="472" t="s">
        <v>36</v>
      </c>
      <c r="B10" s="473"/>
      <c r="C10" s="473"/>
      <c r="D10" s="473"/>
      <c r="E10" s="473"/>
      <c r="F10" s="473"/>
      <c r="G10" s="501" t="s">
        <v>474</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4"/>
    </row>
    <row r="11" spans="1:50" ht="26.25" customHeight="1" x14ac:dyDescent="0.15">
      <c r="A11" s="472" t="s">
        <v>6</v>
      </c>
      <c r="B11" s="473"/>
      <c r="C11" s="473"/>
      <c r="D11" s="473"/>
      <c r="E11" s="473"/>
      <c r="F11" s="474"/>
      <c r="G11" s="521" t="str">
        <f>入力規則等!P10</f>
        <v>委託・請負</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50" ht="21" customHeight="1" x14ac:dyDescent="0.15">
      <c r="A12" s="475" t="s">
        <v>27</v>
      </c>
      <c r="B12" s="476"/>
      <c r="C12" s="476"/>
      <c r="D12" s="476"/>
      <c r="E12" s="476"/>
      <c r="F12" s="477"/>
      <c r="G12" s="484"/>
      <c r="H12" s="485"/>
      <c r="I12" s="485"/>
      <c r="J12" s="485"/>
      <c r="K12" s="485"/>
      <c r="L12" s="485"/>
      <c r="M12" s="485"/>
      <c r="N12" s="485"/>
      <c r="O12" s="485"/>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88"/>
    </row>
    <row r="13" spans="1:50" ht="21" customHeight="1" x14ac:dyDescent="0.15">
      <c r="A13" s="478"/>
      <c r="B13" s="479"/>
      <c r="C13" s="479"/>
      <c r="D13" s="479"/>
      <c r="E13" s="479"/>
      <c r="F13" s="480"/>
      <c r="G13" s="489" t="s">
        <v>7</v>
      </c>
      <c r="H13" s="490"/>
      <c r="I13" s="495" t="s">
        <v>8</v>
      </c>
      <c r="J13" s="496"/>
      <c r="K13" s="496"/>
      <c r="L13" s="496"/>
      <c r="M13" s="496"/>
      <c r="N13" s="496"/>
      <c r="O13" s="497"/>
      <c r="P13" s="72">
        <v>3337</v>
      </c>
      <c r="Q13" s="73"/>
      <c r="R13" s="73"/>
      <c r="S13" s="73"/>
      <c r="T13" s="73"/>
      <c r="U13" s="73"/>
      <c r="V13" s="74"/>
      <c r="W13" s="72">
        <v>4732</v>
      </c>
      <c r="X13" s="73"/>
      <c r="Y13" s="73"/>
      <c r="Z13" s="73"/>
      <c r="AA13" s="73"/>
      <c r="AB13" s="73"/>
      <c r="AC13" s="74"/>
      <c r="AD13" s="72">
        <v>5185</v>
      </c>
      <c r="AE13" s="73"/>
      <c r="AF13" s="73"/>
      <c r="AG13" s="73"/>
      <c r="AH13" s="73"/>
      <c r="AI13" s="73"/>
      <c r="AJ13" s="74"/>
      <c r="AK13" s="72">
        <v>5127</v>
      </c>
      <c r="AL13" s="73"/>
      <c r="AM13" s="73"/>
      <c r="AN13" s="73"/>
      <c r="AO13" s="73"/>
      <c r="AP13" s="73"/>
      <c r="AQ13" s="74"/>
      <c r="AR13" s="682">
        <v>5036</v>
      </c>
      <c r="AS13" s="683"/>
      <c r="AT13" s="683"/>
      <c r="AU13" s="683"/>
      <c r="AV13" s="683"/>
      <c r="AW13" s="683"/>
      <c r="AX13" s="684"/>
    </row>
    <row r="14" spans="1:50" ht="21" customHeight="1" x14ac:dyDescent="0.15">
      <c r="A14" s="478"/>
      <c r="B14" s="479"/>
      <c r="C14" s="479"/>
      <c r="D14" s="479"/>
      <c r="E14" s="479"/>
      <c r="F14" s="480"/>
      <c r="G14" s="491"/>
      <c r="H14" s="492"/>
      <c r="I14" s="344" t="s">
        <v>9</v>
      </c>
      <c r="J14" s="486"/>
      <c r="K14" s="486"/>
      <c r="L14" s="486"/>
      <c r="M14" s="486"/>
      <c r="N14" s="486"/>
      <c r="O14" s="487"/>
      <c r="P14" s="72">
        <v>0</v>
      </c>
      <c r="Q14" s="73"/>
      <c r="R14" s="73"/>
      <c r="S14" s="73"/>
      <c r="T14" s="73"/>
      <c r="U14" s="73"/>
      <c r="V14" s="74"/>
      <c r="W14" s="72">
        <v>0</v>
      </c>
      <c r="X14" s="73"/>
      <c r="Y14" s="73"/>
      <c r="Z14" s="73"/>
      <c r="AA14" s="73"/>
      <c r="AB14" s="73"/>
      <c r="AC14" s="74"/>
      <c r="AD14" s="72">
        <v>0</v>
      </c>
      <c r="AE14" s="73"/>
      <c r="AF14" s="73"/>
      <c r="AG14" s="73"/>
      <c r="AH14" s="73"/>
      <c r="AI14" s="73"/>
      <c r="AJ14" s="74"/>
      <c r="AK14" s="72">
        <v>0</v>
      </c>
      <c r="AL14" s="73"/>
      <c r="AM14" s="73"/>
      <c r="AN14" s="73"/>
      <c r="AO14" s="73"/>
      <c r="AP14" s="73"/>
      <c r="AQ14" s="74"/>
      <c r="AR14" s="680"/>
      <c r="AS14" s="680"/>
      <c r="AT14" s="680"/>
      <c r="AU14" s="680"/>
      <c r="AV14" s="680"/>
      <c r="AW14" s="680"/>
      <c r="AX14" s="681"/>
    </row>
    <row r="15" spans="1:50" ht="21" customHeight="1" x14ac:dyDescent="0.15">
      <c r="A15" s="478"/>
      <c r="B15" s="479"/>
      <c r="C15" s="479"/>
      <c r="D15" s="479"/>
      <c r="E15" s="479"/>
      <c r="F15" s="480"/>
      <c r="G15" s="491"/>
      <c r="H15" s="492"/>
      <c r="I15" s="344" t="s">
        <v>62</v>
      </c>
      <c r="J15" s="345"/>
      <c r="K15" s="345"/>
      <c r="L15" s="345"/>
      <c r="M15" s="345"/>
      <c r="N15" s="345"/>
      <c r="O15" s="346"/>
      <c r="P15" s="72">
        <v>0</v>
      </c>
      <c r="Q15" s="73"/>
      <c r="R15" s="73"/>
      <c r="S15" s="73"/>
      <c r="T15" s="73"/>
      <c r="U15" s="73"/>
      <c r="V15" s="74"/>
      <c r="W15" s="72">
        <v>0</v>
      </c>
      <c r="X15" s="73"/>
      <c r="Y15" s="73"/>
      <c r="Z15" s="73"/>
      <c r="AA15" s="73"/>
      <c r="AB15" s="73"/>
      <c r="AC15" s="74"/>
      <c r="AD15" s="72">
        <v>0</v>
      </c>
      <c r="AE15" s="73"/>
      <c r="AF15" s="73"/>
      <c r="AG15" s="73"/>
      <c r="AH15" s="73"/>
      <c r="AI15" s="73"/>
      <c r="AJ15" s="74"/>
      <c r="AK15" s="72">
        <v>0</v>
      </c>
      <c r="AL15" s="73"/>
      <c r="AM15" s="73"/>
      <c r="AN15" s="73"/>
      <c r="AO15" s="73"/>
      <c r="AP15" s="73"/>
      <c r="AQ15" s="74"/>
      <c r="AR15" s="72"/>
      <c r="AS15" s="73"/>
      <c r="AT15" s="73"/>
      <c r="AU15" s="73"/>
      <c r="AV15" s="73"/>
      <c r="AW15" s="73"/>
      <c r="AX15" s="679"/>
    </row>
    <row r="16" spans="1:50" ht="21" customHeight="1" x14ac:dyDescent="0.15">
      <c r="A16" s="478"/>
      <c r="B16" s="479"/>
      <c r="C16" s="479"/>
      <c r="D16" s="479"/>
      <c r="E16" s="479"/>
      <c r="F16" s="480"/>
      <c r="G16" s="491"/>
      <c r="H16" s="492"/>
      <c r="I16" s="344" t="s">
        <v>63</v>
      </c>
      <c r="J16" s="345"/>
      <c r="K16" s="345"/>
      <c r="L16" s="345"/>
      <c r="M16" s="345"/>
      <c r="N16" s="345"/>
      <c r="O16" s="346"/>
      <c r="P16" s="72">
        <v>0</v>
      </c>
      <c r="Q16" s="73"/>
      <c r="R16" s="73"/>
      <c r="S16" s="73"/>
      <c r="T16" s="73"/>
      <c r="U16" s="73"/>
      <c r="V16" s="74"/>
      <c r="W16" s="72">
        <v>0</v>
      </c>
      <c r="X16" s="73"/>
      <c r="Y16" s="73"/>
      <c r="Z16" s="73"/>
      <c r="AA16" s="73"/>
      <c r="AB16" s="73"/>
      <c r="AC16" s="74"/>
      <c r="AD16" s="72">
        <v>0</v>
      </c>
      <c r="AE16" s="73"/>
      <c r="AF16" s="73"/>
      <c r="AG16" s="73"/>
      <c r="AH16" s="73"/>
      <c r="AI16" s="73"/>
      <c r="AJ16" s="74"/>
      <c r="AK16" s="72">
        <v>0</v>
      </c>
      <c r="AL16" s="73"/>
      <c r="AM16" s="73"/>
      <c r="AN16" s="73"/>
      <c r="AO16" s="73"/>
      <c r="AP16" s="73"/>
      <c r="AQ16" s="74"/>
      <c r="AR16" s="458"/>
      <c r="AS16" s="459"/>
      <c r="AT16" s="459"/>
      <c r="AU16" s="459"/>
      <c r="AV16" s="459"/>
      <c r="AW16" s="459"/>
      <c r="AX16" s="460"/>
    </row>
    <row r="17" spans="1:50" ht="24.75" customHeight="1" x14ac:dyDescent="0.15">
      <c r="A17" s="478"/>
      <c r="B17" s="479"/>
      <c r="C17" s="479"/>
      <c r="D17" s="479"/>
      <c r="E17" s="479"/>
      <c r="F17" s="480"/>
      <c r="G17" s="491"/>
      <c r="H17" s="492"/>
      <c r="I17" s="344" t="s">
        <v>61</v>
      </c>
      <c r="J17" s="486"/>
      <c r="K17" s="486"/>
      <c r="L17" s="486"/>
      <c r="M17" s="486"/>
      <c r="N17" s="486"/>
      <c r="O17" s="487"/>
      <c r="P17" s="72">
        <v>0</v>
      </c>
      <c r="Q17" s="73"/>
      <c r="R17" s="73"/>
      <c r="S17" s="73"/>
      <c r="T17" s="73"/>
      <c r="U17" s="73"/>
      <c r="V17" s="74"/>
      <c r="W17" s="72">
        <v>0</v>
      </c>
      <c r="X17" s="73"/>
      <c r="Y17" s="73"/>
      <c r="Z17" s="73"/>
      <c r="AA17" s="73"/>
      <c r="AB17" s="73"/>
      <c r="AC17" s="74"/>
      <c r="AD17" s="72">
        <v>0</v>
      </c>
      <c r="AE17" s="73"/>
      <c r="AF17" s="73"/>
      <c r="AG17" s="73"/>
      <c r="AH17" s="73"/>
      <c r="AI17" s="73"/>
      <c r="AJ17" s="74"/>
      <c r="AK17" s="72">
        <v>0</v>
      </c>
      <c r="AL17" s="73"/>
      <c r="AM17" s="73"/>
      <c r="AN17" s="73"/>
      <c r="AO17" s="73"/>
      <c r="AP17" s="73"/>
      <c r="AQ17" s="74"/>
      <c r="AR17" s="461"/>
      <c r="AS17" s="461"/>
      <c r="AT17" s="461"/>
      <c r="AU17" s="461"/>
      <c r="AV17" s="461"/>
      <c r="AW17" s="461"/>
      <c r="AX17" s="462"/>
    </row>
    <row r="18" spans="1:50" ht="24.75" customHeight="1" x14ac:dyDescent="0.15">
      <c r="A18" s="478"/>
      <c r="B18" s="479"/>
      <c r="C18" s="479"/>
      <c r="D18" s="479"/>
      <c r="E18" s="479"/>
      <c r="F18" s="480"/>
      <c r="G18" s="493"/>
      <c r="H18" s="494"/>
      <c r="I18" s="347" t="s">
        <v>22</v>
      </c>
      <c r="J18" s="348"/>
      <c r="K18" s="348"/>
      <c r="L18" s="348"/>
      <c r="M18" s="348"/>
      <c r="N18" s="348"/>
      <c r="O18" s="349"/>
      <c r="P18" s="316">
        <f>SUM(P13:V17)</f>
        <v>3337</v>
      </c>
      <c r="Q18" s="317"/>
      <c r="R18" s="317"/>
      <c r="S18" s="317"/>
      <c r="T18" s="317"/>
      <c r="U18" s="317"/>
      <c r="V18" s="318"/>
      <c r="W18" s="316">
        <f>SUM(W13:AC17)</f>
        <v>4732</v>
      </c>
      <c r="X18" s="317"/>
      <c r="Y18" s="317"/>
      <c r="Z18" s="317"/>
      <c r="AA18" s="317"/>
      <c r="AB18" s="317"/>
      <c r="AC18" s="318"/>
      <c r="AD18" s="316">
        <f t="shared" ref="AD18" si="0">SUM(AD13:AJ17)</f>
        <v>5185</v>
      </c>
      <c r="AE18" s="317"/>
      <c r="AF18" s="317"/>
      <c r="AG18" s="317"/>
      <c r="AH18" s="317"/>
      <c r="AI18" s="317"/>
      <c r="AJ18" s="318"/>
      <c r="AK18" s="316">
        <f t="shared" ref="AK18" si="1">SUM(AK13:AQ17)</f>
        <v>5127</v>
      </c>
      <c r="AL18" s="317"/>
      <c r="AM18" s="317"/>
      <c r="AN18" s="317"/>
      <c r="AO18" s="317"/>
      <c r="AP18" s="317"/>
      <c r="AQ18" s="318"/>
      <c r="AR18" s="316">
        <f t="shared" ref="AR18" si="2">SUM(AR13:AX17)</f>
        <v>5036</v>
      </c>
      <c r="AS18" s="317"/>
      <c r="AT18" s="317"/>
      <c r="AU18" s="317"/>
      <c r="AV18" s="317"/>
      <c r="AW18" s="317"/>
      <c r="AX18" s="319"/>
    </row>
    <row r="19" spans="1:50" ht="24.75" customHeight="1" x14ac:dyDescent="0.15">
      <c r="A19" s="478"/>
      <c r="B19" s="479"/>
      <c r="C19" s="479"/>
      <c r="D19" s="479"/>
      <c r="E19" s="479"/>
      <c r="F19" s="480"/>
      <c r="G19" s="313" t="s">
        <v>10</v>
      </c>
      <c r="H19" s="314"/>
      <c r="I19" s="314"/>
      <c r="J19" s="314"/>
      <c r="K19" s="314"/>
      <c r="L19" s="314"/>
      <c r="M19" s="314"/>
      <c r="N19" s="314"/>
      <c r="O19" s="314"/>
      <c r="P19" s="72">
        <v>3130</v>
      </c>
      <c r="Q19" s="73"/>
      <c r="R19" s="73"/>
      <c r="S19" s="73"/>
      <c r="T19" s="73"/>
      <c r="U19" s="73"/>
      <c r="V19" s="74"/>
      <c r="W19" s="72">
        <v>4656</v>
      </c>
      <c r="X19" s="73"/>
      <c r="Y19" s="73"/>
      <c r="Z19" s="73"/>
      <c r="AA19" s="73"/>
      <c r="AB19" s="73"/>
      <c r="AC19" s="74"/>
      <c r="AD19" s="72">
        <v>5146</v>
      </c>
      <c r="AE19" s="73"/>
      <c r="AF19" s="73"/>
      <c r="AG19" s="73"/>
      <c r="AH19" s="73"/>
      <c r="AI19" s="73"/>
      <c r="AJ19" s="74"/>
      <c r="AK19" s="315"/>
      <c r="AL19" s="315"/>
      <c r="AM19" s="315"/>
      <c r="AN19" s="315"/>
      <c r="AO19" s="315"/>
      <c r="AP19" s="315"/>
      <c r="AQ19" s="315"/>
      <c r="AR19" s="315"/>
      <c r="AS19" s="315"/>
      <c r="AT19" s="315"/>
      <c r="AU19" s="315"/>
      <c r="AV19" s="315"/>
      <c r="AW19" s="315"/>
      <c r="AX19" s="320"/>
    </row>
    <row r="20" spans="1:50" ht="24.75" customHeight="1" x14ac:dyDescent="0.15">
      <c r="A20" s="481"/>
      <c r="B20" s="482"/>
      <c r="C20" s="482"/>
      <c r="D20" s="482"/>
      <c r="E20" s="482"/>
      <c r="F20" s="483"/>
      <c r="G20" s="313" t="s">
        <v>11</v>
      </c>
      <c r="H20" s="314"/>
      <c r="I20" s="314"/>
      <c r="J20" s="314"/>
      <c r="K20" s="314"/>
      <c r="L20" s="314"/>
      <c r="M20" s="314"/>
      <c r="N20" s="314"/>
      <c r="O20" s="314"/>
      <c r="P20" s="321">
        <f>IF(P18=0, "-", P19/P18)</f>
        <v>0.93796823494156423</v>
      </c>
      <c r="Q20" s="321"/>
      <c r="R20" s="321"/>
      <c r="S20" s="321"/>
      <c r="T20" s="321"/>
      <c r="U20" s="321"/>
      <c r="V20" s="321"/>
      <c r="W20" s="321">
        <f>IF(W18=0, "-", W19/W18)</f>
        <v>0.98393913778529163</v>
      </c>
      <c r="X20" s="321"/>
      <c r="Y20" s="321"/>
      <c r="Z20" s="321"/>
      <c r="AA20" s="321"/>
      <c r="AB20" s="321"/>
      <c r="AC20" s="321"/>
      <c r="AD20" s="321">
        <f>IF(AD18=0, "-", AD19/AD18)</f>
        <v>0.99247830279652849</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36" t="s">
        <v>13</v>
      </c>
      <c r="B21" s="237"/>
      <c r="C21" s="237"/>
      <c r="D21" s="237"/>
      <c r="E21" s="237"/>
      <c r="F21" s="238"/>
      <c r="G21" s="243" t="s">
        <v>319</v>
      </c>
      <c r="H21" s="215"/>
      <c r="I21" s="215"/>
      <c r="J21" s="215"/>
      <c r="K21" s="215"/>
      <c r="L21" s="215"/>
      <c r="M21" s="215"/>
      <c r="N21" s="215"/>
      <c r="O21" s="216"/>
      <c r="P21" s="214" t="s">
        <v>83</v>
      </c>
      <c r="Q21" s="215"/>
      <c r="R21" s="215"/>
      <c r="S21" s="215"/>
      <c r="T21" s="215"/>
      <c r="U21" s="215"/>
      <c r="V21" s="215"/>
      <c r="W21" s="215"/>
      <c r="X21" s="216"/>
      <c r="Y21" s="194"/>
      <c r="Z21" s="87"/>
      <c r="AA21" s="88"/>
      <c r="AB21" s="229" t="s">
        <v>12</v>
      </c>
      <c r="AC21" s="230"/>
      <c r="AD21" s="231"/>
      <c r="AE21" s="232" t="s">
        <v>69</v>
      </c>
      <c r="AF21" s="233"/>
      <c r="AG21" s="233"/>
      <c r="AH21" s="233"/>
      <c r="AI21" s="234"/>
      <c r="AJ21" s="232" t="s">
        <v>70</v>
      </c>
      <c r="AK21" s="233"/>
      <c r="AL21" s="233"/>
      <c r="AM21" s="233"/>
      <c r="AN21" s="234"/>
      <c r="AO21" s="232" t="s">
        <v>71</v>
      </c>
      <c r="AP21" s="233"/>
      <c r="AQ21" s="233"/>
      <c r="AR21" s="233"/>
      <c r="AS21" s="234"/>
      <c r="AT21" s="272" t="s">
        <v>303</v>
      </c>
      <c r="AU21" s="273"/>
      <c r="AV21" s="273"/>
      <c r="AW21" s="273"/>
      <c r="AX21" s="274"/>
    </row>
    <row r="22" spans="1:50" ht="18.75" customHeight="1" x14ac:dyDescent="0.15">
      <c r="A22" s="236"/>
      <c r="B22" s="237"/>
      <c r="C22" s="237"/>
      <c r="D22" s="237"/>
      <c r="E22" s="237"/>
      <c r="F22" s="238"/>
      <c r="G22" s="244"/>
      <c r="H22" s="109"/>
      <c r="I22" s="109"/>
      <c r="J22" s="109"/>
      <c r="K22" s="109"/>
      <c r="L22" s="109"/>
      <c r="M22" s="109"/>
      <c r="N22" s="109"/>
      <c r="O22" s="218"/>
      <c r="P22" s="217"/>
      <c r="Q22" s="109"/>
      <c r="R22" s="109"/>
      <c r="S22" s="109"/>
      <c r="T22" s="109"/>
      <c r="U22" s="109"/>
      <c r="V22" s="109"/>
      <c r="W22" s="109"/>
      <c r="X22" s="218"/>
      <c r="Y22" s="295"/>
      <c r="Z22" s="296"/>
      <c r="AA22" s="297"/>
      <c r="AB22" s="140"/>
      <c r="AC22" s="135"/>
      <c r="AD22" s="136"/>
      <c r="AE22" s="141"/>
      <c r="AF22" s="134"/>
      <c r="AG22" s="134"/>
      <c r="AH22" s="134"/>
      <c r="AI22" s="235"/>
      <c r="AJ22" s="141"/>
      <c r="AK22" s="134"/>
      <c r="AL22" s="134"/>
      <c r="AM22" s="134"/>
      <c r="AN22" s="235"/>
      <c r="AO22" s="141"/>
      <c r="AP22" s="134"/>
      <c r="AQ22" s="134"/>
      <c r="AR22" s="134"/>
      <c r="AS22" s="235"/>
      <c r="AT22" s="67"/>
      <c r="AU22" s="111">
        <v>29</v>
      </c>
      <c r="AV22" s="111"/>
      <c r="AW22" s="109" t="s">
        <v>360</v>
      </c>
      <c r="AX22" s="110"/>
    </row>
    <row r="23" spans="1:50" ht="22.5" customHeight="1" x14ac:dyDescent="0.15">
      <c r="A23" s="239"/>
      <c r="B23" s="237"/>
      <c r="C23" s="237"/>
      <c r="D23" s="237"/>
      <c r="E23" s="237"/>
      <c r="F23" s="238"/>
      <c r="G23" s="322" t="s">
        <v>545</v>
      </c>
      <c r="H23" s="285"/>
      <c r="I23" s="285"/>
      <c r="J23" s="285"/>
      <c r="K23" s="285"/>
      <c r="L23" s="285"/>
      <c r="M23" s="285"/>
      <c r="N23" s="285"/>
      <c r="O23" s="286"/>
      <c r="P23" s="219" t="s">
        <v>544</v>
      </c>
      <c r="Q23" s="196"/>
      <c r="R23" s="196"/>
      <c r="S23" s="196"/>
      <c r="T23" s="196"/>
      <c r="U23" s="196"/>
      <c r="V23" s="196"/>
      <c r="W23" s="196"/>
      <c r="X23" s="197"/>
      <c r="Y23" s="290" t="s">
        <v>14</v>
      </c>
      <c r="Z23" s="291"/>
      <c r="AA23" s="292"/>
      <c r="AB23" s="326" t="s">
        <v>475</v>
      </c>
      <c r="AC23" s="293"/>
      <c r="AD23" s="293"/>
      <c r="AE23" s="94">
        <v>88.4</v>
      </c>
      <c r="AF23" s="95"/>
      <c r="AG23" s="95"/>
      <c r="AH23" s="95"/>
      <c r="AI23" s="96"/>
      <c r="AJ23" s="94">
        <v>93.4</v>
      </c>
      <c r="AK23" s="95"/>
      <c r="AL23" s="95"/>
      <c r="AM23" s="95"/>
      <c r="AN23" s="96"/>
      <c r="AO23" s="94">
        <v>95.6</v>
      </c>
      <c r="AP23" s="95"/>
      <c r="AQ23" s="95"/>
      <c r="AR23" s="95"/>
      <c r="AS23" s="96"/>
      <c r="AT23" s="246"/>
      <c r="AU23" s="246"/>
      <c r="AV23" s="246"/>
      <c r="AW23" s="246"/>
      <c r="AX23" s="247"/>
    </row>
    <row r="24" spans="1:50" ht="22.5" customHeight="1" x14ac:dyDescent="0.15">
      <c r="A24" s="240"/>
      <c r="B24" s="241"/>
      <c r="C24" s="241"/>
      <c r="D24" s="241"/>
      <c r="E24" s="241"/>
      <c r="F24" s="242"/>
      <c r="G24" s="287"/>
      <c r="H24" s="288"/>
      <c r="I24" s="288"/>
      <c r="J24" s="288"/>
      <c r="K24" s="288"/>
      <c r="L24" s="288"/>
      <c r="M24" s="288"/>
      <c r="N24" s="288"/>
      <c r="O24" s="289"/>
      <c r="P24" s="277"/>
      <c r="Q24" s="277"/>
      <c r="R24" s="277"/>
      <c r="S24" s="277"/>
      <c r="T24" s="277"/>
      <c r="U24" s="277"/>
      <c r="V24" s="277"/>
      <c r="W24" s="277"/>
      <c r="X24" s="278"/>
      <c r="Y24" s="176" t="s">
        <v>65</v>
      </c>
      <c r="Z24" s="122"/>
      <c r="AA24" s="172"/>
      <c r="AB24" s="327" t="s">
        <v>475</v>
      </c>
      <c r="AC24" s="283"/>
      <c r="AD24" s="283"/>
      <c r="AE24" s="94">
        <v>100</v>
      </c>
      <c r="AF24" s="95"/>
      <c r="AG24" s="95"/>
      <c r="AH24" s="95"/>
      <c r="AI24" s="96"/>
      <c r="AJ24" s="94">
        <v>100</v>
      </c>
      <c r="AK24" s="95"/>
      <c r="AL24" s="95"/>
      <c r="AM24" s="95"/>
      <c r="AN24" s="96"/>
      <c r="AO24" s="94">
        <v>100</v>
      </c>
      <c r="AP24" s="95"/>
      <c r="AQ24" s="95"/>
      <c r="AR24" s="95"/>
      <c r="AS24" s="96"/>
      <c r="AT24" s="94">
        <v>100</v>
      </c>
      <c r="AU24" s="95"/>
      <c r="AV24" s="95"/>
      <c r="AW24" s="95"/>
      <c r="AX24" s="97"/>
    </row>
    <row r="25" spans="1:50" ht="20.25" customHeight="1" x14ac:dyDescent="0.15">
      <c r="A25" s="685"/>
      <c r="B25" s="686"/>
      <c r="C25" s="686"/>
      <c r="D25" s="686"/>
      <c r="E25" s="686"/>
      <c r="F25" s="687"/>
      <c r="G25" s="323"/>
      <c r="H25" s="324"/>
      <c r="I25" s="324"/>
      <c r="J25" s="324"/>
      <c r="K25" s="324"/>
      <c r="L25" s="324"/>
      <c r="M25" s="324"/>
      <c r="N25" s="324"/>
      <c r="O25" s="325"/>
      <c r="P25" s="198"/>
      <c r="Q25" s="198"/>
      <c r="R25" s="198"/>
      <c r="S25" s="198"/>
      <c r="T25" s="198"/>
      <c r="U25" s="198"/>
      <c r="V25" s="198"/>
      <c r="W25" s="198"/>
      <c r="X25" s="199"/>
      <c r="Y25" s="121" t="s">
        <v>15</v>
      </c>
      <c r="Z25" s="122"/>
      <c r="AA25" s="172"/>
      <c r="AB25" s="697" t="s">
        <v>364</v>
      </c>
      <c r="AC25" s="294"/>
      <c r="AD25" s="294"/>
      <c r="AE25" s="94">
        <v>88.4</v>
      </c>
      <c r="AF25" s="95"/>
      <c r="AG25" s="95"/>
      <c r="AH25" s="95"/>
      <c r="AI25" s="96"/>
      <c r="AJ25" s="94">
        <v>93.4</v>
      </c>
      <c r="AK25" s="95"/>
      <c r="AL25" s="95"/>
      <c r="AM25" s="95"/>
      <c r="AN25" s="96"/>
      <c r="AO25" s="94">
        <v>95.6</v>
      </c>
      <c r="AP25" s="95"/>
      <c r="AQ25" s="95"/>
      <c r="AR25" s="95"/>
      <c r="AS25" s="96"/>
      <c r="AT25" s="280"/>
      <c r="AU25" s="281"/>
      <c r="AV25" s="281"/>
      <c r="AW25" s="281"/>
      <c r="AX25" s="282"/>
    </row>
    <row r="26" spans="1:50" ht="18.75" customHeight="1" x14ac:dyDescent="0.15">
      <c r="A26" s="236" t="s">
        <v>13</v>
      </c>
      <c r="B26" s="237"/>
      <c r="C26" s="237"/>
      <c r="D26" s="237"/>
      <c r="E26" s="237"/>
      <c r="F26" s="238"/>
      <c r="G26" s="243" t="s">
        <v>319</v>
      </c>
      <c r="H26" s="215"/>
      <c r="I26" s="215"/>
      <c r="J26" s="215"/>
      <c r="K26" s="215"/>
      <c r="L26" s="215"/>
      <c r="M26" s="215"/>
      <c r="N26" s="215"/>
      <c r="O26" s="216"/>
      <c r="P26" s="214" t="s">
        <v>83</v>
      </c>
      <c r="Q26" s="215"/>
      <c r="R26" s="215"/>
      <c r="S26" s="215"/>
      <c r="T26" s="215"/>
      <c r="U26" s="215"/>
      <c r="V26" s="215"/>
      <c r="W26" s="215"/>
      <c r="X26" s="216"/>
      <c r="Y26" s="194"/>
      <c r="Z26" s="87"/>
      <c r="AA26" s="88"/>
      <c r="AB26" s="229" t="s">
        <v>12</v>
      </c>
      <c r="AC26" s="230"/>
      <c r="AD26" s="231"/>
      <c r="AE26" s="232" t="s">
        <v>69</v>
      </c>
      <c r="AF26" s="233"/>
      <c r="AG26" s="233"/>
      <c r="AH26" s="233"/>
      <c r="AI26" s="234"/>
      <c r="AJ26" s="232" t="s">
        <v>70</v>
      </c>
      <c r="AK26" s="233"/>
      <c r="AL26" s="233"/>
      <c r="AM26" s="233"/>
      <c r="AN26" s="234"/>
      <c r="AO26" s="232" t="s">
        <v>71</v>
      </c>
      <c r="AP26" s="233"/>
      <c r="AQ26" s="233"/>
      <c r="AR26" s="233"/>
      <c r="AS26" s="234"/>
      <c r="AT26" s="676" t="s">
        <v>303</v>
      </c>
      <c r="AU26" s="677"/>
      <c r="AV26" s="677"/>
      <c r="AW26" s="677"/>
      <c r="AX26" s="678"/>
    </row>
    <row r="27" spans="1:50" ht="18.75" customHeight="1" x14ac:dyDescent="0.15">
      <c r="A27" s="236"/>
      <c r="B27" s="237"/>
      <c r="C27" s="237"/>
      <c r="D27" s="237"/>
      <c r="E27" s="237"/>
      <c r="F27" s="238"/>
      <c r="G27" s="244"/>
      <c r="H27" s="109"/>
      <c r="I27" s="109"/>
      <c r="J27" s="109"/>
      <c r="K27" s="109"/>
      <c r="L27" s="109"/>
      <c r="M27" s="109"/>
      <c r="N27" s="109"/>
      <c r="O27" s="218"/>
      <c r="P27" s="217"/>
      <c r="Q27" s="109"/>
      <c r="R27" s="109"/>
      <c r="S27" s="109"/>
      <c r="T27" s="109"/>
      <c r="U27" s="109"/>
      <c r="V27" s="109"/>
      <c r="W27" s="109"/>
      <c r="X27" s="218"/>
      <c r="Y27" s="295"/>
      <c r="Z27" s="296"/>
      <c r="AA27" s="297"/>
      <c r="AB27" s="140"/>
      <c r="AC27" s="135"/>
      <c r="AD27" s="136"/>
      <c r="AE27" s="141"/>
      <c r="AF27" s="134"/>
      <c r="AG27" s="134"/>
      <c r="AH27" s="134"/>
      <c r="AI27" s="235"/>
      <c r="AJ27" s="141"/>
      <c r="AK27" s="134"/>
      <c r="AL27" s="134"/>
      <c r="AM27" s="134"/>
      <c r="AN27" s="235"/>
      <c r="AO27" s="141"/>
      <c r="AP27" s="134"/>
      <c r="AQ27" s="134"/>
      <c r="AR27" s="134"/>
      <c r="AS27" s="235"/>
      <c r="AT27" s="67"/>
      <c r="AU27" s="111">
        <v>29</v>
      </c>
      <c r="AV27" s="111"/>
      <c r="AW27" s="109" t="s">
        <v>360</v>
      </c>
      <c r="AX27" s="110"/>
    </row>
    <row r="28" spans="1:50" ht="22.5" customHeight="1" x14ac:dyDescent="0.15">
      <c r="A28" s="239"/>
      <c r="B28" s="237"/>
      <c r="C28" s="237"/>
      <c r="D28" s="237"/>
      <c r="E28" s="237"/>
      <c r="F28" s="238"/>
      <c r="G28" s="322" t="s">
        <v>546</v>
      </c>
      <c r="H28" s="285"/>
      <c r="I28" s="285"/>
      <c r="J28" s="285"/>
      <c r="K28" s="285"/>
      <c r="L28" s="285"/>
      <c r="M28" s="285"/>
      <c r="N28" s="285"/>
      <c r="O28" s="286"/>
      <c r="P28" s="219" t="s">
        <v>547</v>
      </c>
      <c r="Q28" s="196"/>
      <c r="R28" s="196"/>
      <c r="S28" s="196"/>
      <c r="T28" s="196"/>
      <c r="U28" s="196"/>
      <c r="V28" s="196"/>
      <c r="W28" s="196"/>
      <c r="X28" s="197"/>
      <c r="Y28" s="290" t="s">
        <v>14</v>
      </c>
      <c r="Z28" s="291"/>
      <c r="AA28" s="292"/>
      <c r="AB28" s="326" t="s">
        <v>475</v>
      </c>
      <c r="AC28" s="293"/>
      <c r="AD28" s="293"/>
      <c r="AE28" s="94">
        <v>82.6</v>
      </c>
      <c r="AF28" s="95"/>
      <c r="AG28" s="95"/>
      <c r="AH28" s="95"/>
      <c r="AI28" s="96"/>
      <c r="AJ28" s="94">
        <v>88.7</v>
      </c>
      <c r="AK28" s="95"/>
      <c r="AL28" s="95"/>
      <c r="AM28" s="95"/>
      <c r="AN28" s="96"/>
      <c r="AO28" s="94">
        <v>91.6</v>
      </c>
      <c r="AP28" s="95"/>
      <c r="AQ28" s="95"/>
      <c r="AR28" s="95"/>
      <c r="AS28" s="96"/>
      <c r="AT28" s="246"/>
      <c r="AU28" s="246"/>
      <c r="AV28" s="246"/>
      <c r="AW28" s="246"/>
      <c r="AX28" s="247"/>
    </row>
    <row r="29" spans="1:50" ht="22.5" customHeight="1" x14ac:dyDescent="0.15">
      <c r="A29" s="240"/>
      <c r="B29" s="241"/>
      <c r="C29" s="241"/>
      <c r="D29" s="241"/>
      <c r="E29" s="241"/>
      <c r="F29" s="242"/>
      <c r="G29" s="287"/>
      <c r="H29" s="288"/>
      <c r="I29" s="288"/>
      <c r="J29" s="288"/>
      <c r="K29" s="288"/>
      <c r="L29" s="288"/>
      <c r="M29" s="288"/>
      <c r="N29" s="288"/>
      <c r="O29" s="289"/>
      <c r="P29" s="277"/>
      <c r="Q29" s="277"/>
      <c r="R29" s="277"/>
      <c r="S29" s="277"/>
      <c r="T29" s="277"/>
      <c r="U29" s="277"/>
      <c r="V29" s="277"/>
      <c r="W29" s="277"/>
      <c r="X29" s="278"/>
      <c r="Y29" s="176" t="s">
        <v>65</v>
      </c>
      <c r="Z29" s="122"/>
      <c r="AA29" s="172"/>
      <c r="AB29" s="327" t="s">
        <v>475</v>
      </c>
      <c r="AC29" s="283"/>
      <c r="AD29" s="283"/>
      <c r="AE29" s="94">
        <v>100</v>
      </c>
      <c r="AF29" s="95"/>
      <c r="AG29" s="95"/>
      <c r="AH29" s="95"/>
      <c r="AI29" s="96"/>
      <c r="AJ29" s="94">
        <v>100</v>
      </c>
      <c r="AK29" s="95"/>
      <c r="AL29" s="95"/>
      <c r="AM29" s="95"/>
      <c r="AN29" s="96"/>
      <c r="AO29" s="94">
        <v>100</v>
      </c>
      <c r="AP29" s="95"/>
      <c r="AQ29" s="95"/>
      <c r="AR29" s="95"/>
      <c r="AS29" s="96"/>
      <c r="AT29" s="94">
        <v>100</v>
      </c>
      <c r="AU29" s="95"/>
      <c r="AV29" s="95"/>
      <c r="AW29" s="95"/>
      <c r="AX29" s="97"/>
    </row>
    <row r="30" spans="1:50" ht="22.5" customHeight="1" x14ac:dyDescent="0.15">
      <c r="A30" s="685"/>
      <c r="B30" s="686"/>
      <c r="C30" s="686"/>
      <c r="D30" s="686"/>
      <c r="E30" s="686"/>
      <c r="F30" s="687"/>
      <c r="G30" s="323"/>
      <c r="H30" s="324"/>
      <c r="I30" s="324"/>
      <c r="J30" s="324"/>
      <c r="K30" s="324"/>
      <c r="L30" s="324"/>
      <c r="M30" s="324"/>
      <c r="N30" s="324"/>
      <c r="O30" s="325"/>
      <c r="P30" s="198"/>
      <c r="Q30" s="198"/>
      <c r="R30" s="198"/>
      <c r="S30" s="198"/>
      <c r="T30" s="198"/>
      <c r="U30" s="198"/>
      <c r="V30" s="198"/>
      <c r="W30" s="198"/>
      <c r="X30" s="199"/>
      <c r="Y30" s="121" t="s">
        <v>15</v>
      </c>
      <c r="Z30" s="122"/>
      <c r="AA30" s="172"/>
      <c r="AB30" s="294" t="s">
        <v>16</v>
      </c>
      <c r="AC30" s="294"/>
      <c r="AD30" s="294"/>
      <c r="AE30" s="94">
        <v>82.6</v>
      </c>
      <c r="AF30" s="95"/>
      <c r="AG30" s="95"/>
      <c r="AH30" s="95"/>
      <c r="AI30" s="96"/>
      <c r="AJ30" s="94">
        <v>88.7</v>
      </c>
      <c r="AK30" s="95"/>
      <c r="AL30" s="95"/>
      <c r="AM30" s="95"/>
      <c r="AN30" s="96"/>
      <c r="AO30" s="94">
        <v>91.6</v>
      </c>
      <c r="AP30" s="95"/>
      <c r="AQ30" s="95"/>
      <c r="AR30" s="95"/>
      <c r="AS30" s="96"/>
      <c r="AT30" s="280"/>
      <c r="AU30" s="281"/>
      <c r="AV30" s="281"/>
      <c r="AW30" s="281"/>
      <c r="AX30" s="282"/>
    </row>
    <row r="31" spans="1:50" ht="18.75" hidden="1" customHeight="1" x14ac:dyDescent="0.15">
      <c r="A31" s="236" t="s">
        <v>13</v>
      </c>
      <c r="B31" s="237"/>
      <c r="C31" s="237"/>
      <c r="D31" s="237"/>
      <c r="E31" s="237"/>
      <c r="F31" s="238"/>
      <c r="G31" s="243" t="s">
        <v>319</v>
      </c>
      <c r="H31" s="215"/>
      <c r="I31" s="215"/>
      <c r="J31" s="215"/>
      <c r="K31" s="215"/>
      <c r="L31" s="215"/>
      <c r="M31" s="215"/>
      <c r="N31" s="215"/>
      <c r="O31" s="216"/>
      <c r="P31" s="214" t="s">
        <v>83</v>
      </c>
      <c r="Q31" s="215"/>
      <c r="R31" s="215"/>
      <c r="S31" s="215"/>
      <c r="T31" s="215"/>
      <c r="U31" s="215"/>
      <c r="V31" s="215"/>
      <c r="W31" s="215"/>
      <c r="X31" s="216"/>
      <c r="Y31" s="194"/>
      <c r="Z31" s="87"/>
      <c r="AA31" s="88"/>
      <c r="AB31" s="229" t="s">
        <v>12</v>
      </c>
      <c r="AC31" s="230"/>
      <c r="AD31" s="231"/>
      <c r="AE31" s="232" t="s">
        <v>69</v>
      </c>
      <c r="AF31" s="233"/>
      <c r="AG31" s="233"/>
      <c r="AH31" s="233"/>
      <c r="AI31" s="234"/>
      <c r="AJ31" s="232" t="s">
        <v>70</v>
      </c>
      <c r="AK31" s="233"/>
      <c r="AL31" s="233"/>
      <c r="AM31" s="233"/>
      <c r="AN31" s="234"/>
      <c r="AO31" s="232" t="s">
        <v>71</v>
      </c>
      <c r="AP31" s="233"/>
      <c r="AQ31" s="233"/>
      <c r="AR31" s="233"/>
      <c r="AS31" s="234"/>
      <c r="AT31" s="272" t="s">
        <v>303</v>
      </c>
      <c r="AU31" s="273"/>
      <c r="AV31" s="273"/>
      <c r="AW31" s="273"/>
      <c r="AX31" s="274"/>
    </row>
    <row r="32" spans="1:50" ht="18.75" hidden="1" customHeight="1" x14ac:dyDescent="0.15">
      <c r="A32" s="236"/>
      <c r="B32" s="237"/>
      <c r="C32" s="237"/>
      <c r="D32" s="237"/>
      <c r="E32" s="237"/>
      <c r="F32" s="238"/>
      <c r="G32" s="244"/>
      <c r="H32" s="109"/>
      <c r="I32" s="109"/>
      <c r="J32" s="109"/>
      <c r="K32" s="109"/>
      <c r="L32" s="109"/>
      <c r="M32" s="109"/>
      <c r="N32" s="109"/>
      <c r="O32" s="218"/>
      <c r="P32" s="217"/>
      <c r="Q32" s="109"/>
      <c r="R32" s="109"/>
      <c r="S32" s="109"/>
      <c r="T32" s="109"/>
      <c r="U32" s="109"/>
      <c r="V32" s="109"/>
      <c r="W32" s="109"/>
      <c r="X32" s="218"/>
      <c r="Y32" s="295"/>
      <c r="Z32" s="296"/>
      <c r="AA32" s="297"/>
      <c r="AB32" s="140"/>
      <c r="AC32" s="135"/>
      <c r="AD32" s="136"/>
      <c r="AE32" s="141"/>
      <c r="AF32" s="134"/>
      <c r="AG32" s="134"/>
      <c r="AH32" s="134"/>
      <c r="AI32" s="235"/>
      <c r="AJ32" s="141"/>
      <c r="AK32" s="134"/>
      <c r="AL32" s="134"/>
      <c r="AM32" s="134"/>
      <c r="AN32" s="235"/>
      <c r="AO32" s="141"/>
      <c r="AP32" s="134"/>
      <c r="AQ32" s="134"/>
      <c r="AR32" s="134"/>
      <c r="AS32" s="235"/>
      <c r="AT32" s="67"/>
      <c r="AU32" s="111"/>
      <c r="AV32" s="111"/>
      <c r="AW32" s="109" t="s">
        <v>360</v>
      </c>
      <c r="AX32" s="110"/>
    </row>
    <row r="33" spans="1:50" ht="22.5" hidden="1" customHeight="1" x14ac:dyDescent="0.15">
      <c r="A33" s="239"/>
      <c r="B33" s="237"/>
      <c r="C33" s="237"/>
      <c r="D33" s="237"/>
      <c r="E33" s="237"/>
      <c r="F33" s="238"/>
      <c r="G33" s="284"/>
      <c r="H33" s="285"/>
      <c r="I33" s="285"/>
      <c r="J33" s="285"/>
      <c r="K33" s="285"/>
      <c r="L33" s="285"/>
      <c r="M33" s="285"/>
      <c r="N33" s="285"/>
      <c r="O33" s="286"/>
      <c r="P33" s="219"/>
      <c r="Q33" s="196"/>
      <c r="R33" s="196"/>
      <c r="S33" s="196"/>
      <c r="T33" s="196"/>
      <c r="U33" s="196"/>
      <c r="V33" s="196"/>
      <c r="W33" s="196"/>
      <c r="X33" s="197"/>
      <c r="Y33" s="290" t="s">
        <v>14</v>
      </c>
      <c r="Z33" s="291"/>
      <c r="AA33" s="292"/>
      <c r="AB33" s="293"/>
      <c r="AC33" s="293"/>
      <c r="AD33" s="293"/>
      <c r="AE33" s="94"/>
      <c r="AF33" s="95"/>
      <c r="AG33" s="95"/>
      <c r="AH33" s="95"/>
      <c r="AI33" s="96"/>
      <c r="AJ33" s="94"/>
      <c r="AK33" s="95"/>
      <c r="AL33" s="95"/>
      <c r="AM33" s="95"/>
      <c r="AN33" s="96"/>
      <c r="AO33" s="94"/>
      <c r="AP33" s="95"/>
      <c r="AQ33" s="95"/>
      <c r="AR33" s="95"/>
      <c r="AS33" s="96"/>
      <c r="AT33" s="246"/>
      <c r="AU33" s="246"/>
      <c r="AV33" s="246"/>
      <c r="AW33" s="246"/>
      <c r="AX33" s="247"/>
    </row>
    <row r="34" spans="1:50" ht="22.5" hidden="1" customHeight="1" x14ac:dyDescent="0.15">
      <c r="A34" s="240"/>
      <c r="B34" s="241"/>
      <c r="C34" s="241"/>
      <c r="D34" s="241"/>
      <c r="E34" s="241"/>
      <c r="F34" s="242"/>
      <c r="G34" s="287"/>
      <c r="H34" s="288"/>
      <c r="I34" s="288"/>
      <c r="J34" s="288"/>
      <c r="K34" s="288"/>
      <c r="L34" s="288"/>
      <c r="M34" s="288"/>
      <c r="N34" s="288"/>
      <c r="O34" s="289"/>
      <c r="P34" s="277"/>
      <c r="Q34" s="277"/>
      <c r="R34" s="277"/>
      <c r="S34" s="277"/>
      <c r="T34" s="277"/>
      <c r="U34" s="277"/>
      <c r="V34" s="277"/>
      <c r="W34" s="277"/>
      <c r="X34" s="278"/>
      <c r="Y34" s="176" t="s">
        <v>65</v>
      </c>
      <c r="Z34" s="122"/>
      <c r="AA34" s="172"/>
      <c r="AB34" s="283"/>
      <c r="AC34" s="283"/>
      <c r="AD34" s="283"/>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85"/>
      <c r="B35" s="686"/>
      <c r="C35" s="686"/>
      <c r="D35" s="686"/>
      <c r="E35" s="686"/>
      <c r="F35" s="687"/>
      <c r="G35" s="323"/>
      <c r="H35" s="324"/>
      <c r="I35" s="324"/>
      <c r="J35" s="324"/>
      <c r="K35" s="324"/>
      <c r="L35" s="324"/>
      <c r="M35" s="324"/>
      <c r="N35" s="324"/>
      <c r="O35" s="325"/>
      <c r="P35" s="198"/>
      <c r="Q35" s="198"/>
      <c r="R35" s="198"/>
      <c r="S35" s="198"/>
      <c r="T35" s="198"/>
      <c r="U35" s="198"/>
      <c r="V35" s="198"/>
      <c r="W35" s="198"/>
      <c r="X35" s="199"/>
      <c r="Y35" s="121" t="s">
        <v>15</v>
      </c>
      <c r="Z35" s="122"/>
      <c r="AA35" s="172"/>
      <c r="AB35" s="294" t="s">
        <v>16</v>
      </c>
      <c r="AC35" s="294"/>
      <c r="AD35" s="294"/>
      <c r="AE35" s="94"/>
      <c r="AF35" s="95"/>
      <c r="AG35" s="95"/>
      <c r="AH35" s="95"/>
      <c r="AI35" s="96"/>
      <c r="AJ35" s="94"/>
      <c r="AK35" s="95"/>
      <c r="AL35" s="95"/>
      <c r="AM35" s="95"/>
      <c r="AN35" s="96"/>
      <c r="AO35" s="94"/>
      <c r="AP35" s="95"/>
      <c r="AQ35" s="95"/>
      <c r="AR35" s="95"/>
      <c r="AS35" s="96"/>
      <c r="AT35" s="280"/>
      <c r="AU35" s="281"/>
      <c r="AV35" s="281"/>
      <c r="AW35" s="281"/>
      <c r="AX35" s="282"/>
    </row>
    <row r="36" spans="1:50" ht="18.75" hidden="1" customHeight="1" x14ac:dyDescent="0.15">
      <c r="A36" s="236" t="s">
        <v>13</v>
      </c>
      <c r="B36" s="237"/>
      <c r="C36" s="237"/>
      <c r="D36" s="237"/>
      <c r="E36" s="237"/>
      <c r="F36" s="238"/>
      <c r="G36" s="243" t="s">
        <v>319</v>
      </c>
      <c r="H36" s="215"/>
      <c r="I36" s="215"/>
      <c r="J36" s="215"/>
      <c r="K36" s="215"/>
      <c r="L36" s="215"/>
      <c r="M36" s="215"/>
      <c r="N36" s="215"/>
      <c r="O36" s="216"/>
      <c r="P36" s="214" t="s">
        <v>83</v>
      </c>
      <c r="Q36" s="215"/>
      <c r="R36" s="215"/>
      <c r="S36" s="215"/>
      <c r="T36" s="215"/>
      <c r="U36" s="215"/>
      <c r="V36" s="215"/>
      <c r="W36" s="215"/>
      <c r="X36" s="216"/>
      <c r="Y36" s="194"/>
      <c r="Z36" s="87"/>
      <c r="AA36" s="88"/>
      <c r="AB36" s="229" t="s">
        <v>12</v>
      </c>
      <c r="AC36" s="230"/>
      <c r="AD36" s="231"/>
      <c r="AE36" s="232" t="s">
        <v>69</v>
      </c>
      <c r="AF36" s="233"/>
      <c r="AG36" s="233"/>
      <c r="AH36" s="233"/>
      <c r="AI36" s="234"/>
      <c r="AJ36" s="232" t="s">
        <v>70</v>
      </c>
      <c r="AK36" s="233"/>
      <c r="AL36" s="233"/>
      <c r="AM36" s="233"/>
      <c r="AN36" s="234"/>
      <c r="AO36" s="232" t="s">
        <v>71</v>
      </c>
      <c r="AP36" s="233"/>
      <c r="AQ36" s="233"/>
      <c r="AR36" s="233"/>
      <c r="AS36" s="234"/>
      <c r="AT36" s="272" t="s">
        <v>303</v>
      </c>
      <c r="AU36" s="273"/>
      <c r="AV36" s="273"/>
      <c r="AW36" s="273"/>
      <c r="AX36" s="274"/>
    </row>
    <row r="37" spans="1:50" ht="18.75" hidden="1" customHeight="1" x14ac:dyDescent="0.15">
      <c r="A37" s="236"/>
      <c r="B37" s="237"/>
      <c r="C37" s="237"/>
      <c r="D37" s="237"/>
      <c r="E37" s="237"/>
      <c r="F37" s="238"/>
      <c r="G37" s="244"/>
      <c r="H37" s="109"/>
      <c r="I37" s="109"/>
      <c r="J37" s="109"/>
      <c r="K37" s="109"/>
      <c r="L37" s="109"/>
      <c r="M37" s="109"/>
      <c r="N37" s="109"/>
      <c r="O37" s="218"/>
      <c r="P37" s="217"/>
      <c r="Q37" s="109"/>
      <c r="R37" s="109"/>
      <c r="S37" s="109"/>
      <c r="T37" s="109"/>
      <c r="U37" s="109"/>
      <c r="V37" s="109"/>
      <c r="W37" s="109"/>
      <c r="X37" s="218"/>
      <c r="Y37" s="295"/>
      <c r="Z37" s="296"/>
      <c r="AA37" s="297"/>
      <c r="AB37" s="140"/>
      <c r="AC37" s="135"/>
      <c r="AD37" s="136"/>
      <c r="AE37" s="141"/>
      <c r="AF37" s="134"/>
      <c r="AG37" s="134"/>
      <c r="AH37" s="134"/>
      <c r="AI37" s="235"/>
      <c r="AJ37" s="141"/>
      <c r="AK37" s="134"/>
      <c r="AL37" s="134"/>
      <c r="AM37" s="134"/>
      <c r="AN37" s="235"/>
      <c r="AO37" s="141"/>
      <c r="AP37" s="134"/>
      <c r="AQ37" s="134"/>
      <c r="AR37" s="134"/>
      <c r="AS37" s="235"/>
      <c r="AT37" s="67"/>
      <c r="AU37" s="111"/>
      <c r="AV37" s="111"/>
      <c r="AW37" s="109" t="s">
        <v>360</v>
      </c>
      <c r="AX37" s="110"/>
    </row>
    <row r="38" spans="1:50" ht="22.5" hidden="1" customHeight="1" x14ac:dyDescent="0.15">
      <c r="A38" s="239"/>
      <c r="B38" s="237"/>
      <c r="C38" s="237"/>
      <c r="D38" s="237"/>
      <c r="E38" s="237"/>
      <c r="F38" s="238"/>
      <c r="G38" s="284"/>
      <c r="H38" s="285"/>
      <c r="I38" s="285"/>
      <c r="J38" s="285"/>
      <c r="K38" s="285"/>
      <c r="L38" s="285"/>
      <c r="M38" s="285"/>
      <c r="N38" s="285"/>
      <c r="O38" s="286"/>
      <c r="P38" s="196"/>
      <c r="Q38" s="196"/>
      <c r="R38" s="196"/>
      <c r="S38" s="196"/>
      <c r="T38" s="196"/>
      <c r="U38" s="196"/>
      <c r="V38" s="196"/>
      <c r="W38" s="196"/>
      <c r="X38" s="197"/>
      <c r="Y38" s="290" t="s">
        <v>14</v>
      </c>
      <c r="Z38" s="291"/>
      <c r="AA38" s="292"/>
      <c r="AB38" s="293"/>
      <c r="AC38" s="293"/>
      <c r="AD38" s="293"/>
      <c r="AE38" s="94"/>
      <c r="AF38" s="95"/>
      <c r="AG38" s="95"/>
      <c r="AH38" s="95"/>
      <c r="AI38" s="96"/>
      <c r="AJ38" s="94"/>
      <c r="AK38" s="95"/>
      <c r="AL38" s="95"/>
      <c r="AM38" s="95"/>
      <c r="AN38" s="96"/>
      <c r="AO38" s="94"/>
      <c r="AP38" s="95"/>
      <c r="AQ38" s="95"/>
      <c r="AR38" s="95"/>
      <c r="AS38" s="96"/>
      <c r="AT38" s="246"/>
      <c r="AU38" s="246"/>
      <c r="AV38" s="246"/>
      <c r="AW38" s="246"/>
      <c r="AX38" s="247"/>
    </row>
    <row r="39" spans="1:50" ht="22.5" hidden="1" customHeight="1" x14ac:dyDescent="0.15">
      <c r="A39" s="240"/>
      <c r="B39" s="241"/>
      <c r="C39" s="241"/>
      <c r="D39" s="241"/>
      <c r="E39" s="241"/>
      <c r="F39" s="242"/>
      <c r="G39" s="287"/>
      <c r="H39" s="288"/>
      <c r="I39" s="288"/>
      <c r="J39" s="288"/>
      <c r="K39" s="288"/>
      <c r="L39" s="288"/>
      <c r="M39" s="288"/>
      <c r="N39" s="288"/>
      <c r="O39" s="289"/>
      <c r="P39" s="277"/>
      <c r="Q39" s="277"/>
      <c r="R39" s="277"/>
      <c r="S39" s="277"/>
      <c r="T39" s="277"/>
      <c r="U39" s="277"/>
      <c r="V39" s="277"/>
      <c r="W39" s="277"/>
      <c r="X39" s="278"/>
      <c r="Y39" s="176" t="s">
        <v>65</v>
      </c>
      <c r="Z39" s="122"/>
      <c r="AA39" s="172"/>
      <c r="AB39" s="283"/>
      <c r="AC39" s="283"/>
      <c r="AD39" s="283"/>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85"/>
      <c r="B40" s="686"/>
      <c r="C40" s="686"/>
      <c r="D40" s="686"/>
      <c r="E40" s="686"/>
      <c r="F40" s="687"/>
      <c r="G40" s="323"/>
      <c r="H40" s="324"/>
      <c r="I40" s="324"/>
      <c r="J40" s="324"/>
      <c r="K40" s="324"/>
      <c r="L40" s="324"/>
      <c r="M40" s="324"/>
      <c r="N40" s="324"/>
      <c r="O40" s="325"/>
      <c r="P40" s="198"/>
      <c r="Q40" s="198"/>
      <c r="R40" s="198"/>
      <c r="S40" s="198"/>
      <c r="T40" s="198"/>
      <c r="U40" s="198"/>
      <c r="V40" s="198"/>
      <c r="W40" s="198"/>
      <c r="X40" s="199"/>
      <c r="Y40" s="121" t="s">
        <v>15</v>
      </c>
      <c r="Z40" s="122"/>
      <c r="AA40" s="172"/>
      <c r="AB40" s="294" t="s">
        <v>16</v>
      </c>
      <c r="AC40" s="294"/>
      <c r="AD40" s="294"/>
      <c r="AE40" s="94"/>
      <c r="AF40" s="95"/>
      <c r="AG40" s="95"/>
      <c r="AH40" s="95"/>
      <c r="AI40" s="96"/>
      <c r="AJ40" s="94"/>
      <c r="AK40" s="95"/>
      <c r="AL40" s="95"/>
      <c r="AM40" s="95"/>
      <c r="AN40" s="96"/>
      <c r="AO40" s="94"/>
      <c r="AP40" s="95"/>
      <c r="AQ40" s="95"/>
      <c r="AR40" s="95"/>
      <c r="AS40" s="96"/>
      <c r="AT40" s="280"/>
      <c r="AU40" s="281"/>
      <c r="AV40" s="281"/>
      <c r="AW40" s="281"/>
      <c r="AX40" s="282"/>
    </row>
    <row r="41" spans="1:50" ht="18.75" hidden="1" customHeight="1" x14ac:dyDescent="0.15">
      <c r="A41" s="236" t="s">
        <v>13</v>
      </c>
      <c r="B41" s="237"/>
      <c r="C41" s="237"/>
      <c r="D41" s="237"/>
      <c r="E41" s="237"/>
      <c r="F41" s="238"/>
      <c r="G41" s="243" t="s">
        <v>319</v>
      </c>
      <c r="H41" s="215"/>
      <c r="I41" s="215"/>
      <c r="J41" s="215"/>
      <c r="K41" s="215"/>
      <c r="L41" s="215"/>
      <c r="M41" s="215"/>
      <c r="N41" s="215"/>
      <c r="O41" s="216"/>
      <c r="P41" s="214" t="s">
        <v>83</v>
      </c>
      <c r="Q41" s="215"/>
      <c r="R41" s="215"/>
      <c r="S41" s="215"/>
      <c r="T41" s="215"/>
      <c r="U41" s="215"/>
      <c r="V41" s="215"/>
      <c r="W41" s="215"/>
      <c r="X41" s="216"/>
      <c r="Y41" s="194"/>
      <c r="Z41" s="87"/>
      <c r="AA41" s="88"/>
      <c r="AB41" s="229" t="s">
        <v>12</v>
      </c>
      <c r="AC41" s="230"/>
      <c r="AD41" s="231"/>
      <c r="AE41" s="232" t="s">
        <v>69</v>
      </c>
      <c r="AF41" s="233"/>
      <c r="AG41" s="233"/>
      <c r="AH41" s="233"/>
      <c r="AI41" s="234"/>
      <c r="AJ41" s="232" t="s">
        <v>70</v>
      </c>
      <c r="AK41" s="233"/>
      <c r="AL41" s="233"/>
      <c r="AM41" s="233"/>
      <c r="AN41" s="234"/>
      <c r="AO41" s="232" t="s">
        <v>71</v>
      </c>
      <c r="AP41" s="233"/>
      <c r="AQ41" s="233"/>
      <c r="AR41" s="233"/>
      <c r="AS41" s="234"/>
      <c r="AT41" s="272" t="s">
        <v>303</v>
      </c>
      <c r="AU41" s="273"/>
      <c r="AV41" s="273"/>
      <c r="AW41" s="273"/>
      <c r="AX41" s="274"/>
    </row>
    <row r="42" spans="1:50" ht="18.75" hidden="1" customHeight="1" x14ac:dyDescent="0.15">
      <c r="A42" s="236"/>
      <c r="B42" s="237"/>
      <c r="C42" s="237"/>
      <c r="D42" s="237"/>
      <c r="E42" s="237"/>
      <c r="F42" s="238"/>
      <c r="G42" s="244"/>
      <c r="H42" s="109"/>
      <c r="I42" s="109"/>
      <c r="J42" s="109"/>
      <c r="K42" s="109"/>
      <c r="L42" s="109"/>
      <c r="M42" s="109"/>
      <c r="N42" s="109"/>
      <c r="O42" s="218"/>
      <c r="P42" s="217"/>
      <c r="Q42" s="109"/>
      <c r="R42" s="109"/>
      <c r="S42" s="109"/>
      <c r="T42" s="109"/>
      <c r="U42" s="109"/>
      <c r="V42" s="109"/>
      <c r="W42" s="109"/>
      <c r="X42" s="218"/>
      <c r="Y42" s="295"/>
      <c r="Z42" s="296"/>
      <c r="AA42" s="297"/>
      <c r="AB42" s="140"/>
      <c r="AC42" s="135"/>
      <c r="AD42" s="136"/>
      <c r="AE42" s="141"/>
      <c r="AF42" s="134"/>
      <c r="AG42" s="134"/>
      <c r="AH42" s="134"/>
      <c r="AI42" s="235"/>
      <c r="AJ42" s="141"/>
      <c r="AK42" s="134"/>
      <c r="AL42" s="134"/>
      <c r="AM42" s="134"/>
      <c r="AN42" s="235"/>
      <c r="AO42" s="141"/>
      <c r="AP42" s="134"/>
      <c r="AQ42" s="134"/>
      <c r="AR42" s="134"/>
      <c r="AS42" s="235"/>
      <c r="AT42" s="67"/>
      <c r="AU42" s="111"/>
      <c r="AV42" s="111"/>
      <c r="AW42" s="109" t="s">
        <v>360</v>
      </c>
      <c r="AX42" s="110"/>
    </row>
    <row r="43" spans="1:50" ht="22.5" hidden="1" customHeight="1" x14ac:dyDescent="0.15">
      <c r="A43" s="239"/>
      <c r="B43" s="237"/>
      <c r="C43" s="237"/>
      <c r="D43" s="237"/>
      <c r="E43" s="237"/>
      <c r="F43" s="238"/>
      <c r="G43" s="284"/>
      <c r="H43" s="285"/>
      <c r="I43" s="285"/>
      <c r="J43" s="285"/>
      <c r="K43" s="285"/>
      <c r="L43" s="285"/>
      <c r="M43" s="285"/>
      <c r="N43" s="285"/>
      <c r="O43" s="286"/>
      <c r="P43" s="196"/>
      <c r="Q43" s="196"/>
      <c r="R43" s="196"/>
      <c r="S43" s="196"/>
      <c r="T43" s="196"/>
      <c r="U43" s="196"/>
      <c r="V43" s="196"/>
      <c r="W43" s="196"/>
      <c r="X43" s="197"/>
      <c r="Y43" s="290" t="s">
        <v>14</v>
      </c>
      <c r="Z43" s="291"/>
      <c r="AA43" s="292"/>
      <c r="AB43" s="293"/>
      <c r="AC43" s="293"/>
      <c r="AD43" s="293"/>
      <c r="AE43" s="94"/>
      <c r="AF43" s="95"/>
      <c r="AG43" s="95"/>
      <c r="AH43" s="95"/>
      <c r="AI43" s="96"/>
      <c r="AJ43" s="94"/>
      <c r="AK43" s="95"/>
      <c r="AL43" s="95"/>
      <c r="AM43" s="95"/>
      <c r="AN43" s="96"/>
      <c r="AO43" s="94"/>
      <c r="AP43" s="95"/>
      <c r="AQ43" s="95"/>
      <c r="AR43" s="95"/>
      <c r="AS43" s="96"/>
      <c r="AT43" s="246"/>
      <c r="AU43" s="246"/>
      <c r="AV43" s="246"/>
      <c r="AW43" s="246"/>
      <c r="AX43" s="247"/>
    </row>
    <row r="44" spans="1:50" ht="22.5" hidden="1" customHeight="1" x14ac:dyDescent="0.15">
      <c r="A44" s="240"/>
      <c r="B44" s="241"/>
      <c r="C44" s="241"/>
      <c r="D44" s="241"/>
      <c r="E44" s="241"/>
      <c r="F44" s="242"/>
      <c r="G44" s="287"/>
      <c r="H44" s="288"/>
      <c r="I44" s="288"/>
      <c r="J44" s="288"/>
      <c r="K44" s="288"/>
      <c r="L44" s="288"/>
      <c r="M44" s="288"/>
      <c r="N44" s="288"/>
      <c r="O44" s="289"/>
      <c r="P44" s="277"/>
      <c r="Q44" s="277"/>
      <c r="R44" s="277"/>
      <c r="S44" s="277"/>
      <c r="T44" s="277"/>
      <c r="U44" s="277"/>
      <c r="V44" s="277"/>
      <c r="W44" s="277"/>
      <c r="X44" s="278"/>
      <c r="Y44" s="176" t="s">
        <v>65</v>
      </c>
      <c r="Z44" s="122"/>
      <c r="AA44" s="172"/>
      <c r="AB44" s="283"/>
      <c r="AC44" s="283"/>
      <c r="AD44" s="283"/>
      <c r="AE44" s="94"/>
      <c r="AF44" s="95"/>
      <c r="AG44" s="95"/>
      <c r="AH44" s="95"/>
      <c r="AI44" s="96"/>
      <c r="AJ44" s="94"/>
      <c r="AK44" s="95"/>
      <c r="AL44" s="95"/>
      <c r="AM44" s="95"/>
      <c r="AN44" s="96"/>
      <c r="AO44" s="94"/>
      <c r="AP44" s="95"/>
      <c r="AQ44" s="95"/>
      <c r="AR44" s="95"/>
      <c r="AS44" s="96"/>
      <c r="AT44" s="94"/>
      <c r="AU44" s="95"/>
      <c r="AV44" s="95"/>
      <c r="AW44" s="95"/>
      <c r="AX44" s="97"/>
    </row>
    <row r="45" spans="1:50" ht="58.5" hidden="1" customHeight="1" x14ac:dyDescent="0.15">
      <c r="A45" s="240"/>
      <c r="B45" s="241"/>
      <c r="C45" s="241"/>
      <c r="D45" s="241"/>
      <c r="E45" s="241"/>
      <c r="F45" s="242"/>
      <c r="G45" s="287"/>
      <c r="H45" s="288"/>
      <c r="I45" s="288"/>
      <c r="J45" s="288"/>
      <c r="K45" s="288"/>
      <c r="L45" s="288"/>
      <c r="M45" s="288"/>
      <c r="N45" s="288"/>
      <c r="O45" s="289"/>
      <c r="P45" s="277"/>
      <c r="Q45" s="277"/>
      <c r="R45" s="277"/>
      <c r="S45" s="277"/>
      <c r="T45" s="277"/>
      <c r="U45" s="277"/>
      <c r="V45" s="277"/>
      <c r="W45" s="277"/>
      <c r="X45" s="278"/>
      <c r="Y45" s="229" t="s">
        <v>15</v>
      </c>
      <c r="Z45" s="230"/>
      <c r="AA45" s="231"/>
      <c r="AB45" s="294" t="s">
        <v>16</v>
      </c>
      <c r="AC45" s="294"/>
      <c r="AD45" s="294"/>
      <c r="AE45" s="94"/>
      <c r="AF45" s="95"/>
      <c r="AG45" s="95"/>
      <c r="AH45" s="95"/>
      <c r="AI45" s="96"/>
      <c r="AJ45" s="94"/>
      <c r="AK45" s="95"/>
      <c r="AL45" s="95"/>
      <c r="AM45" s="95"/>
      <c r="AN45" s="96"/>
      <c r="AO45" s="94"/>
      <c r="AP45" s="95"/>
      <c r="AQ45" s="95"/>
      <c r="AR45" s="95"/>
      <c r="AS45" s="96"/>
      <c r="AT45" s="280"/>
      <c r="AU45" s="281"/>
      <c r="AV45" s="281"/>
      <c r="AW45" s="281"/>
      <c r="AX45" s="282"/>
    </row>
    <row r="46" spans="1:50" ht="22.5" customHeight="1" x14ac:dyDescent="0.15">
      <c r="A46" s="698" t="s">
        <v>322</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30"/>
      <c r="AP46" s="30"/>
      <c r="AQ46" s="30"/>
      <c r="AR46" s="30"/>
      <c r="AS46" s="30"/>
      <c r="AT46" s="30"/>
      <c r="AU46" s="30"/>
      <c r="AV46" s="30"/>
      <c r="AW46" s="30"/>
      <c r="AX46" s="32"/>
    </row>
    <row r="47" spans="1:50" ht="18.75" hidden="1" customHeight="1" x14ac:dyDescent="0.15">
      <c r="A47" s="254" t="s">
        <v>320</v>
      </c>
      <c r="B47" s="700" t="s">
        <v>317</v>
      </c>
      <c r="C47" s="256"/>
      <c r="D47" s="256"/>
      <c r="E47" s="256"/>
      <c r="F47" s="257"/>
      <c r="G47" s="638" t="s">
        <v>311</v>
      </c>
      <c r="H47" s="638"/>
      <c r="I47" s="638"/>
      <c r="J47" s="638"/>
      <c r="K47" s="638"/>
      <c r="L47" s="638"/>
      <c r="M47" s="638"/>
      <c r="N47" s="638"/>
      <c r="O47" s="638"/>
      <c r="P47" s="638"/>
      <c r="Q47" s="638"/>
      <c r="R47" s="638"/>
      <c r="S47" s="638"/>
      <c r="T47" s="638"/>
      <c r="U47" s="638"/>
      <c r="V47" s="638"/>
      <c r="W47" s="638"/>
      <c r="X47" s="638"/>
      <c r="Y47" s="638"/>
      <c r="Z47" s="638"/>
      <c r="AA47" s="705"/>
      <c r="AB47" s="637" t="s">
        <v>310</v>
      </c>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9"/>
    </row>
    <row r="48" spans="1:50" ht="18.75" hidden="1" customHeight="1" x14ac:dyDescent="0.15">
      <c r="A48" s="254"/>
      <c r="B48" s="700"/>
      <c r="C48" s="256"/>
      <c r="D48" s="256"/>
      <c r="E48" s="256"/>
      <c r="F48" s="257"/>
      <c r="G48" s="109"/>
      <c r="H48" s="109"/>
      <c r="I48" s="109"/>
      <c r="J48" s="109"/>
      <c r="K48" s="109"/>
      <c r="L48" s="109"/>
      <c r="M48" s="109"/>
      <c r="N48" s="109"/>
      <c r="O48" s="109"/>
      <c r="P48" s="109"/>
      <c r="Q48" s="109"/>
      <c r="R48" s="109"/>
      <c r="S48" s="109"/>
      <c r="T48" s="109"/>
      <c r="U48" s="109"/>
      <c r="V48" s="109"/>
      <c r="W48" s="109"/>
      <c r="X48" s="109"/>
      <c r="Y48" s="109"/>
      <c r="Z48" s="109"/>
      <c r="AA48" s="218"/>
      <c r="AB48" s="217"/>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54"/>
      <c r="B49" s="700"/>
      <c r="C49" s="256"/>
      <c r="D49" s="256"/>
      <c r="E49" s="256"/>
      <c r="F49" s="257"/>
      <c r="G49" s="338"/>
      <c r="H49" s="338"/>
      <c r="I49" s="338"/>
      <c r="J49" s="338"/>
      <c r="K49" s="338"/>
      <c r="L49" s="338"/>
      <c r="M49" s="338"/>
      <c r="N49" s="338"/>
      <c r="O49" s="338"/>
      <c r="P49" s="338"/>
      <c r="Q49" s="338"/>
      <c r="R49" s="338"/>
      <c r="S49" s="338"/>
      <c r="T49" s="338"/>
      <c r="U49" s="338"/>
      <c r="V49" s="338"/>
      <c r="W49" s="338"/>
      <c r="X49" s="338"/>
      <c r="Y49" s="338"/>
      <c r="Z49" s="338"/>
      <c r="AA49" s="339"/>
      <c r="AB49" s="631"/>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32"/>
    </row>
    <row r="50" spans="1:50" ht="22.5" hidden="1" customHeight="1" x14ac:dyDescent="0.15">
      <c r="A50" s="254"/>
      <c r="B50" s="700"/>
      <c r="C50" s="256"/>
      <c r="D50" s="256"/>
      <c r="E50" s="256"/>
      <c r="F50" s="257"/>
      <c r="G50" s="340"/>
      <c r="H50" s="340"/>
      <c r="I50" s="340"/>
      <c r="J50" s="340"/>
      <c r="K50" s="340"/>
      <c r="L50" s="340"/>
      <c r="M50" s="340"/>
      <c r="N50" s="340"/>
      <c r="O50" s="340"/>
      <c r="P50" s="340"/>
      <c r="Q50" s="340"/>
      <c r="R50" s="340"/>
      <c r="S50" s="340"/>
      <c r="T50" s="340"/>
      <c r="U50" s="340"/>
      <c r="V50" s="340"/>
      <c r="W50" s="340"/>
      <c r="X50" s="340"/>
      <c r="Y50" s="340"/>
      <c r="Z50" s="340"/>
      <c r="AA50" s="341"/>
      <c r="AB50" s="633"/>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34"/>
    </row>
    <row r="51" spans="1:50" ht="22.5" hidden="1" customHeight="1" x14ac:dyDescent="0.15">
      <c r="A51" s="254"/>
      <c r="B51" s="701"/>
      <c r="C51" s="258"/>
      <c r="D51" s="258"/>
      <c r="E51" s="258"/>
      <c r="F51" s="259"/>
      <c r="G51" s="342"/>
      <c r="H51" s="342"/>
      <c r="I51" s="342"/>
      <c r="J51" s="342"/>
      <c r="K51" s="342"/>
      <c r="L51" s="342"/>
      <c r="M51" s="342"/>
      <c r="N51" s="342"/>
      <c r="O51" s="342"/>
      <c r="P51" s="342"/>
      <c r="Q51" s="342"/>
      <c r="R51" s="342"/>
      <c r="S51" s="342"/>
      <c r="T51" s="342"/>
      <c r="U51" s="342"/>
      <c r="V51" s="342"/>
      <c r="W51" s="342"/>
      <c r="X51" s="342"/>
      <c r="Y51" s="342"/>
      <c r="Z51" s="342"/>
      <c r="AA51" s="343"/>
      <c r="AB51" s="635"/>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36"/>
    </row>
    <row r="52" spans="1:50" ht="18.75" hidden="1" customHeight="1" x14ac:dyDescent="0.15">
      <c r="A52" s="254"/>
      <c r="B52" s="256" t="s">
        <v>318</v>
      </c>
      <c r="C52" s="256"/>
      <c r="D52" s="256"/>
      <c r="E52" s="256"/>
      <c r="F52" s="257"/>
      <c r="G52" s="243" t="s">
        <v>85</v>
      </c>
      <c r="H52" s="215"/>
      <c r="I52" s="215"/>
      <c r="J52" s="215"/>
      <c r="K52" s="215"/>
      <c r="L52" s="215"/>
      <c r="M52" s="215"/>
      <c r="N52" s="215"/>
      <c r="O52" s="216"/>
      <c r="P52" s="214" t="s">
        <v>89</v>
      </c>
      <c r="Q52" s="215"/>
      <c r="R52" s="215"/>
      <c r="S52" s="215"/>
      <c r="T52" s="215"/>
      <c r="U52" s="215"/>
      <c r="V52" s="215"/>
      <c r="W52" s="215"/>
      <c r="X52" s="216"/>
      <c r="Y52" s="260"/>
      <c r="Z52" s="261"/>
      <c r="AA52" s="262"/>
      <c r="AB52" s="266" t="s">
        <v>12</v>
      </c>
      <c r="AC52" s="267"/>
      <c r="AD52" s="268"/>
      <c r="AE52" s="214" t="s">
        <v>69</v>
      </c>
      <c r="AF52" s="215"/>
      <c r="AG52" s="215"/>
      <c r="AH52" s="215"/>
      <c r="AI52" s="216"/>
      <c r="AJ52" s="214" t="s">
        <v>70</v>
      </c>
      <c r="AK52" s="215"/>
      <c r="AL52" s="215"/>
      <c r="AM52" s="215"/>
      <c r="AN52" s="216"/>
      <c r="AO52" s="214" t="s">
        <v>71</v>
      </c>
      <c r="AP52" s="215"/>
      <c r="AQ52" s="215"/>
      <c r="AR52" s="215"/>
      <c r="AS52" s="216"/>
      <c r="AT52" s="272" t="s">
        <v>303</v>
      </c>
      <c r="AU52" s="273"/>
      <c r="AV52" s="273"/>
      <c r="AW52" s="273"/>
      <c r="AX52" s="274"/>
    </row>
    <row r="53" spans="1:50" ht="18.75" hidden="1" customHeight="1" x14ac:dyDescent="0.15">
      <c r="A53" s="254"/>
      <c r="B53" s="256"/>
      <c r="C53" s="256"/>
      <c r="D53" s="256"/>
      <c r="E53" s="256"/>
      <c r="F53" s="257"/>
      <c r="G53" s="244"/>
      <c r="H53" s="109"/>
      <c r="I53" s="109"/>
      <c r="J53" s="109"/>
      <c r="K53" s="109"/>
      <c r="L53" s="109"/>
      <c r="M53" s="109"/>
      <c r="N53" s="109"/>
      <c r="O53" s="218"/>
      <c r="P53" s="217"/>
      <c r="Q53" s="109"/>
      <c r="R53" s="109"/>
      <c r="S53" s="109"/>
      <c r="T53" s="109"/>
      <c r="U53" s="109"/>
      <c r="V53" s="109"/>
      <c r="W53" s="109"/>
      <c r="X53" s="218"/>
      <c r="Y53" s="263"/>
      <c r="Z53" s="264"/>
      <c r="AA53" s="265"/>
      <c r="AB53" s="269"/>
      <c r="AC53" s="270"/>
      <c r="AD53" s="271"/>
      <c r="AE53" s="217"/>
      <c r="AF53" s="109"/>
      <c r="AG53" s="109"/>
      <c r="AH53" s="109"/>
      <c r="AI53" s="218"/>
      <c r="AJ53" s="217"/>
      <c r="AK53" s="109"/>
      <c r="AL53" s="109"/>
      <c r="AM53" s="109"/>
      <c r="AN53" s="218"/>
      <c r="AO53" s="217"/>
      <c r="AP53" s="109"/>
      <c r="AQ53" s="109"/>
      <c r="AR53" s="109"/>
      <c r="AS53" s="218"/>
      <c r="AT53" s="67"/>
      <c r="AU53" s="111"/>
      <c r="AV53" s="111"/>
      <c r="AW53" s="109" t="s">
        <v>360</v>
      </c>
      <c r="AX53" s="110"/>
    </row>
    <row r="54" spans="1:50" ht="22.5" hidden="1" customHeight="1" x14ac:dyDescent="0.15">
      <c r="A54" s="254"/>
      <c r="B54" s="256"/>
      <c r="C54" s="256"/>
      <c r="D54" s="256"/>
      <c r="E54" s="256"/>
      <c r="F54" s="257"/>
      <c r="G54" s="275"/>
      <c r="H54" s="196"/>
      <c r="I54" s="196"/>
      <c r="J54" s="196"/>
      <c r="K54" s="196"/>
      <c r="L54" s="196"/>
      <c r="M54" s="196"/>
      <c r="N54" s="196"/>
      <c r="O54" s="197"/>
      <c r="P54" s="219"/>
      <c r="Q54" s="220"/>
      <c r="R54" s="220"/>
      <c r="S54" s="220"/>
      <c r="T54" s="220"/>
      <c r="U54" s="220"/>
      <c r="V54" s="220"/>
      <c r="W54" s="220"/>
      <c r="X54" s="221"/>
      <c r="Y54" s="226" t="s">
        <v>86</v>
      </c>
      <c r="Z54" s="227"/>
      <c r="AA54" s="228"/>
      <c r="AB54" s="370"/>
      <c r="AC54" s="245"/>
      <c r="AD54" s="245"/>
      <c r="AE54" s="94"/>
      <c r="AF54" s="95"/>
      <c r="AG54" s="95"/>
      <c r="AH54" s="95"/>
      <c r="AI54" s="96"/>
      <c r="AJ54" s="94"/>
      <c r="AK54" s="95"/>
      <c r="AL54" s="95"/>
      <c r="AM54" s="95"/>
      <c r="AN54" s="96"/>
      <c r="AO54" s="94"/>
      <c r="AP54" s="95"/>
      <c r="AQ54" s="95"/>
      <c r="AR54" s="95"/>
      <c r="AS54" s="96"/>
      <c r="AT54" s="246"/>
      <c r="AU54" s="246"/>
      <c r="AV54" s="246"/>
      <c r="AW54" s="246"/>
      <c r="AX54" s="247"/>
    </row>
    <row r="55" spans="1:50" ht="22.5" hidden="1" customHeight="1" x14ac:dyDescent="0.15">
      <c r="A55" s="254"/>
      <c r="B55" s="256"/>
      <c r="C55" s="256"/>
      <c r="D55" s="256"/>
      <c r="E55" s="256"/>
      <c r="F55" s="257"/>
      <c r="G55" s="276"/>
      <c r="H55" s="277"/>
      <c r="I55" s="277"/>
      <c r="J55" s="277"/>
      <c r="K55" s="277"/>
      <c r="L55" s="277"/>
      <c r="M55" s="277"/>
      <c r="N55" s="277"/>
      <c r="O55" s="278"/>
      <c r="P55" s="222"/>
      <c r="Q55" s="222"/>
      <c r="R55" s="222"/>
      <c r="S55" s="222"/>
      <c r="T55" s="222"/>
      <c r="U55" s="222"/>
      <c r="V55" s="222"/>
      <c r="W55" s="222"/>
      <c r="X55" s="223"/>
      <c r="Y55" s="248" t="s">
        <v>65</v>
      </c>
      <c r="Z55" s="249"/>
      <c r="AA55" s="250"/>
      <c r="AB55" s="674"/>
      <c r="AC55" s="251"/>
      <c r="AD55" s="251"/>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54"/>
      <c r="B56" s="258"/>
      <c r="C56" s="258"/>
      <c r="D56" s="258"/>
      <c r="E56" s="258"/>
      <c r="F56" s="259"/>
      <c r="G56" s="279"/>
      <c r="H56" s="198"/>
      <c r="I56" s="198"/>
      <c r="J56" s="198"/>
      <c r="K56" s="198"/>
      <c r="L56" s="198"/>
      <c r="M56" s="198"/>
      <c r="N56" s="198"/>
      <c r="O56" s="199"/>
      <c r="P56" s="224"/>
      <c r="Q56" s="224"/>
      <c r="R56" s="224"/>
      <c r="S56" s="224"/>
      <c r="T56" s="224"/>
      <c r="U56" s="224"/>
      <c r="V56" s="224"/>
      <c r="W56" s="224"/>
      <c r="X56" s="225"/>
      <c r="Y56" s="252" t="s">
        <v>15</v>
      </c>
      <c r="Z56" s="249"/>
      <c r="AA56" s="250"/>
      <c r="AB56" s="253" t="s">
        <v>16</v>
      </c>
      <c r="AC56" s="253"/>
      <c r="AD56" s="253"/>
      <c r="AE56" s="94"/>
      <c r="AF56" s="95"/>
      <c r="AG56" s="95"/>
      <c r="AH56" s="95"/>
      <c r="AI56" s="96"/>
      <c r="AJ56" s="94"/>
      <c r="AK56" s="95"/>
      <c r="AL56" s="95"/>
      <c r="AM56" s="95"/>
      <c r="AN56" s="96"/>
      <c r="AO56" s="94"/>
      <c r="AP56" s="95"/>
      <c r="AQ56" s="95"/>
      <c r="AR56" s="95"/>
      <c r="AS56" s="96"/>
      <c r="AT56" s="280"/>
      <c r="AU56" s="281"/>
      <c r="AV56" s="281"/>
      <c r="AW56" s="281"/>
      <c r="AX56" s="282"/>
    </row>
    <row r="57" spans="1:50" ht="18.75" hidden="1" customHeight="1" x14ac:dyDescent="0.15">
      <c r="A57" s="254"/>
      <c r="B57" s="256" t="s">
        <v>318</v>
      </c>
      <c r="C57" s="256"/>
      <c r="D57" s="256"/>
      <c r="E57" s="256"/>
      <c r="F57" s="257"/>
      <c r="G57" s="243" t="s">
        <v>85</v>
      </c>
      <c r="H57" s="215"/>
      <c r="I57" s="215"/>
      <c r="J57" s="215"/>
      <c r="K57" s="215"/>
      <c r="L57" s="215"/>
      <c r="M57" s="215"/>
      <c r="N57" s="215"/>
      <c r="O57" s="216"/>
      <c r="P57" s="214" t="s">
        <v>89</v>
      </c>
      <c r="Q57" s="215"/>
      <c r="R57" s="215"/>
      <c r="S57" s="215"/>
      <c r="T57" s="215"/>
      <c r="U57" s="215"/>
      <c r="V57" s="215"/>
      <c r="W57" s="215"/>
      <c r="X57" s="216"/>
      <c r="Y57" s="260"/>
      <c r="Z57" s="261"/>
      <c r="AA57" s="262"/>
      <c r="AB57" s="266" t="s">
        <v>12</v>
      </c>
      <c r="AC57" s="267"/>
      <c r="AD57" s="268"/>
      <c r="AE57" s="214" t="s">
        <v>69</v>
      </c>
      <c r="AF57" s="215"/>
      <c r="AG57" s="215"/>
      <c r="AH57" s="215"/>
      <c r="AI57" s="216"/>
      <c r="AJ57" s="214" t="s">
        <v>70</v>
      </c>
      <c r="AK57" s="215"/>
      <c r="AL57" s="215"/>
      <c r="AM57" s="215"/>
      <c r="AN57" s="216"/>
      <c r="AO57" s="214" t="s">
        <v>71</v>
      </c>
      <c r="AP57" s="215"/>
      <c r="AQ57" s="215"/>
      <c r="AR57" s="215"/>
      <c r="AS57" s="216"/>
      <c r="AT57" s="272" t="s">
        <v>303</v>
      </c>
      <c r="AU57" s="273"/>
      <c r="AV57" s="273"/>
      <c r="AW57" s="273"/>
      <c r="AX57" s="274"/>
    </row>
    <row r="58" spans="1:50" ht="18.75" hidden="1" customHeight="1" x14ac:dyDescent="0.15">
      <c r="A58" s="254"/>
      <c r="B58" s="256"/>
      <c r="C58" s="256"/>
      <c r="D58" s="256"/>
      <c r="E58" s="256"/>
      <c r="F58" s="257"/>
      <c r="G58" s="244"/>
      <c r="H58" s="109"/>
      <c r="I58" s="109"/>
      <c r="J58" s="109"/>
      <c r="K58" s="109"/>
      <c r="L58" s="109"/>
      <c r="M58" s="109"/>
      <c r="N58" s="109"/>
      <c r="O58" s="218"/>
      <c r="P58" s="217"/>
      <c r="Q58" s="109"/>
      <c r="R58" s="109"/>
      <c r="S58" s="109"/>
      <c r="T58" s="109"/>
      <c r="U58" s="109"/>
      <c r="V58" s="109"/>
      <c r="W58" s="109"/>
      <c r="X58" s="218"/>
      <c r="Y58" s="263"/>
      <c r="Z58" s="264"/>
      <c r="AA58" s="265"/>
      <c r="AB58" s="269"/>
      <c r="AC58" s="270"/>
      <c r="AD58" s="271"/>
      <c r="AE58" s="217"/>
      <c r="AF58" s="109"/>
      <c r="AG58" s="109"/>
      <c r="AH58" s="109"/>
      <c r="AI58" s="218"/>
      <c r="AJ58" s="217"/>
      <c r="AK58" s="109"/>
      <c r="AL58" s="109"/>
      <c r="AM58" s="109"/>
      <c r="AN58" s="218"/>
      <c r="AO58" s="217"/>
      <c r="AP58" s="109"/>
      <c r="AQ58" s="109"/>
      <c r="AR58" s="109"/>
      <c r="AS58" s="218"/>
      <c r="AT58" s="67"/>
      <c r="AU58" s="111"/>
      <c r="AV58" s="111"/>
      <c r="AW58" s="109" t="s">
        <v>360</v>
      </c>
      <c r="AX58" s="110"/>
    </row>
    <row r="59" spans="1:50" ht="22.5" hidden="1" customHeight="1" x14ac:dyDescent="0.15">
      <c r="A59" s="254"/>
      <c r="B59" s="256"/>
      <c r="C59" s="256"/>
      <c r="D59" s="256"/>
      <c r="E59" s="256"/>
      <c r="F59" s="257"/>
      <c r="G59" s="275"/>
      <c r="H59" s="196"/>
      <c r="I59" s="196"/>
      <c r="J59" s="196"/>
      <c r="K59" s="196"/>
      <c r="L59" s="196"/>
      <c r="M59" s="196"/>
      <c r="N59" s="196"/>
      <c r="O59" s="197"/>
      <c r="P59" s="219"/>
      <c r="Q59" s="220"/>
      <c r="R59" s="220"/>
      <c r="S59" s="220"/>
      <c r="T59" s="220"/>
      <c r="U59" s="220"/>
      <c r="V59" s="220"/>
      <c r="W59" s="220"/>
      <c r="X59" s="221"/>
      <c r="Y59" s="226" t="s">
        <v>86</v>
      </c>
      <c r="Z59" s="227"/>
      <c r="AA59" s="228"/>
      <c r="AB59" s="245"/>
      <c r="AC59" s="245"/>
      <c r="AD59" s="245"/>
      <c r="AE59" s="94"/>
      <c r="AF59" s="95"/>
      <c r="AG59" s="95"/>
      <c r="AH59" s="95"/>
      <c r="AI59" s="96"/>
      <c r="AJ59" s="94"/>
      <c r="AK59" s="95"/>
      <c r="AL59" s="95"/>
      <c r="AM59" s="95"/>
      <c r="AN59" s="96"/>
      <c r="AO59" s="94"/>
      <c r="AP59" s="95"/>
      <c r="AQ59" s="95"/>
      <c r="AR59" s="95"/>
      <c r="AS59" s="96"/>
      <c r="AT59" s="246"/>
      <c r="AU59" s="246"/>
      <c r="AV59" s="246"/>
      <c r="AW59" s="246"/>
      <c r="AX59" s="247"/>
    </row>
    <row r="60" spans="1:50" ht="22.5" hidden="1" customHeight="1" x14ac:dyDescent="0.15">
      <c r="A60" s="254"/>
      <c r="B60" s="256"/>
      <c r="C60" s="256"/>
      <c r="D60" s="256"/>
      <c r="E60" s="256"/>
      <c r="F60" s="257"/>
      <c r="G60" s="276"/>
      <c r="H60" s="277"/>
      <c r="I60" s="277"/>
      <c r="J60" s="277"/>
      <c r="K60" s="277"/>
      <c r="L60" s="277"/>
      <c r="M60" s="277"/>
      <c r="N60" s="277"/>
      <c r="O60" s="278"/>
      <c r="P60" s="222"/>
      <c r="Q60" s="222"/>
      <c r="R60" s="222"/>
      <c r="S60" s="222"/>
      <c r="T60" s="222"/>
      <c r="U60" s="222"/>
      <c r="V60" s="222"/>
      <c r="W60" s="222"/>
      <c r="X60" s="223"/>
      <c r="Y60" s="248" t="s">
        <v>65</v>
      </c>
      <c r="Z60" s="249"/>
      <c r="AA60" s="250"/>
      <c r="AB60" s="251"/>
      <c r="AC60" s="251"/>
      <c r="AD60" s="251"/>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54"/>
      <c r="B61" s="258"/>
      <c r="C61" s="258"/>
      <c r="D61" s="258"/>
      <c r="E61" s="258"/>
      <c r="F61" s="259"/>
      <c r="G61" s="279"/>
      <c r="H61" s="198"/>
      <c r="I61" s="198"/>
      <c r="J61" s="198"/>
      <c r="K61" s="198"/>
      <c r="L61" s="198"/>
      <c r="M61" s="198"/>
      <c r="N61" s="198"/>
      <c r="O61" s="199"/>
      <c r="P61" s="224"/>
      <c r="Q61" s="224"/>
      <c r="R61" s="224"/>
      <c r="S61" s="224"/>
      <c r="T61" s="224"/>
      <c r="U61" s="224"/>
      <c r="V61" s="224"/>
      <c r="W61" s="224"/>
      <c r="X61" s="225"/>
      <c r="Y61" s="252" t="s">
        <v>15</v>
      </c>
      <c r="Z61" s="249"/>
      <c r="AA61" s="250"/>
      <c r="AB61" s="253" t="s">
        <v>16</v>
      </c>
      <c r="AC61" s="253"/>
      <c r="AD61" s="253"/>
      <c r="AE61" s="94"/>
      <c r="AF61" s="95"/>
      <c r="AG61" s="95"/>
      <c r="AH61" s="95"/>
      <c r="AI61" s="96"/>
      <c r="AJ61" s="94"/>
      <c r="AK61" s="95"/>
      <c r="AL61" s="95"/>
      <c r="AM61" s="95"/>
      <c r="AN61" s="96"/>
      <c r="AO61" s="94"/>
      <c r="AP61" s="95"/>
      <c r="AQ61" s="95"/>
      <c r="AR61" s="95"/>
      <c r="AS61" s="96"/>
      <c r="AT61" s="280"/>
      <c r="AU61" s="281"/>
      <c r="AV61" s="281"/>
      <c r="AW61" s="281"/>
      <c r="AX61" s="282"/>
    </row>
    <row r="62" spans="1:50" ht="18.75" hidden="1" customHeight="1" x14ac:dyDescent="0.15">
      <c r="A62" s="254"/>
      <c r="B62" s="256" t="s">
        <v>318</v>
      </c>
      <c r="C62" s="256"/>
      <c r="D62" s="256"/>
      <c r="E62" s="256"/>
      <c r="F62" s="257"/>
      <c r="G62" s="243" t="s">
        <v>85</v>
      </c>
      <c r="H62" s="215"/>
      <c r="I62" s="215"/>
      <c r="J62" s="215"/>
      <c r="K62" s="215"/>
      <c r="L62" s="215"/>
      <c r="M62" s="215"/>
      <c r="N62" s="215"/>
      <c r="O62" s="216"/>
      <c r="P62" s="214" t="s">
        <v>89</v>
      </c>
      <c r="Q62" s="215"/>
      <c r="R62" s="215"/>
      <c r="S62" s="215"/>
      <c r="T62" s="215"/>
      <c r="U62" s="215"/>
      <c r="V62" s="215"/>
      <c r="W62" s="215"/>
      <c r="X62" s="216"/>
      <c r="Y62" s="260"/>
      <c r="Z62" s="261"/>
      <c r="AA62" s="262"/>
      <c r="AB62" s="266" t="s">
        <v>12</v>
      </c>
      <c r="AC62" s="267"/>
      <c r="AD62" s="268"/>
      <c r="AE62" s="214" t="s">
        <v>69</v>
      </c>
      <c r="AF62" s="215"/>
      <c r="AG62" s="215"/>
      <c r="AH62" s="215"/>
      <c r="AI62" s="216"/>
      <c r="AJ62" s="214" t="s">
        <v>70</v>
      </c>
      <c r="AK62" s="215"/>
      <c r="AL62" s="215"/>
      <c r="AM62" s="215"/>
      <c r="AN62" s="216"/>
      <c r="AO62" s="214" t="s">
        <v>71</v>
      </c>
      <c r="AP62" s="215"/>
      <c r="AQ62" s="215"/>
      <c r="AR62" s="215"/>
      <c r="AS62" s="216"/>
      <c r="AT62" s="272" t="s">
        <v>303</v>
      </c>
      <c r="AU62" s="273"/>
      <c r="AV62" s="273"/>
      <c r="AW62" s="273"/>
      <c r="AX62" s="274"/>
    </row>
    <row r="63" spans="1:50" ht="18.75" hidden="1" customHeight="1" x14ac:dyDescent="0.15">
      <c r="A63" s="254"/>
      <c r="B63" s="256"/>
      <c r="C63" s="256"/>
      <c r="D63" s="256"/>
      <c r="E63" s="256"/>
      <c r="F63" s="257"/>
      <c r="G63" s="244"/>
      <c r="H63" s="109"/>
      <c r="I63" s="109"/>
      <c r="J63" s="109"/>
      <c r="K63" s="109"/>
      <c r="L63" s="109"/>
      <c r="M63" s="109"/>
      <c r="N63" s="109"/>
      <c r="O63" s="218"/>
      <c r="P63" s="217"/>
      <c r="Q63" s="109"/>
      <c r="R63" s="109"/>
      <c r="S63" s="109"/>
      <c r="T63" s="109"/>
      <c r="U63" s="109"/>
      <c r="V63" s="109"/>
      <c r="W63" s="109"/>
      <c r="X63" s="218"/>
      <c r="Y63" s="263"/>
      <c r="Z63" s="264"/>
      <c r="AA63" s="265"/>
      <c r="AB63" s="269"/>
      <c r="AC63" s="270"/>
      <c r="AD63" s="271"/>
      <c r="AE63" s="217"/>
      <c r="AF63" s="109"/>
      <c r="AG63" s="109"/>
      <c r="AH63" s="109"/>
      <c r="AI63" s="218"/>
      <c r="AJ63" s="217"/>
      <c r="AK63" s="109"/>
      <c r="AL63" s="109"/>
      <c r="AM63" s="109"/>
      <c r="AN63" s="218"/>
      <c r="AO63" s="217"/>
      <c r="AP63" s="109"/>
      <c r="AQ63" s="109"/>
      <c r="AR63" s="109"/>
      <c r="AS63" s="218"/>
      <c r="AT63" s="67"/>
      <c r="AU63" s="111"/>
      <c r="AV63" s="111"/>
      <c r="AW63" s="109" t="s">
        <v>360</v>
      </c>
      <c r="AX63" s="110"/>
    </row>
    <row r="64" spans="1:50" ht="22.5" hidden="1" customHeight="1" x14ac:dyDescent="0.15">
      <c r="A64" s="254"/>
      <c r="B64" s="256"/>
      <c r="C64" s="256"/>
      <c r="D64" s="256"/>
      <c r="E64" s="256"/>
      <c r="F64" s="257"/>
      <c r="G64" s="275"/>
      <c r="H64" s="196"/>
      <c r="I64" s="196"/>
      <c r="J64" s="196"/>
      <c r="K64" s="196"/>
      <c r="L64" s="196"/>
      <c r="M64" s="196"/>
      <c r="N64" s="196"/>
      <c r="O64" s="197"/>
      <c r="P64" s="219"/>
      <c r="Q64" s="220"/>
      <c r="R64" s="220"/>
      <c r="S64" s="220"/>
      <c r="T64" s="220"/>
      <c r="U64" s="220"/>
      <c r="V64" s="220"/>
      <c r="W64" s="220"/>
      <c r="X64" s="221"/>
      <c r="Y64" s="226" t="s">
        <v>86</v>
      </c>
      <c r="Z64" s="227"/>
      <c r="AA64" s="228"/>
      <c r="AB64" s="245"/>
      <c r="AC64" s="245"/>
      <c r="AD64" s="245"/>
      <c r="AE64" s="94"/>
      <c r="AF64" s="95"/>
      <c r="AG64" s="95"/>
      <c r="AH64" s="95"/>
      <c r="AI64" s="96"/>
      <c r="AJ64" s="94"/>
      <c r="AK64" s="95"/>
      <c r="AL64" s="95"/>
      <c r="AM64" s="95"/>
      <c r="AN64" s="96"/>
      <c r="AO64" s="94"/>
      <c r="AP64" s="95"/>
      <c r="AQ64" s="95"/>
      <c r="AR64" s="95"/>
      <c r="AS64" s="96"/>
      <c r="AT64" s="246"/>
      <c r="AU64" s="246"/>
      <c r="AV64" s="246"/>
      <c r="AW64" s="246"/>
      <c r="AX64" s="247"/>
    </row>
    <row r="65" spans="1:60" ht="22.5" hidden="1" customHeight="1" x14ac:dyDescent="0.15">
      <c r="A65" s="254"/>
      <c r="B65" s="256"/>
      <c r="C65" s="256"/>
      <c r="D65" s="256"/>
      <c r="E65" s="256"/>
      <c r="F65" s="257"/>
      <c r="G65" s="276"/>
      <c r="H65" s="277"/>
      <c r="I65" s="277"/>
      <c r="J65" s="277"/>
      <c r="K65" s="277"/>
      <c r="L65" s="277"/>
      <c r="M65" s="277"/>
      <c r="N65" s="277"/>
      <c r="O65" s="278"/>
      <c r="P65" s="222"/>
      <c r="Q65" s="222"/>
      <c r="R65" s="222"/>
      <c r="S65" s="222"/>
      <c r="T65" s="222"/>
      <c r="U65" s="222"/>
      <c r="V65" s="222"/>
      <c r="W65" s="222"/>
      <c r="X65" s="223"/>
      <c r="Y65" s="248" t="s">
        <v>65</v>
      </c>
      <c r="Z65" s="249"/>
      <c r="AA65" s="250"/>
      <c r="AB65" s="251"/>
      <c r="AC65" s="251"/>
      <c r="AD65" s="251"/>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55"/>
      <c r="B66" s="258"/>
      <c r="C66" s="258"/>
      <c r="D66" s="258"/>
      <c r="E66" s="258"/>
      <c r="F66" s="259"/>
      <c r="G66" s="279"/>
      <c r="H66" s="198"/>
      <c r="I66" s="198"/>
      <c r="J66" s="198"/>
      <c r="K66" s="198"/>
      <c r="L66" s="198"/>
      <c r="M66" s="198"/>
      <c r="N66" s="198"/>
      <c r="O66" s="199"/>
      <c r="P66" s="224"/>
      <c r="Q66" s="224"/>
      <c r="R66" s="224"/>
      <c r="S66" s="224"/>
      <c r="T66" s="224"/>
      <c r="U66" s="224"/>
      <c r="V66" s="224"/>
      <c r="W66" s="224"/>
      <c r="X66" s="225"/>
      <c r="Y66" s="252" t="s">
        <v>15</v>
      </c>
      <c r="Z66" s="249"/>
      <c r="AA66" s="250"/>
      <c r="AB66" s="253" t="s">
        <v>16</v>
      </c>
      <c r="AC66" s="253"/>
      <c r="AD66" s="253"/>
      <c r="AE66" s="94"/>
      <c r="AF66" s="95"/>
      <c r="AG66" s="95"/>
      <c r="AH66" s="95"/>
      <c r="AI66" s="96"/>
      <c r="AJ66" s="94"/>
      <c r="AK66" s="95"/>
      <c r="AL66" s="95"/>
      <c r="AM66" s="95"/>
      <c r="AN66" s="96"/>
      <c r="AO66" s="94"/>
      <c r="AP66" s="95"/>
      <c r="AQ66" s="95"/>
      <c r="AR66" s="95"/>
      <c r="AS66" s="96"/>
      <c r="AT66" s="280"/>
      <c r="AU66" s="281"/>
      <c r="AV66" s="281"/>
      <c r="AW66" s="281"/>
      <c r="AX66" s="282"/>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7"/>
      <c r="AA67" s="88"/>
      <c r="AB67" s="121" t="s">
        <v>12</v>
      </c>
      <c r="AC67" s="122"/>
      <c r="AD67" s="172"/>
      <c r="AE67" s="675" t="s">
        <v>69</v>
      </c>
      <c r="AF67" s="119"/>
      <c r="AG67" s="119"/>
      <c r="AH67" s="119"/>
      <c r="AI67" s="119"/>
      <c r="AJ67" s="675" t="s">
        <v>70</v>
      </c>
      <c r="AK67" s="119"/>
      <c r="AL67" s="119"/>
      <c r="AM67" s="119"/>
      <c r="AN67" s="119"/>
      <c r="AO67" s="675" t="s">
        <v>71</v>
      </c>
      <c r="AP67" s="119"/>
      <c r="AQ67" s="119"/>
      <c r="AR67" s="119"/>
      <c r="AS67" s="119"/>
      <c r="AT67" s="177" t="s">
        <v>74</v>
      </c>
      <c r="AU67" s="178"/>
      <c r="AV67" s="178"/>
      <c r="AW67" s="178"/>
      <c r="AX67" s="179"/>
    </row>
    <row r="68" spans="1:60" ht="26.25" customHeight="1" x14ac:dyDescent="0.15">
      <c r="A68" s="186"/>
      <c r="B68" s="187"/>
      <c r="C68" s="187"/>
      <c r="D68" s="187"/>
      <c r="E68" s="187"/>
      <c r="F68" s="188"/>
      <c r="G68" s="219" t="s">
        <v>479</v>
      </c>
      <c r="H68" s="196"/>
      <c r="I68" s="196"/>
      <c r="J68" s="196"/>
      <c r="K68" s="196"/>
      <c r="L68" s="196"/>
      <c r="M68" s="196"/>
      <c r="N68" s="196"/>
      <c r="O68" s="196"/>
      <c r="P68" s="196"/>
      <c r="Q68" s="196"/>
      <c r="R68" s="196"/>
      <c r="S68" s="196"/>
      <c r="T68" s="196"/>
      <c r="U68" s="196"/>
      <c r="V68" s="196"/>
      <c r="W68" s="196"/>
      <c r="X68" s="197"/>
      <c r="Y68" s="335" t="s">
        <v>66</v>
      </c>
      <c r="Z68" s="336"/>
      <c r="AA68" s="337"/>
      <c r="AB68" s="203" t="s">
        <v>475</v>
      </c>
      <c r="AC68" s="204"/>
      <c r="AD68" s="205"/>
      <c r="AE68" s="94">
        <v>81.599999999999994</v>
      </c>
      <c r="AF68" s="95"/>
      <c r="AG68" s="95"/>
      <c r="AH68" s="95"/>
      <c r="AI68" s="96"/>
      <c r="AJ68" s="94">
        <v>99.4</v>
      </c>
      <c r="AK68" s="95"/>
      <c r="AL68" s="95"/>
      <c r="AM68" s="95"/>
      <c r="AN68" s="96"/>
      <c r="AO68" s="94">
        <v>99.4</v>
      </c>
      <c r="AP68" s="95"/>
      <c r="AQ68" s="95"/>
      <c r="AR68" s="95"/>
      <c r="AS68" s="96"/>
      <c r="AT68" s="206"/>
      <c r="AU68" s="206"/>
      <c r="AV68" s="206"/>
      <c r="AW68" s="206"/>
      <c r="AX68" s="207"/>
      <c r="AY68" s="10"/>
      <c r="AZ68" s="10"/>
      <c r="BA68" s="10"/>
      <c r="BB68" s="10"/>
      <c r="BC68" s="10"/>
    </row>
    <row r="69" spans="1:60" ht="26.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475</v>
      </c>
      <c r="AC69" s="212"/>
      <c r="AD69" s="213"/>
      <c r="AE69" s="94">
        <v>100</v>
      </c>
      <c r="AF69" s="95"/>
      <c r="AG69" s="95"/>
      <c r="AH69" s="95"/>
      <c r="AI69" s="96"/>
      <c r="AJ69" s="94">
        <v>100</v>
      </c>
      <c r="AK69" s="95"/>
      <c r="AL69" s="95"/>
      <c r="AM69" s="95"/>
      <c r="AN69" s="96"/>
      <c r="AO69" s="94">
        <v>100</v>
      </c>
      <c r="AP69" s="95"/>
      <c r="AQ69" s="95"/>
      <c r="AR69" s="95"/>
      <c r="AS69" s="96"/>
      <c r="AT69" s="94">
        <v>100</v>
      </c>
      <c r="AU69" s="95"/>
      <c r="AV69" s="95"/>
      <c r="AW69" s="95"/>
      <c r="AX69" s="97"/>
      <c r="AY69" s="10"/>
      <c r="AZ69" s="10"/>
      <c r="BA69" s="10"/>
      <c r="BB69" s="10"/>
      <c r="BC69" s="10"/>
      <c r="BD69" s="10"/>
      <c r="BE69" s="10"/>
      <c r="BF69" s="10"/>
      <c r="BG69" s="10"/>
      <c r="BH69" s="10"/>
    </row>
    <row r="70" spans="1:60" ht="33"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7"/>
      <c r="AA70" s="88"/>
      <c r="AB70" s="121" t="s">
        <v>12</v>
      </c>
      <c r="AC70" s="122"/>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26.25" customHeight="1" x14ac:dyDescent="0.15">
      <c r="A71" s="186"/>
      <c r="B71" s="187"/>
      <c r="C71" s="187"/>
      <c r="D71" s="187"/>
      <c r="E71" s="187"/>
      <c r="F71" s="188"/>
      <c r="G71" s="219" t="s">
        <v>477</v>
      </c>
      <c r="H71" s="196"/>
      <c r="I71" s="196"/>
      <c r="J71" s="196"/>
      <c r="K71" s="196"/>
      <c r="L71" s="196"/>
      <c r="M71" s="196"/>
      <c r="N71" s="196"/>
      <c r="O71" s="196"/>
      <c r="P71" s="196"/>
      <c r="Q71" s="196"/>
      <c r="R71" s="196"/>
      <c r="S71" s="196"/>
      <c r="T71" s="196"/>
      <c r="U71" s="196"/>
      <c r="V71" s="196"/>
      <c r="W71" s="196"/>
      <c r="X71" s="197"/>
      <c r="Y71" s="200" t="s">
        <v>66</v>
      </c>
      <c r="Z71" s="201"/>
      <c r="AA71" s="202"/>
      <c r="AB71" s="203" t="s">
        <v>475</v>
      </c>
      <c r="AC71" s="204"/>
      <c r="AD71" s="205"/>
      <c r="AE71" s="94">
        <v>80.400000000000006</v>
      </c>
      <c r="AF71" s="95"/>
      <c r="AG71" s="95"/>
      <c r="AH71" s="95"/>
      <c r="AI71" s="96"/>
      <c r="AJ71" s="94">
        <v>96.3</v>
      </c>
      <c r="AK71" s="95"/>
      <c r="AL71" s="95"/>
      <c r="AM71" s="95"/>
      <c r="AN71" s="96"/>
      <c r="AO71" s="94">
        <v>96.1</v>
      </c>
      <c r="AP71" s="95"/>
      <c r="AQ71" s="95"/>
      <c r="AR71" s="95"/>
      <c r="AS71" s="96"/>
      <c r="AT71" s="206"/>
      <c r="AU71" s="206"/>
      <c r="AV71" s="206"/>
      <c r="AW71" s="206"/>
      <c r="AX71" s="207"/>
      <c r="AY71" s="10"/>
      <c r="AZ71" s="10"/>
      <c r="BA71" s="10"/>
      <c r="BB71" s="10"/>
      <c r="BC71" s="10"/>
    </row>
    <row r="72" spans="1:60" ht="26.25"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t="s">
        <v>475</v>
      </c>
      <c r="AC72" s="212"/>
      <c r="AD72" s="213"/>
      <c r="AE72" s="94">
        <v>100</v>
      </c>
      <c r="AF72" s="95"/>
      <c r="AG72" s="95"/>
      <c r="AH72" s="95"/>
      <c r="AI72" s="96"/>
      <c r="AJ72" s="94">
        <v>100</v>
      </c>
      <c r="AK72" s="95"/>
      <c r="AL72" s="95"/>
      <c r="AM72" s="95"/>
      <c r="AN72" s="96"/>
      <c r="AO72" s="94">
        <v>100</v>
      </c>
      <c r="AP72" s="95"/>
      <c r="AQ72" s="95"/>
      <c r="AR72" s="95"/>
      <c r="AS72" s="96"/>
      <c r="AT72" s="94">
        <v>100</v>
      </c>
      <c r="AU72" s="95"/>
      <c r="AV72" s="95"/>
      <c r="AW72" s="95"/>
      <c r="AX72" s="97"/>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7"/>
      <c r="AA73" s="88"/>
      <c r="AB73" s="121" t="s">
        <v>12</v>
      </c>
      <c r="AC73" s="122"/>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4"/>
      <c r="AF74" s="95"/>
      <c r="AG74" s="95"/>
      <c r="AH74" s="95"/>
      <c r="AI74" s="96"/>
      <c r="AJ74" s="94"/>
      <c r="AK74" s="95"/>
      <c r="AL74" s="95"/>
      <c r="AM74" s="95"/>
      <c r="AN74" s="96"/>
      <c r="AO74" s="94"/>
      <c r="AP74" s="95"/>
      <c r="AQ74" s="95"/>
      <c r="AR74" s="95"/>
      <c r="AS74" s="96"/>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7"/>
      <c r="AA76" s="88"/>
      <c r="AB76" s="121" t="s">
        <v>12</v>
      </c>
      <c r="AC76" s="122"/>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4"/>
      <c r="AF77" s="95"/>
      <c r="AG77" s="95"/>
      <c r="AH77" s="95"/>
      <c r="AI77" s="96"/>
      <c r="AJ77" s="94"/>
      <c r="AK77" s="95"/>
      <c r="AL77" s="95"/>
      <c r="AM77" s="95"/>
      <c r="AN77" s="96"/>
      <c r="AO77" s="94"/>
      <c r="AP77" s="95"/>
      <c r="AQ77" s="95"/>
      <c r="AR77" s="95"/>
      <c r="AS77" s="96"/>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7"/>
      <c r="AA79" s="88"/>
      <c r="AB79" s="121" t="s">
        <v>12</v>
      </c>
      <c r="AC79" s="122"/>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4"/>
      <c r="AF80" s="95"/>
      <c r="AG80" s="95"/>
      <c r="AH80" s="95"/>
      <c r="AI80" s="96"/>
      <c r="AJ80" s="94"/>
      <c r="AK80" s="95"/>
      <c r="AL80" s="95"/>
      <c r="AM80" s="95"/>
      <c r="AN80" s="96"/>
      <c r="AO80" s="94"/>
      <c r="AP80" s="95"/>
      <c r="AQ80" s="95"/>
      <c r="AR80" s="95"/>
      <c r="AS80" s="96"/>
      <c r="AT80" s="206"/>
      <c r="AU80" s="206"/>
      <c r="AV80" s="206"/>
      <c r="AW80" s="206"/>
      <c r="AX80" s="207"/>
      <c r="AY80" s="10"/>
      <c r="AZ80" s="10"/>
      <c r="BA80" s="10"/>
      <c r="BB80" s="10"/>
      <c r="BC80" s="10"/>
    </row>
    <row r="81" spans="1:60" ht="51.7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x14ac:dyDescent="0.15">
      <c r="A83" s="130"/>
      <c r="B83" s="128"/>
      <c r="C83" s="128"/>
      <c r="D83" s="128"/>
      <c r="E83" s="128"/>
      <c r="F83" s="129"/>
      <c r="G83" s="145" t="s">
        <v>500</v>
      </c>
      <c r="H83" s="145"/>
      <c r="I83" s="145"/>
      <c r="J83" s="145"/>
      <c r="K83" s="145"/>
      <c r="L83" s="145"/>
      <c r="M83" s="145"/>
      <c r="N83" s="145"/>
      <c r="O83" s="145"/>
      <c r="P83" s="145"/>
      <c r="Q83" s="145"/>
      <c r="R83" s="145"/>
      <c r="S83" s="145"/>
      <c r="T83" s="145"/>
      <c r="U83" s="145"/>
      <c r="V83" s="145"/>
      <c r="W83" s="145"/>
      <c r="X83" s="145"/>
      <c r="Y83" s="147" t="s">
        <v>17</v>
      </c>
      <c r="Z83" s="148"/>
      <c r="AA83" s="149"/>
      <c r="AB83" s="182" t="s">
        <v>476</v>
      </c>
      <c r="AC83" s="151"/>
      <c r="AD83" s="152"/>
      <c r="AE83" s="153">
        <v>121</v>
      </c>
      <c r="AF83" s="154"/>
      <c r="AG83" s="154"/>
      <c r="AH83" s="154"/>
      <c r="AI83" s="154"/>
      <c r="AJ83" s="153">
        <v>148</v>
      </c>
      <c r="AK83" s="154"/>
      <c r="AL83" s="154"/>
      <c r="AM83" s="154"/>
      <c r="AN83" s="154"/>
      <c r="AO83" s="153">
        <v>168</v>
      </c>
      <c r="AP83" s="154"/>
      <c r="AQ83" s="154"/>
      <c r="AR83" s="154"/>
      <c r="AS83" s="154"/>
      <c r="AT83" s="94">
        <v>169</v>
      </c>
      <c r="AU83" s="95"/>
      <c r="AV83" s="95"/>
      <c r="AW83" s="95"/>
      <c r="AX83" s="97"/>
    </row>
    <row r="84" spans="1:60" ht="57.75"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501</v>
      </c>
      <c r="AC84" s="159"/>
      <c r="AD84" s="160"/>
      <c r="AE84" s="158" t="s">
        <v>482</v>
      </c>
      <c r="AF84" s="159"/>
      <c r="AG84" s="159"/>
      <c r="AH84" s="159"/>
      <c r="AI84" s="160"/>
      <c r="AJ84" s="158" t="s">
        <v>483</v>
      </c>
      <c r="AK84" s="159"/>
      <c r="AL84" s="159"/>
      <c r="AM84" s="159"/>
      <c r="AN84" s="160"/>
      <c r="AO84" s="158" t="s">
        <v>484</v>
      </c>
      <c r="AP84" s="159"/>
      <c r="AQ84" s="159"/>
      <c r="AR84" s="159"/>
      <c r="AS84" s="160"/>
      <c r="AT84" s="158" t="s">
        <v>485</v>
      </c>
      <c r="AU84" s="159"/>
      <c r="AV84" s="159"/>
      <c r="AW84" s="159"/>
      <c r="AX84" s="161"/>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7" t="s">
        <v>77</v>
      </c>
      <c r="B97" s="378"/>
      <c r="C97" s="350" t="s">
        <v>19</v>
      </c>
      <c r="D97" s="351"/>
      <c r="E97" s="351"/>
      <c r="F97" s="351"/>
      <c r="G97" s="351"/>
      <c r="H97" s="351"/>
      <c r="I97" s="351"/>
      <c r="J97" s="351"/>
      <c r="K97" s="352"/>
      <c r="L97" s="423" t="s">
        <v>76</v>
      </c>
      <c r="M97" s="423"/>
      <c r="N97" s="423"/>
      <c r="O97" s="423"/>
      <c r="P97" s="423"/>
      <c r="Q97" s="423"/>
      <c r="R97" s="424" t="s">
        <v>73</v>
      </c>
      <c r="S97" s="425"/>
      <c r="T97" s="425"/>
      <c r="U97" s="425"/>
      <c r="V97" s="425"/>
      <c r="W97" s="425"/>
      <c r="X97" s="426"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27"/>
    </row>
    <row r="98" spans="1:50" ht="23.1" customHeight="1" x14ac:dyDescent="0.15">
      <c r="A98" s="379"/>
      <c r="B98" s="380"/>
      <c r="C98" s="428" t="s">
        <v>486</v>
      </c>
      <c r="D98" s="429"/>
      <c r="E98" s="429"/>
      <c r="F98" s="429"/>
      <c r="G98" s="429"/>
      <c r="H98" s="429"/>
      <c r="I98" s="429"/>
      <c r="J98" s="429"/>
      <c r="K98" s="430"/>
      <c r="L98" s="72">
        <v>2.2999999999999998</v>
      </c>
      <c r="M98" s="73"/>
      <c r="N98" s="73"/>
      <c r="O98" s="73"/>
      <c r="P98" s="73"/>
      <c r="Q98" s="74"/>
      <c r="R98" s="72">
        <v>2.2999999999999998</v>
      </c>
      <c r="S98" s="73"/>
      <c r="T98" s="73"/>
      <c r="U98" s="73"/>
      <c r="V98" s="73"/>
      <c r="W98" s="74"/>
      <c r="X98" s="688"/>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90"/>
    </row>
    <row r="99" spans="1:50" ht="23.1" customHeight="1" x14ac:dyDescent="0.15">
      <c r="A99" s="379"/>
      <c r="B99" s="380"/>
      <c r="C99" s="162" t="s">
        <v>487</v>
      </c>
      <c r="D99" s="163"/>
      <c r="E99" s="163"/>
      <c r="F99" s="163"/>
      <c r="G99" s="163"/>
      <c r="H99" s="163"/>
      <c r="I99" s="163"/>
      <c r="J99" s="163"/>
      <c r="K99" s="164"/>
      <c r="L99" s="72">
        <v>1.9</v>
      </c>
      <c r="M99" s="73"/>
      <c r="N99" s="73"/>
      <c r="O99" s="73"/>
      <c r="P99" s="73"/>
      <c r="Q99" s="74"/>
      <c r="R99" s="72">
        <v>1.9</v>
      </c>
      <c r="S99" s="73"/>
      <c r="T99" s="73"/>
      <c r="U99" s="73"/>
      <c r="V99" s="73"/>
      <c r="W99" s="74"/>
      <c r="X99" s="691"/>
      <c r="Y99" s="692"/>
      <c r="Z99" s="692"/>
      <c r="AA99" s="692"/>
      <c r="AB99" s="692"/>
      <c r="AC99" s="692"/>
      <c r="AD99" s="692"/>
      <c r="AE99" s="692"/>
      <c r="AF99" s="692"/>
      <c r="AG99" s="692"/>
      <c r="AH99" s="692"/>
      <c r="AI99" s="692"/>
      <c r="AJ99" s="692"/>
      <c r="AK99" s="692"/>
      <c r="AL99" s="692"/>
      <c r="AM99" s="692"/>
      <c r="AN99" s="692"/>
      <c r="AO99" s="692"/>
      <c r="AP99" s="692"/>
      <c r="AQ99" s="692"/>
      <c r="AR99" s="692"/>
      <c r="AS99" s="692"/>
      <c r="AT99" s="692"/>
      <c r="AU99" s="692"/>
      <c r="AV99" s="692"/>
      <c r="AW99" s="692"/>
      <c r="AX99" s="693"/>
    </row>
    <row r="100" spans="1:50" ht="23.1" customHeight="1" x14ac:dyDescent="0.15">
      <c r="A100" s="379"/>
      <c r="B100" s="380"/>
      <c r="C100" s="162" t="s">
        <v>488</v>
      </c>
      <c r="D100" s="163"/>
      <c r="E100" s="163"/>
      <c r="F100" s="163"/>
      <c r="G100" s="163"/>
      <c r="H100" s="163"/>
      <c r="I100" s="163"/>
      <c r="J100" s="163"/>
      <c r="K100" s="164"/>
      <c r="L100" s="72">
        <v>2.8</v>
      </c>
      <c r="M100" s="73"/>
      <c r="N100" s="73"/>
      <c r="O100" s="73"/>
      <c r="P100" s="73"/>
      <c r="Q100" s="74"/>
      <c r="R100" s="72">
        <v>2.8</v>
      </c>
      <c r="S100" s="73"/>
      <c r="T100" s="73"/>
      <c r="U100" s="73"/>
      <c r="V100" s="73"/>
      <c r="W100" s="74"/>
      <c r="X100" s="691"/>
      <c r="Y100" s="692"/>
      <c r="Z100" s="692"/>
      <c r="AA100" s="692"/>
      <c r="AB100" s="692"/>
      <c r="AC100" s="692"/>
      <c r="AD100" s="692"/>
      <c r="AE100" s="692"/>
      <c r="AF100" s="692"/>
      <c r="AG100" s="692"/>
      <c r="AH100" s="692"/>
      <c r="AI100" s="692"/>
      <c r="AJ100" s="692"/>
      <c r="AK100" s="692"/>
      <c r="AL100" s="692"/>
      <c r="AM100" s="692"/>
      <c r="AN100" s="692"/>
      <c r="AO100" s="692"/>
      <c r="AP100" s="692"/>
      <c r="AQ100" s="692"/>
      <c r="AR100" s="692"/>
      <c r="AS100" s="692"/>
      <c r="AT100" s="692"/>
      <c r="AU100" s="692"/>
      <c r="AV100" s="692"/>
      <c r="AW100" s="692"/>
      <c r="AX100" s="693"/>
    </row>
    <row r="101" spans="1:50" ht="23.1" customHeight="1" x14ac:dyDescent="0.15">
      <c r="A101" s="379"/>
      <c r="B101" s="380"/>
      <c r="C101" s="162" t="s">
        <v>489</v>
      </c>
      <c r="D101" s="163"/>
      <c r="E101" s="163"/>
      <c r="F101" s="163"/>
      <c r="G101" s="163"/>
      <c r="H101" s="163"/>
      <c r="I101" s="163"/>
      <c r="J101" s="163"/>
      <c r="K101" s="164"/>
      <c r="L101" s="72">
        <v>20.399999999999999</v>
      </c>
      <c r="M101" s="73"/>
      <c r="N101" s="73"/>
      <c r="O101" s="73"/>
      <c r="P101" s="73"/>
      <c r="Q101" s="74"/>
      <c r="R101" s="72">
        <v>20.399999999999999</v>
      </c>
      <c r="S101" s="73"/>
      <c r="T101" s="73"/>
      <c r="U101" s="73"/>
      <c r="V101" s="73"/>
      <c r="W101" s="74"/>
      <c r="X101" s="691"/>
      <c r="Y101" s="692"/>
      <c r="Z101" s="692"/>
      <c r="AA101" s="692"/>
      <c r="AB101" s="692"/>
      <c r="AC101" s="692"/>
      <c r="AD101" s="692"/>
      <c r="AE101" s="692"/>
      <c r="AF101" s="692"/>
      <c r="AG101" s="692"/>
      <c r="AH101" s="692"/>
      <c r="AI101" s="692"/>
      <c r="AJ101" s="692"/>
      <c r="AK101" s="692"/>
      <c r="AL101" s="692"/>
      <c r="AM101" s="692"/>
      <c r="AN101" s="692"/>
      <c r="AO101" s="692"/>
      <c r="AP101" s="692"/>
      <c r="AQ101" s="692"/>
      <c r="AR101" s="692"/>
      <c r="AS101" s="692"/>
      <c r="AT101" s="692"/>
      <c r="AU101" s="692"/>
      <c r="AV101" s="692"/>
      <c r="AW101" s="692"/>
      <c r="AX101" s="693"/>
    </row>
    <row r="102" spans="1:50" ht="23.1" customHeight="1" x14ac:dyDescent="0.15">
      <c r="A102" s="379"/>
      <c r="B102" s="380"/>
      <c r="C102" s="162" t="s">
        <v>490</v>
      </c>
      <c r="D102" s="163"/>
      <c r="E102" s="163"/>
      <c r="F102" s="163"/>
      <c r="G102" s="163"/>
      <c r="H102" s="163"/>
      <c r="I102" s="163"/>
      <c r="J102" s="163"/>
      <c r="K102" s="164"/>
      <c r="L102" s="72">
        <v>5099.8</v>
      </c>
      <c r="M102" s="73"/>
      <c r="N102" s="73"/>
      <c r="O102" s="73"/>
      <c r="P102" s="73"/>
      <c r="Q102" s="74"/>
      <c r="R102" s="72">
        <v>5008.8</v>
      </c>
      <c r="S102" s="73"/>
      <c r="T102" s="73"/>
      <c r="U102" s="73"/>
      <c r="V102" s="73"/>
      <c r="W102" s="74"/>
      <c r="X102" s="691"/>
      <c r="Y102" s="692"/>
      <c r="Z102" s="692"/>
      <c r="AA102" s="692"/>
      <c r="AB102" s="692"/>
      <c r="AC102" s="692"/>
      <c r="AD102" s="692"/>
      <c r="AE102" s="692"/>
      <c r="AF102" s="692"/>
      <c r="AG102" s="692"/>
      <c r="AH102" s="692"/>
      <c r="AI102" s="692"/>
      <c r="AJ102" s="692"/>
      <c r="AK102" s="692"/>
      <c r="AL102" s="692"/>
      <c r="AM102" s="692"/>
      <c r="AN102" s="692"/>
      <c r="AO102" s="692"/>
      <c r="AP102" s="692"/>
      <c r="AQ102" s="692"/>
      <c r="AR102" s="692"/>
      <c r="AS102" s="692"/>
      <c r="AT102" s="692"/>
      <c r="AU102" s="692"/>
      <c r="AV102" s="692"/>
      <c r="AW102" s="692"/>
      <c r="AX102" s="693"/>
    </row>
    <row r="103" spans="1:50" ht="23.1" customHeight="1" x14ac:dyDescent="0.15">
      <c r="A103" s="379"/>
      <c r="B103" s="380"/>
      <c r="C103" s="383"/>
      <c r="D103" s="384"/>
      <c r="E103" s="384"/>
      <c r="F103" s="384"/>
      <c r="G103" s="384"/>
      <c r="H103" s="384"/>
      <c r="I103" s="384"/>
      <c r="J103" s="384"/>
      <c r="K103" s="385"/>
      <c r="L103" s="72"/>
      <c r="M103" s="73"/>
      <c r="N103" s="73"/>
      <c r="O103" s="73"/>
      <c r="P103" s="73"/>
      <c r="Q103" s="74"/>
      <c r="R103" s="72"/>
      <c r="S103" s="73"/>
      <c r="T103" s="73"/>
      <c r="U103" s="73"/>
      <c r="V103" s="73"/>
      <c r="W103" s="74"/>
      <c r="X103" s="691"/>
      <c r="Y103" s="692"/>
      <c r="Z103" s="692"/>
      <c r="AA103" s="692"/>
      <c r="AB103" s="692"/>
      <c r="AC103" s="692"/>
      <c r="AD103" s="692"/>
      <c r="AE103" s="692"/>
      <c r="AF103" s="692"/>
      <c r="AG103" s="692"/>
      <c r="AH103" s="692"/>
      <c r="AI103" s="692"/>
      <c r="AJ103" s="692"/>
      <c r="AK103" s="692"/>
      <c r="AL103" s="692"/>
      <c r="AM103" s="692"/>
      <c r="AN103" s="692"/>
      <c r="AO103" s="692"/>
      <c r="AP103" s="692"/>
      <c r="AQ103" s="692"/>
      <c r="AR103" s="692"/>
      <c r="AS103" s="692"/>
      <c r="AT103" s="692"/>
      <c r="AU103" s="692"/>
      <c r="AV103" s="692"/>
      <c r="AW103" s="692"/>
      <c r="AX103" s="693"/>
    </row>
    <row r="104" spans="1:50" ht="21" customHeight="1" thickBot="1" x14ac:dyDescent="0.2">
      <c r="A104" s="381"/>
      <c r="B104" s="382"/>
      <c r="C104" s="371" t="s">
        <v>22</v>
      </c>
      <c r="D104" s="372"/>
      <c r="E104" s="372"/>
      <c r="F104" s="372"/>
      <c r="G104" s="372"/>
      <c r="H104" s="372"/>
      <c r="I104" s="372"/>
      <c r="J104" s="372"/>
      <c r="K104" s="373"/>
      <c r="L104" s="374">
        <f>SUM(L98:Q103)</f>
        <v>5127.2</v>
      </c>
      <c r="M104" s="375"/>
      <c r="N104" s="375"/>
      <c r="O104" s="375"/>
      <c r="P104" s="375"/>
      <c r="Q104" s="376"/>
      <c r="R104" s="374">
        <f>SUM(R98:W103)</f>
        <v>5036.2</v>
      </c>
      <c r="S104" s="375"/>
      <c r="T104" s="375"/>
      <c r="U104" s="375"/>
      <c r="V104" s="375"/>
      <c r="W104" s="376"/>
      <c r="X104" s="694"/>
      <c r="Y104" s="695"/>
      <c r="Z104" s="695"/>
      <c r="AA104" s="695"/>
      <c r="AB104" s="695"/>
      <c r="AC104" s="695"/>
      <c r="AD104" s="695"/>
      <c r="AE104" s="695"/>
      <c r="AF104" s="695"/>
      <c r="AG104" s="695"/>
      <c r="AH104" s="695"/>
      <c r="AI104" s="695"/>
      <c r="AJ104" s="695"/>
      <c r="AK104" s="695"/>
      <c r="AL104" s="695"/>
      <c r="AM104" s="695"/>
      <c r="AN104" s="695"/>
      <c r="AO104" s="695"/>
      <c r="AP104" s="695"/>
      <c r="AQ104" s="695"/>
      <c r="AR104" s="695"/>
      <c r="AS104" s="695"/>
      <c r="AT104" s="695"/>
      <c r="AU104" s="695"/>
      <c r="AV104" s="695"/>
      <c r="AW104" s="695"/>
      <c r="AX104" s="69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13" t="s">
        <v>39</v>
      </c>
      <c r="D107" s="612"/>
      <c r="E107" s="612"/>
      <c r="F107" s="612"/>
      <c r="G107" s="612"/>
      <c r="H107" s="612"/>
      <c r="I107" s="612"/>
      <c r="J107" s="612"/>
      <c r="K107" s="612"/>
      <c r="L107" s="612"/>
      <c r="M107" s="612"/>
      <c r="N107" s="612"/>
      <c r="O107" s="612"/>
      <c r="P107" s="612"/>
      <c r="Q107" s="612"/>
      <c r="R107" s="612"/>
      <c r="S107" s="612"/>
      <c r="T107" s="612"/>
      <c r="U107" s="612"/>
      <c r="V107" s="612"/>
      <c r="W107" s="612"/>
      <c r="X107" s="612"/>
      <c r="Y107" s="612"/>
      <c r="Z107" s="612"/>
      <c r="AA107" s="612"/>
      <c r="AB107" s="612"/>
      <c r="AC107" s="614"/>
      <c r="AD107" s="612" t="s">
        <v>43</v>
      </c>
      <c r="AE107" s="612"/>
      <c r="AF107" s="612"/>
      <c r="AG107" s="646" t="s">
        <v>38</v>
      </c>
      <c r="AH107" s="612"/>
      <c r="AI107" s="612"/>
      <c r="AJ107" s="612"/>
      <c r="AK107" s="612"/>
      <c r="AL107" s="612"/>
      <c r="AM107" s="612"/>
      <c r="AN107" s="612"/>
      <c r="AO107" s="612"/>
      <c r="AP107" s="612"/>
      <c r="AQ107" s="612"/>
      <c r="AR107" s="612"/>
      <c r="AS107" s="612"/>
      <c r="AT107" s="612"/>
      <c r="AU107" s="612"/>
      <c r="AV107" s="612"/>
      <c r="AW107" s="612"/>
      <c r="AX107" s="647"/>
    </row>
    <row r="108" spans="1:50" ht="74.25" customHeight="1" x14ac:dyDescent="0.15">
      <c r="A108" s="307" t="s">
        <v>312</v>
      </c>
      <c r="B108" s="308"/>
      <c r="C108" s="547" t="s">
        <v>313</v>
      </c>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9"/>
      <c r="AD108" s="621" t="s">
        <v>473</v>
      </c>
      <c r="AE108" s="622"/>
      <c r="AF108" s="622"/>
      <c r="AG108" s="618" t="s">
        <v>503</v>
      </c>
      <c r="AH108" s="619"/>
      <c r="AI108" s="619"/>
      <c r="AJ108" s="619"/>
      <c r="AK108" s="619"/>
      <c r="AL108" s="619"/>
      <c r="AM108" s="619"/>
      <c r="AN108" s="619"/>
      <c r="AO108" s="619"/>
      <c r="AP108" s="619"/>
      <c r="AQ108" s="619"/>
      <c r="AR108" s="619"/>
      <c r="AS108" s="619"/>
      <c r="AT108" s="619"/>
      <c r="AU108" s="619"/>
      <c r="AV108" s="619"/>
      <c r="AW108" s="619"/>
      <c r="AX108" s="620"/>
    </row>
    <row r="109" spans="1:50" ht="57.75" customHeight="1" x14ac:dyDescent="0.15">
      <c r="A109" s="309"/>
      <c r="B109" s="310"/>
      <c r="C109" s="439" t="s">
        <v>44</v>
      </c>
      <c r="D109" s="440"/>
      <c r="E109" s="440"/>
      <c r="F109" s="440"/>
      <c r="G109" s="440"/>
      <c r="H109" s="440"/>
      <c r="I109" s="440"/>
      <c r="J109" s="440"/>
      <c r="K109" s="440"/>
      <c r="L109" s="440"/>
      <c r="M109" s="440"/>
      <c r="N109" s="440"/>
      <c r="O109" s="440"/>
      <c r="P109" s="440"/>
      <c r="Q109" s="440"/>
      <c r="R109" s="440"/>
      <c r="S109" s="440"/>
      <c r="T109" s="440"/>
      <c r="U109" s="440"/>
      <c r="V109" s="440"/>
      <c r="W109" s="440"/>
      <c r="X109" s="440"/>
      <c r="Y109" s="440"/>
      <c r="Z109" s="440"/>
      <c r="AA109" s="440"/>
      <c r="AB109" s="440"/>
      <c r="AC109" s="432"/>
      <c r="AD109" s="456" t="s">
        <v>473</v>
      </c>
      <c r="AE109" s="457"/>
      <c r="AF109" s="457"/>
      <c r="AG109" s="304" t="s">
        <v>496</v>
      </c>
      <c r="AH109" s="305"/>
      <c r="AI109" s="305"/>
      <c r="AJ109" s="305"/>
      <c r="AK109" s="305"/>
      <c r="AL109" s="305"/>
      <c r="AM109" s="305"/>
      <c r="AN109" s="305"/>
      <c r="AO109" s="305"/>
      <c r="AP109" s="305"/>
      <c r="AQ109" s="305"/>
      <c r="AR109" s="305"/>
      <c r="AS109" s="305"/>
      <c r="AT109" s="305"/>
      <c r="AU109" s="305"/>
      <c r="AV109" s="305"/>
      <c r="AW109" s="305"/>
      <c r="AX109" s="306"/>
    </row>
    <row r="110" spans="1:50" ht="42" customHeight="1" x14ac:dyDescent="0.15">
      <c r="A110" s="311"/>
      <c r="B110" s="312"/>
      <c r="C110" s="441" t="s">
        <v>314</v>
      </c>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3"/>
      <c r="AD110" s="601" t="s">
        <v>473</v>
      </c>
      <c r="AE110" s="602"/>
      <c r="AF110" s="602"/>
      <c r="AG110" s="545" t="s">
        <v>497</v>
      </c>
      <c r="AH110" s="198"/>
      <c r="AI110" s="198"/>
      <c r="AJ110" s="198"/>
      <c r="AK110" s="198"/>
      <c r="AL110" s="198"/>
      <c r="AM110" s="198"/>
      <c r="AN110" s="198"/>
      <c r="AO110" s="198"/>
      <c r="AP110" s="198"/>
      <c r="AQ110" s="198"/>
      <c r="AR110" s="198"/>
      <c r="AS110" s="198"/>
      <c r="AT110" s="198"/>
      <c r="AU110" s="198"/>
      <c r="AV110" s="198"/>
      <c r="AW110" s="198"/>
      <c r="AX110" s="546"/>
    </row>
    <row r="111" spans="1:50" ht="36.75" customHeight="1" x14ac:dyDescent="0.15">
      <c r="A111" s="564" t="s">
        <v>46</v>
      </c>
      <c r="B111" s="603"/>
      <c r="C111" s="444" t="s">
        <v>48</v>
      </c>
      <c r="D111" s="445"/>
      <c r="E111" s="445"/>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52" t="s">
        <v>473</v>
      </c>
      <c r="AE111" s="453"/>
      <c r="AF111" s="453"/>
      <c r="AG111" s="301" t="s">
        <v>504</v>
      </c>
      <c r="AH111" s="302"/>
      <c r="AI111" s="302"/>
      <c r="AJ111" s="302"/>
      <c r="AK111" s="302"/>
      <c r="AL111" s="302"/>
      <c r="AM111" s="302"/>
      <c r="AN111" s="302"/>
      <c r="AO111" s="302"/>
      <c r="AP111" s="302"/>
      <c r="AQ111" s="302"/>
      <c r="AR111" s="302"/>
      <c r="AS111" s="302"/>
      <c r="AT111" s="302"/>
      <c r="AU111" s="302"/>
      <c r="AV111" s="302"/>
      <c r="AW111" s="302"/>
      <c r="AX111" s="303"/>
    </row>
    <row r="112" spans="1:50" ht="37.5" customHeight="1" x14ac:dyDescent="0.15">
      <c r="A112" s="604"/>
      <c r="B112" s="605"/>
      <c r="C112" s="431" t="s">
        <v>49</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32"/>
      <c r="AA112" s="432"/>
      <c r="AB112" s="432"/>
      <c r="AC112" s="432"/>
      <c r="AD112" s="456" t="s">
        <v>473</v>
      </c>
      <c r="AE112" s="457"/>
      <c r="AF112" s="457"/>
      <c r="AG112" s="304" t="s">
        <v>505</v>
      </c>
      <c r="AH112" s="305"/>
      <c r="AI112" s="305"/>
      <c r="AJ112" s="305"/>
      <c r="AK112" s="305"/>
      <c r="AL112" s="305"/>
      <c r="AM112" s="305"/>
      <c r="AN112" s="305"/>
      <c r="AO112" s="305"/>
      <c r="AP112" s="305"/>
      <c r="AQ112" s="305"/>
      <c r="AR112" s="305"/>
      <c r="AS112" s="305"/>
      <c r="AT112" s="305"/>
      <c r="AU112" s="305"/>
      <c r="AV112" s="305"/>
      <c r="AW112" s="305"/>
      <c r="AX112" s="306"/>
    </row>
    <row r="113" spans="1:64" ht="33.75" customHeight="1" x14ac:dyDescent="0.15">
      <c r="A113" s="604"/>
      <c r="B113" s="605"/>
      <c r="C113" s="520" t="s">
        <v>315</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32"/>
      <c r="AA113" s="432"/>
      <c r="AB113" s="432"/>
      <c r="AC113" s="432"/>
      <c r="AD113" s="456" t="s">
        <v>473</v>
      </c>
      <c r="AE113" s="457"/>
      <c r="AF113" s="457"/>
      <c r="AG113" s="304" t="s">
        <v>506</v>
      </c>
      <c r="AH113" s="305"/>
      <c r="AI113" s="305"/>
      <c r="AJ113" s="305"/>
      <c r="AK113" s="305"/>
      <c r="AL113" s="305"/>
      <c r="AM113" s="305"/>
      <c r="AN113" s="305"/>
      <c r="AO113" s="305"/>
      <c r="AP113" s="305"/>
      <c r="AQ113" s="305"/>
      <c r="AR113" s="305"/>
      <c r="AS113" s="305"/>
      <c r="AT113" s="305"/>
      <c r="AU113" s="305"/>
      <c r="AV113" s="305"/>
      <c r="AW113" s="305"/>
      <c r="AX113" s="306"/>
    </row>
    <row r="114" spans="1:64" ht="33.75" customHeight="1" x14ac:dyDescent="0.15">
      <c r="A114" s="604"/>
      <c r="B114" s="605"/>
      <c r="C114" s="431" t="s">
        <v>45</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32"/>
      <c r="AA114" s="432"/>
      <c r="AB114" s="432"/>
      <c r="AC114" s="432"/>
      <c r="AD114" s="456" t="s">
        <v>473</v>
      </c>
      <c r="AE114" s="457"/>
      <c r="AF114" s="457"/>
      <c r="AG114" s="304" t="s">
        <v>507</v>
      </c>
      <c r="AH114" s="305"/>
      <c r="AI114" s="305"/>
      <c r="AJ114" s="305"/>
      <c r="AK114" s="305"/>
      <c r="AL114" s="305"/>
      <c r="AM114" s="305"/>
      <c r="AN114" s="305"/>
      <c r="AO114" s="305"/>
      <c r="AP114" s="305"/>
      <c r="AQ114" s="305"/>
      <c r="AR114" s="305"/>
      <c r="AS114" s="305"/>
      <c r="AT114" s="305"/>
      <c r="AU114" s="305"/>
      <c r="AV114" s="305"/>
      <c r="AW114" s="305"/>
      <c r="AX114" s="306"/>
    </row>
    <row r="115" spans="1:64" ht="48.75" customHeight="1" x14ac:dyDescent="0.15">
      <c r="A115" s="604"/>
      <c r="B115" s="605"/>
      <c r="C115" s="431" t="s">
        <v>50</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2"/>
      <c r="AA115" s="432"/>
      <c r="AB115" s="432"/>
      <c r="AC115" s="506"/>
      <c r="AD115" s="456" t="s">
        <v>473</v>
      </c>
      <c r="AE115" s="457"/>
      <c r="AF115" s="457"/>
      <c r="AG115" s="304" t="s">
        <v>511</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604"/>
      <c r="B116" s="605"/>
      <c r="C116" s="431" t="s">
        <v>55</v>
      </c>
      <c r="D116" s="432"/>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506"/>
      <c r="AD116" s="650" t="s">
        <v>478</v>
      </c>
      <c r="AE116" s="651"/>
      <c r="AF116" s="651"/>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0.5" customHeight="1" x14ac:dyDescent="0.15">
      <c r="A117" s="606"/>
      <c r="B117" s="607"/>
      <c r="C117" s="608" t="s">
        <v>82</v>
      </c>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10"/>
      <c r="AD117" s="601" t="s">
        <v>473</v>
      </c>
      <c r="AE117" s="602"/>
      <c r="AF117" s="611"/>
      <c r="AG117" s="616" t="s">
        <v>498</v>
      </c>
      <c r="AH117" s="450"/>
      <c r="AI117" s="450"/>
      <c r="AJ117" s="450"/>
      <c r="AK117" s="450"/>
      <c r="AL117" s="450"/>
      <c r="AM117" s="450"/>
      <c r="AN117" s="450"/>
      <c r="AO117" s="450"/>
      <c r="AP117" s="450"/>
      <c r="AQ117" s="450"/>
      <c r="AR117" s="450"/>
      <c r="AS117" s="450"/>
      <c r="AT117" s="450"/>
      <c r="AU117" s="450"/>
      <c r="AV117" s="450"/>
      <c r="AW117" s="450"/>
      <c r="AX117" s="617"/>
      <c r="BG117" s="10"/>
      <c r="BH117" s="10"/>
      <c r="BI117" s="10"/>
      <c r="BJ117" s="10"/>
    </row>
    <row r="118" spans="1:64" ht="44.25" customHeight="1" x14ac:dyDescent="0.15">
      <c r="A118" s="564" t="s">
        <v>47</v>
      </c>
      <c r="B118" s="603"/>
      <c r="C118" s="652" t="s">
        <v>81</v>
      </c>
      <c r="D118" s="653"/>
      <c r="E118" s="653"/>
      <c r="F118" s="653"/>
      <c r="G118" s="653"/>
      <c r="H118" s="653"/>
      <c r="I118" s="653"/>
      <c r="J118" s="653"/>
      <c r="K118" s="653"/>
      <c r="L118" s="653"/>
      <c r="M118" s="653"/>
      <c r="N118" s="653"/>
      <c r="O118" s="653"/>
      <c r="P118" s="653"/>
      <c r="Q118" s="653"/>
      <c r="R118" s="653"/>
      <c r="S118" s="653"/>
      <c r="T118" s="653"/>
      <c r="U118" s="653"/>
      <c r="V118" s="653"/>
      <c r="W118" s="653"/>
      <c r="X118" s="653"/>
      <c r="Y118" s="653"/>
      <c r="Z118" s="653"/>
      <c r="AA118" s="653"/>
      <c r="AB118" s="653"/>
      <c r="AC118" s="654"/>
      <c r="AD118" s="452" t="s">
        <v>473</v>
      </c>
      <c r="AE118" s="453"/>
      <c r="AF118" s="655"/>
      <c r="AG118" s="301" t="s">
        <v>508</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604"/>
      <c r="B119" s="605"/>
      <c r="C119" s="598" t="s">
        <v>53</v>
      </c>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600"/>
      <c r="AD119" s="623" t="s">
        <v>478</v>
      </c>
      <c r="AE119" s="624"/>
      <c r="AF119" s="624"/>
      <c r="AG119" s="615"/>
      <c r="AH119" s="305"/>
      <c r="AI119" s="305"/>
      <c r="AJ119" s="305"/>
      <c r="AK119" s="305"/>
      <c r="AL119" s="305"/>
      <c r="AM119" s="305"/>
      <c r="AN119" s="305"/>
      <c r="AO119" s="305"/>
      <c r="AP119" s="305"/>
      <c r="AQ119" s="305"/>
      <c r="AR119" s="305"/>
      <c r="AS119" s="305"/>
      <c r="AT119" s="305"/>
      <c r="AU119" s="305"/>
      <c r="AV119" s="305"/>
      <c r="AW119" s="305"/>
      <c r="AX119" s="306"/>
    </row>
    <row r="120" spans="1:64" ht="41.25" customHeight="1" x14ac:dyDescent="0.15">
      <c r="A120" s="604"/>
      <c r="B120" s="605"/>
      <c r="C120" s="431" t="s">
        <v>51</v>
      </c>
      <c r="D120" s="432"/>
      <c r="E120" s="432"/>
      <c r="F120" s="432"/>
      <c r="G120" s="432"/>
      <c r="H120" s="432"/>
      <c r="I120" s="432"/>
      <c r="J120" s="432"/>
      <c r="K120" s="432"/>
      <c r="L120" s="432"/>
      <c r="M120" s="432"/>
      <c r="N120" s="432"/>
      <c r="O120" s="432"/>
      <c r="P120" s="432"/>
      <c r="Q120" s="432"/>
      <c r="R120" s="432"/>
      <c r="S120" s="432"/>
      <c r="T120" s="432"/>
      <c r="U120" s="432"/>
      <c r="V120" s="432"/>
      <c r="W120" s="432"/>
      <c r="X120" s="432"/>
      <c r="Y120" s="432"/>
      <c r="Z120" s="432"/>
      <c r="AA120" s="432"/>
      <c r="AB120" s="432"/>
      <c r="AC120" s="432"/>
      <c r="AD120" s="456" t="s">
        <v>473</v>
      </c>
      <c r="AE120" s="457"/>
      <c r="AF120" s="457"/>
      <c r="AG120" s="304" t="s">
        <v>509</v>
      </c>
      <c r="AH120" s="305"/>
      <c r="AI120" s="305"/>
      <c r="AJ120" s="305"/>
      <c r="AK120" s="305"/>
      <c r="AL120" s="305"/>
      <c r="AM120" s="305"/>
      <c r="AN120" s="305"/>
      <c r="AO120" s="305"/>
      <c r="AP120" s="305"/>
      <c r="AQ120" s="305"/>
      <c r="AR120" s="305"/>
      <c r="AS120" s="305"/>
      <c r="AT120" s="305"/>
      <c r="AU120" s="305"/>
      <c r="AV120" s="305"/>
      <c r="AW120" s="305"/>
      <c r="AX120" s="306"/>
    </row>
    <row r="121" spans="1:64" ht="34.5" customHeight="1" x14ac:dyDescent="0.15">
      <c r="A121" s="606"/>
      <c r="B121" s="607"/>
      <c r="C121" s="431" t="s">
        <v>52</v>
      </c>
      <c r="D121" s="432"/>
      <c r="E121" s="432"/>
      <c r="F121" s="432"/>
      <c r="G121" s="432"/>
      <c r="H121" s="432"/>
      <c r="I121" s="432"/>
      <c r="J121" s="432"/>
      <c r="K121" s="432"/>
      <c r="L121" s="432"/>
      <c r="M121" s="432"/>
      <c r="N121" s="432"/>
      <c r="O121" s="432"/>
      <c r="P121" s="432"/>
      <c r="Q121" s="432"/>
      <c r="R121" s="432"/>
      <c r="S121" s="432"/>
      <c r="T121" s="432"/>
      <c r="U121" s="432"/>
      <c r="V121" s="432"/>
      <c r="W121" s="432"/>
      <c r="X121" s="432"/>
      <c r="Y121" s="432"/>
      <c r="Z121" s="432"/>
      <c r="AA121" s="432"/>
      <c r="AB121" s="432"/>
      <c r="AC121" s="432"/>
      <c r="AD121" s="456" t="s">
        <v>473</v>
      </c>
      <c r="AE121" s="457"/>
      <c r="AF121" s="457"/>
      <c r="AG121" s="545" t="s">
        <v>510</v>
      </c>
      <c r="AH121" s="198"/>
      <c r="AI121" s="198"/>
      <c r="AJ121" s="198"/>
      <c r="AK121" s="198"/>
      <c r="AL121" s="198"/>
      <c r="AM121" s="198"/>
      <c r="AN121" s="198"/>
      <c r="AO121" s="198"/>
      <c r="AP121" s="198"/>
      <c r="AQ121" s="198"/>
      <c r="AR121" s="198"/>
      <c r="AS121" s="198"/>
      <c r="AT121" s="198"/>
      <c r="AU121" s="198"/>
      <c r="AV121" s="198"/>
      <c r="AW121" s="198"/>
      <c r="AX121" s="546"/>
    </row>
    <row r="122" spans="1:64" ht="33.6" customHeight="1" x14ac:dyDescent="0.15">
      <c r="A122" s="640" t="s">
        <v>80</v>
      </c>
      <c r="B122" s="641"/>
      <c r="C122" s="454" t="s">
        <v>316</v>
      </c>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445"/>
      <c r="AD122" s="452" t="s">
        <v>478</v>
      </c>
      <c r="AE122" s="453"/>
      <c r="AF122" s="453"/>
      <c r="AG122" s="593"/>
      <c r="AH122" s="196"/>
      <c r="AI122" s="196"/>
      <c r="AJ122" s="196"/>
      <c r="AK122" s="196"/>
      <c r="AL122" s="196"/>
      <c r="AM122" s="196"/>
      <c r="AN122" s="196"/>
      <c r="AO122" s="196"/>
      <c r="AP122" s="196"/>
      <c r="AQ122" s="196"/>
      <c r="AR122" s="196"/>
      <c r="AS122" s="196"/>
      <c r="AT122" s="196"/>
      <c r="AU122" s="196"/>
      <c r="AV122" s="196"/>
      <c r="AW122" s="196"/>
      <c r="AX122" s="594"/>
    </row>
    <row r="123" spans="1:64" ht="15.75" customHeight="1" x14ac:dyDescent="0.15">
      <c r="A123" s="642"/>
      <c r="B123" s="643"/>
      <c r="C123" s="669" t="s">
        <v>87</v>
      </c>
      <c r="D123" s="670"/>
      <c r="E123" s="670"/>
      <c r="F123" s="670"/>
      <c r="G123" s="670"/>
      <c r="H123" s="670"/>
      <c r="I123" s="670"/>
      <c r="J123" s="670"/>
      <c r="K123" s="670"/>
      <c r="L123" s="670"/>
      <c r="M123" s="670"/>
      <c r="N123" s="670"/>
      <c r="O123" s="671"/>
      <c r="P123" s="663" t="s">
        <v>0</v>
      </c>
      <c r="Q123" s="672"/>
      <c r="R123" s="672"/>
      <c r="S123" s="673"/>
      <c r="T123" s="662" t="s">
        <v>30</v>
      </c>
      <c r="U123" s="663"/>
      <c r="V123" s="663"/>
      <c r="W123" s="663"/>
      <c r="X123" s="663"/>
      <c r="Y123" s="663"/>
      <c r="Z123" s="663"/>
      <c r="AA123" s="663"/>
      <c r="AB123" s="663"/>
      <c r="AC123" s="663"/>
      <c r="AD123" s="663"/>
      <c r="AE123" s="663"/>
      <c r="AF123" s="664"/>
      <c r="AG123" s="595"/>
      <c r="AH123" s="277"/>
      <c r="AI123" s="277"/>
      <c r="AJ123" s="277"/>
      <c r="AK123" s="277"/>
      <c r="AL123" s="277"/>
      <c r="AM123" s="277"/>
      <c r="AN123" s="277"/>
      <c r="AO123" s="277"/>
      <c r="AP123" s="277"/>
      <c r="AQ123" s="277"/>
      <c r="AR123" s="277"/>
      <c r="AS123" s="277"/>
      <c r="AT123" s="277"/>
      <c r="AU123" s="277"/>
      <c r="AV123" s="277"/>
      <c r="AW123" s="277"/>
      <c r="AX123" s="596"/>
    </row>
    <row r="124" spans="1:64" ht="26.25" customHeight="1" x14ac:dyDescent="0.15">
      <c r="A124" s="642"/>
      <c r="B124" s="643"/>
      <c r="C124" s="656"/>
      <c r="D124" s="657"/>
      <c r="E124" s="657"/>
      <c r="F124" s="657"/>
      <c r="G124" s="657"/>
      <c r="H124" s="657"/>
      <c r="I124" s="657"/>
      <c r="J124" s="657"/>
      <c r="K124" s="657"/>
      <c r="L124" s="657"/>
      <c r="M124" s="657"/>
      <c r="N124" s="657"/>
      <c r="O124" s="658"/>
      <c r="P124" s="665"/>
      <c r="Q124" s="665"/>
      <c r="R124" s="665"/>
      <c r="S124" s="666"/>
      <c r="T124" s="648"/>
      <c r="U124" s="305"/>
      <c r="V124" s="305"/>
      <c r="W124" s="305"/>
      <c r="X124" s="305"/>
      <c r="Y124" s="305"/>
      <c r="Z124" s="305"/>
      <c r="AA124" s="305"/>
      <c r="AB124" s="305"/>
      <c r="AC124" s="305"/>
      <c r="AD124" s="305"/>
      <c r="AE124" s="305"/>
      <c r="AF124" s="649"/>
      <c r="AG124" s="595"/>
      <c r="AH124" s="277"/>
      <c r="AI124" s="277"/>
      <c r="AJ124" s="277"/>
      <c r="AK124" s="277"/>
      <c r="AL124" s="277"/>
      <c r="AM124" s="277"/>
      <c r="AN124" s="277"/>
      <c r="AO124" s="277"/>
      <c r="AP124" s="277"/>
      <c r="AQ124" s="277"/>
      <c r="AR124" s="277"/>
      <c r="AS124" s="277"/>
      <c r="AT124" s="277"/>
      <c r="AU124" s="277"/>
      <c r="AV124" s="277"/>
      <c r="AW124" s="277"/>
      <c r="AX124" s="596"/>
    </row>
    <row r="125" spans="1:64" ht="26.25" customHeight="1" x14ac:dyDescent="0.15">
      <c r="A125" s="644"/>
      <c r="B125" s="645"/>
      <c r="C125" s="659"/>
      <c r="D125" s="660"/>
      <c r="E125" s="660"/>
      <c r="F125" s="660"/>
      <c r="G125" s="660"/>
      <c r="H125" s="660"/>
      <c r="I125" s="660"/>
      <c r="J125" s="660"/>
      <c r="K125" s="660"/>
      <c r="L125" s="660"/>
      <c r="M125" s="660"/>
      <c r="N125" s="660"/>
      <c r="O125" s="661"/>
      <c r="P125" s="667"/>
      <c r="Q125" s="667"/>
      <c r="R125" s="667"/>
      <c r="S125" s="668"/>
      <c r="T125" s="449"/>
      <c r="U125" s="450"/>
      <c r="V125" s="450"/>
      <c r="W125" s="450"/>
      <c r="X125" s="450"/>
      <c r="Y125" s="450"/>
      <c r="Z125" s="450"/>
      <c r="AA125" s="450"/>
      <c r="AB125" s="450"/>
      <c r="AC125" s="450"/>
      <c r="AD125" s="450"/>
      <c r="AE125" s="450"/>
      <c r="AF125" s="451"/>
      <c r="AG125" s="597"/>
      <c r="AH125" s="198"/>
      <c r="AI125" s="198"/>
      <c r="AJ125" s="198"/>
      <c r="AK125" s="198"/>
      <c r="AL125" s="198"/>
      <c r="AM125" s="198"/>
      <c r="AN125" s="198"/>
      <c r="AO125" s="198"/>
      <c r="AP125" s="198"/>
      <c r="AQ125" s="198"/>
      <c r="AR125" s="198"/>
      <c r="AS125" s="198"/>
      <c r="AT125" s="198"/>
      <c r="AU125" s="198"/>
      <c r="AV125" s="198"/>
      <c r="AW125" s="198"/>
      <c r="AX125" s="546"/>
    </row>
    <row r="126" spans="1:64" ht="57" customHeight="1" x14ac:dyDescent="0.15">
      <c r="A126" s="564" t="s">
        <v>58</v>
      </c>
      <c r="B126" s="565"/>
      <c r="C126" s="393" t="s">
        <v>64</v>
      </c>
      <c r="D126" s="589"/>
      <c r="E126" s="589"/>
      <c r="F126" s="590"/>
      <c r="G126" s="558" t="s">
        <v>499</v>
      </c>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64" ht="259.5" customHeight="1" thickBot="1" x14ac:dyDescent="0.2">
      <c r="A127" s="566"/>
      <c r="B127" s="567"/>
      <c r="C127" s="362" t="s">
        <v>68</v>
      </c>
      <c r="D127" s="363"/>
      <c r="E127" s="363"/>
      <c r="F127" s="364"/>
      <c r="G127" s="365" t="s">
        <v>542</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20" customHeight="1" thickBot="1" x14ac:dyDescent="0.2">
      <c r="A129" s="586" t="s">
        <v>551</v>
      </c>
      <c r="B129" s="587"/>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7"/>
      <c r="AL129" s="587"/>
      <c r="AM129" s="587"/>
      <c r="AN129" s="587"/>
      <c r="AO129" s="587"/>
      <c r="AP129" s="587"/>
      <c r="AQ129" s="587"/>
      <c r="AR129" s="587"/>
      <c r="AS129" s="587"/>
      <c r="AT129" s="587"/>
      <c r="AU129" s="587"/>
      <c r="AV129" s="587"/>
      <c r="AW129" s="587"/>
      <c r="AX129" s="588"/>
    </row>
    <row r="130" spans="1:50" ht="21" customHeight="1" thickBot="1" x14ac:dyDescent="0.2">
      <c r="A130" s="577" t="s">
        <v>41</v>
      </c>
      <c r="B130" s="578"/>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c r="AL130" s="578"/>
      <c r="AM130" s="578"/>
      <c r="AN130" s="578"/>
      <c r="AO130" s="578"/>
      <c r="AP130" s="578"/>
      <c r="AQ130" s="578"/>
      <c r="AR130" s="578"/>
      <c r="AS130" s="578"/>
      <c r="AT130" s="578"/>
      <c r="AU130" s="578"/>
      <c r="AV130" s="578"/>
      <c r="AW130" s="578"/>
      <c r="AX130" s="579"/>
    </row>
    <row r="131" spans="1:50" ht="111" customHeight="1" thickBot="1" x14ac:dyDescent="0.2">
      <c r="A131" s="561" t="s">
        <v>306</v>
      </c>
      <c r="B131" s="562"/>
      <c r="C131" s="562"/>
      <c r="D131" s="562"/>
      <c r="E131" s="563"/>
      <c r="F131" s="580" t="s">
        <v>549</v>
      </c>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582"/>
    </row>
    <row r="132" spans="1:50" ht="21" customHeight="1" x14ac:dyDescent="0.15">
      <c r="A132" s="577" t="s">
        <v>54</v>
      </c>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9"/>
    </row>
    <row r="133" spans="1:50" ht="99.95" customHeight="1" thickBot="1" x14ac:dyDescent="0.2">
      <c r="A133" s="446" t="s">
        <v>550</v>
      </c>
      <c r="B133" s="447"/>
      <c r="C133" s="447"/>
      <c r="D133" s="447"/>
      <c r="E133" s="448"/>
      <c r="F133" s="583" t="s">
        <v>552</v>
      </c>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c r="AV133" s="584"/>
      <c r="AW133" s="584"/>
      <c r="AX133" s="585"/>
    </row>
    <row r="134" spans="1:50" ht="21" customHeight="1" x14ac:dyDescent="0.15">
      <c r="A134" s="568" t="s">
        <v>42</v>
      </c>
      <c r="B134" s="56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70"/>
    </row>
    <row r="135" spans="1:50" ht="282.75" customHeight="1" thickBot="1" x14ac:dyDescent="0.2">
      <c r="A135" s="625" t="s">
        <v>481</v>
      </c>
      <c r="B135" s="626"/>
      <c r="C135" s="626"/>
      <c r="D135" s="626"/>
      <c r="E135" s="626"/>
      <c r="F135" s="626"/>
      <c r="G135" s="626"/>
      <c r="H135" s="626"/>
      <c r="I135" s="626"/>
      <c r="J135" s="626"/>
      <c r="K135" s="626"/>
      <c r="L135" s="626"/>
      <c r="M135" s="626"/>
      <c r="N135" s="626"/>
      <c r="O135" s="626"/>
      <c r="P135" s="626"/>
      <c r="Q135" s="626"/>
      <c r="R135" s="626"/>
      <c r="S135" s="626"/>
      <c r="T135" s="626"/>
      <c r="U135" s="626"/>
      <c r="V135" s="626"/>
      <c r="W135" s="626"/>
      <c r="X135" s="626"/>
      <c r="Y135" s="626"/>
      <c r="Z135" s="626"/>
      <c r="AA135" s="626"/>
      <c r="AB135" s="626"/>
      <c r="AC135" s="626"/>
      <c r="AD135" s="626"/>
      <c r="AE135" s="626"/>
      <c r="AF135" s="626"/>
      <c r="AG135" s="626"/>
      <c r="AH135" s="626"/>
      <c r="AI135" s="626"/>
      <c r="AJ135" s="626"/>
      <c r="AK135" s="626"/>
      <c r="AL135" s="626"/>
      <c r="AM135" s="626"/>
      <c r="AN135" s="626"/>
      <c r="AO135" s="626"/>
      <c r="AP135" s="626"/>
      <c r="AQ135" s="626"/>
      <c r="AR135" s="626"/>
      <c r="AS135" s="626"/>
      <c r="AT135" s="626"/>
      <c r="AU135" s="626"/>
      <c r="AV135" s="626"/>
      <c r="AW135" s="626"/>
      <c r="AX135" s="627"/>
    </row>
    <row r="136" spans="1:50" ht="19.7" customHeight="1" x14ac:dyDescent="0.15">
      <c r="A136" s="555" t="s">
        <v>37</v>
      </c>
      <c r="B136" s="556"/>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c r="AK136" s="556"/>
      <c r="AL136" s="556"/>
      <c r="AM136" s="556"/>
      <c r="AN136" s="556"/>
      <c r="AO136" s="556"/>
      <c r="AP136" s="556"/>
      <c r="AQ136" s="556"/>
      <c r="AR136" s="556"/>
      <c r="AS136" s="556"/>
      <c r="AT136" s="556"/>
      <c r="AU136" s="556"/>
      <c r="AV136" s="556"/>
      <c r="AW136" s="556"/>
      <c r="AX136" s="557"/>
    </row>
    <row r="137" spans="1:50" ht="19.899999999999999" customHeight="1" x14ac:dyDescent="0.15">
      <c r="A137" s="419" t="s">
        <v>224</v>
      </c>
      <c r="B137" s="420"/>
      <c r="C137" s="420"/>
      <c r="D137" s="420"/>
      <c r="E137" s="420"/>
      <c r="F137" s="420"/>
      <c r="G137" s="433">
        <v>49</v>
      </c>
      <c r="H137" s="434"/>
      <c r="I137" s="434"/>
      <c r="J137" s="434"/>
      <c r="K137" s="434"/>
      <c r="L137" s="434"/>
      <c r="M137" s="434"/>
      <c r="N137" s="434"/>
      <c r="O137" s="434"/>
      <c r="P137" s="435"/>
      <c r="Q137" s="420" t="s">
        <v>225</v>
      </c>
      <c r="R137" s="420"/>
      <c r="S137" s="420"/>
      <c r="T137" s="420"/>
      <c r="U137" s="420"/>
      <c r="V137" s="420"/>
      <c r="W137" s="433">
        <v>80</v>
      </c>
      <c r="X137" s="434"/>
      <c r="Y137" s="434"/>
      <c r="Z137" s="434"/>
      <c r="AA137" s="434"/>
      <c r="AB137" s="434"/>
      <c r="AC137" s="434"/>
      <c r="AD137" s="434"/>
      <c r="AE137" s="434"/>
      <c r="AF137" s="435"/>
      <c r="AG137" s="420" t="s">
        <v>226</v>
      </c>
      <c r="AH137" s="420"/>
      <c r="AI137" s="420"/>
      <c r="AJ137" s="420"/>
      <c r="AK137" s="420"/>
      <c r="AL137" s="420"/>
      <c r="AM137" s="416">
        <v>87</v>
      </c>
      <c r="AN137" s="417"/>
      <c r="AO137" s="417"/>
      <c r="AP137" s="417"/>
      <c r="AQ137" s="417"/>
      <c r="AR137" s="417"/>
      <c r="AS137" s="417"/>
      <c r="AT137" s="417"/>
      <c r="AU137" s="417"/>
      <c r="AV137" s="418"/>
      <c r="AW137" s="12"/>
      <c r="AX137" s="13"/>
    </row>
    <row r="138" spans="1:50" ht="19.899999999999999" customHeight="1" thickBot="1" x14ac:dyDescent="0.2">
      <c r="A138" s="421" t="s">
        <v>227</v>
      </c>
      <c r="B138" s="422"/>
      <c r="C138" s="422"/>
      <c r="D138" s="422"/>
      <c r="E138" s="422"/>
      <c r="F138" s="422"/>
      <c r="G138" s="436">
        <v>40</v>
      </c>
      <c r="H138" s="437"/>
      <c r="I138" s="437"/>
      <c r="J138" s="437"/>
      <c r="K138" s="437"/>
      <c r="L138" s="437"/>
      <c r="M138" s="437"/>
      <c r="N138" s="437"/>
      <c r="O138" s="437"/>
      <c r="P138" s="438"/>
      <c r="Q138" s="422" t="s">
        <v>228</v>
      </c>
      <c r="R138" s="422"/>
      <c r="S138" s="422"/>
      <c r="T138" s="422"/>
      <c r="U138" s="422"/>
      <c r="V138" s="422"/>
      <c r="W138" s="436">
        <v>39</v>
      </c>
      <c r="X138" s="437"/>
      <c r="Y138" s="437"/>
      <c r="Z138" s="437"/>
      <c r="AA138" s="437"/>
      <c r="AB138" s="437"/>
      <c r="AC138" s="437"/>
      <c r="AD138" s="437"/>
      <c r="AE138" s="437"/>
      <c r="AF138" s="438"/>
      <c r="AG138" s="591"/>
      <c r="AH138" s="592"/>
      <c r="AI138" s="592"/>
      <c r="AJ138" s="592"/>
      <c r="AK138" s="592"/>
      <c r="AL138" s="592"/>
      <c r="AM138" s="628"/>
      <c r="AN138" s="629"/>
      <c r="AO138" s="629"/>
      <c r="AP138" s="629"/>
      <c r="AQ138" s="629"/>
      <c r="AR138" s="629"/>
      <c r="AS138" s="629"/>
      <c r="AT138" s="629"/>
      <c r="AU138" s="629"/>
      <c r="AV138" s="630"/>
      <c r="AW138" s="28"/>
      <c r="AX138" s="29"/>
    </row>
    <row r="139" spans="1:50" ht="23.65" customHeight="1" x14ac:dyDescent="0.15">
      <c r="A139" s="571" t="s">
        <v>28</v>
      </c>
      <c r="B139" s="572"/>
      <c r="C139" s="572"/>
      <c r="D139" s="572"/>
      <c r="E139" s="572"/>
      <c r="F139" s="57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8"/>
      <c r="B140" s="479"/>
      <c r="C140" s="479"/>
      <c r="D140" s="479"/>
      <c r="E140" s="479"/>
      <c r="F140" s="48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8"/>
      <c r="B141" s="479"/>
      <c r="C141" s="479"/>
      <c r="D141" s="479"/>
      <c r="E141" s="479"/>
      <c r="F141" s="48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71"/>
    </row>
    <row r="142" spans="1:50" ht="28.35" customHeight="1" x14ac:dyDescent="0.15">
      <c r="A142" s="478"/>
      <c r="B142" s="479"/>
      <c r="C142" s="479"/>
      <c r="D142" s="479"/>
      <c r="E142" s="479"/>
      <c r="F142" s="48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71"/>
    </row>
    <row r="143" spans="1:50" ht="28.35" customHeight="1" x14ac:dyDescent="0.15">
      <c r="A143" s="478"/>
      <c r="B143" s="479"/>
      <c r="C143" s="479"/>
      <c r="D143" s="479"/>
      <c r="E143" s="479"/>
      <c r="F143" s="48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71"/>
    </row>
    <row r="144" spans="1:50" ht="28.35" customHeight="1" x14ac:dyDescent="0.15">
      <c r="A144" s="478"/>
      <c r="B144" s="479"/>
      <c r="C144" s="479"/>
      <c r="D144" s="479"/>
      <c r="E144" s="479"/>
      <c r="F144" s="48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71"/>
    </row>
    <row r="145" spans="1:50" ht="28.35" customHeight="1" x14ac:dyDescent="0.15">
      <c r="A145" s="478"/>
      <c r="B145" s="479"/>
      <c r="C145" s="479"/>
      <c r="D145" s="479"/>
      <c r="E145" s="479"/>
      <c r="F145" s="48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71"/>
    </row>
    <row r="146" spans="1:50" ht="28.35" customHeight="1" x14ac:dyDescent="0.15">
      <c r="A146" s="478"/>
      <c r="B146" s="479"/>
      <c r="C146" s="479"/>
      <c r="D146" s="479"/>
      <c r="E146" s="479"/>
      <c r="F146" s="48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71"/>
    </row>
    <row r="147" spans="1:50" ht="28.35" customHeight="1" x14ac:dyDescent="0.15">
      <c r="A147" s="478"/>
      <c r="B147" s="479"/>
      <c r="C147" s="479"/>
      <c r="D147" s="479"/>
      <c r="E147" s="479"/>
      <c r="F147" s="48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71"/>
    </row>
    <row r="148" spans="1:50" ht="28.35" customHeight="1" x14ac:dyDescent="0.15">
      <c r="A148" s="478"/>
      <c r="B148" s="479"/>
      <c r="C148" s="479"/>
      <c r="D148" s="479"/>
      <c r="E148" s="479"/>
      <c r="F148" s="48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71"/>
    </row>
    <row r="149" spans="1:50" ht="28.35" customHeight="1" x14ac:dyDescent="0.15">
      <c r="A149" s="478"/>
      <c r="B149" s="479"/>
      <c r="C149" s="479"/>
      <c r="D149" s="479"/>
      <c r="E149" s="479"/>
      <c r="F149" s="48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71"/>
    </row>
    <row r="150" spans="1:50" ht="28.35" customHeight="1" x14ac:dyDescent="0.15">
      <c r="A150" s="478"/>
      <c r="B150" s="479"/>
      <c r="C150" s="479"/>
      <c r="D150" s="479"/>
      <c r="E150" s="479"/>
      <c r="F150" s="48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71"/>
    </row>
    <row r="151" spans="1:50" ht="28.35" customHeight="1" x14ac:dyDescent="0.15">
      <c r="A151" s="478"/>
      <c r="B151" s="479"/>
      <c r="C151" s="479"/>
      <c r="D151" s="479"/>
      <c r="E151" s="479"/>
      <c r="F151" s="48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71"/>
    </row>
    <row r="152" spans="1:50" ht="28.35" customHeight="1" x14ac:dyDescent="0.15">
      <c r="A152" s="478"/>
      <c r="B152" s="479"/>
      <c r="C152" s="479"/>
      <c r="D152" s="479"/>
      <c r="E152" s="479"/>
      <c r="F152" s="48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71"/>
    </row>
    <row r="153" spans="1:50" ht="28.35" customHeight="1" x14ac:dyDescent="0.15">
      <c r="A153" s="478"/>
      <c r="B153" s="479"/>
      <c r="C153" s="479"/>
      <c r="D153" s="479"/>
      <c r="E153" s="479"/>
      <c r="F153" s="48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71"/>
    </row>
    <row r="154" spans="1:50" ht="28.35" customHeight="1" x14ac:dyDescent="0.15">
      <c r="A154" s="478"/>
      <c r="B154" s="479"/>
      <c r="C154" s="479"/>
      <c r="D154" s="479"/>
      <c r="E154" s="479"/>
      <c r="F154" s="48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71"/>
    </row>
    <row r="155" spans="1:50" ht="28.35" customHeight="1" x14ac:dyDescent="0.15">
      <c r="A155" s="478"/>
      <c r="B155" s="479"/>
      <c r="C155" s="479"/>
      <c r="D155" s="479"/>
      <c r="E155" s="479"/>
      <c r="F155" s="48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71"/>
    </row>
    <row r="156" spans="1:50" ht="28.35" customHeight="1" x14ac:dyDescent="0.15">
      <c r="A156" s="478"/>
      <c r="B156" s="479"/>
      <c r="C156" s="479"/>
      <c r="D156" s="479"/>
      <c r="E156" s="479"/>
      <c r="F156" s="48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71"/>
    </row>
    <row r="157" spans="1:50" ht="28.35" customHeight="1" x14ac:dyDescent="0.15">
      <c r="A157" s="478"/>
      <c r="B157" s="479"/>
      <c r="C157" s="479"/>
      <c r="D157" s="479"/>
      <c r="E157" s="479"/>
      <c r="F157" s="48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8"/>
      <c r="B158" s="479"/>
      <c r="C158" s="479"/>
      <c r="D158" s="479"/>
      <c r="E158" s="479"/>
      <c r="F158" s="48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8"/>
      <c r="B159" s="479"/>
      <c r="C159" s="479"/>
      <c r="D159" s="479"/>
      <c r="E159" s="479"/>
      <c r="F159" s="48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8"/>
      <c r="B160" s="479"/>
      <c r="C160" s="479"/>
      <c r="D160" s="479"/>
      <c r="E160" s="479"/>
      <c r="F160" s="48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8"/>
      <c r="B161" s="479"/>
      <c r="C161" s="479"/>
      <c r="D161" s="479"/>
      <c r="E161" s="479"/>
      <c r="F161" s="48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8"/>
      <c r="B162" s="479"/>
      <c r="C162" s="479"/>
      <c r="D162" s="479"/>
      <c r="E162" s="479"/>
      <c r="F162" s="48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8"/>
      <c r="B163" s="479"/>
      <c r="C163" s="479"/>
      <c r="D163" s="479"/>
      <c r="E163" s="479"/>
      <c r="F163" s="48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78"/>
      <c r="B164" s="479"/>
      <c r="C164" s="479"/>
      <c r="D164" s="479"/>
      <c r="E164" s="479"/>
      <c r="F164" s="48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78"/>
      <c r="B165" s="479"/>
      <c r="C165" s="479"/>
      <c r="D165" s="479"/>
      <c r="E165" s="479"/>
      <c r="F165" s="48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78"/>
      <c r="B166" s="479"/>
      <c r="C166" s="479"/>
      <c r="D166" s="479"/>
      <c r="E166" s="479"/>
      <c r="F166" s="48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78"/>
      <c r="B167" s="479"/>
      <c r="C167" s="479"/>
      <c r="D167" s="479"/>
      <c r="E167" s="479"/>
      <c r="F167" s="48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78"/>
      <c r="B168" s="479"/>
      <c r="C168" s="479"/>
      <c r="D168" s="479"/>
      <c r="E168" s="479"/>
      <c r="F168" s="48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78"/>
      <c r="B169" s="479"/>
      <c r="C169" s="479"/>
      <c r="D169" s="479"/>
      <c r="E169" s="479"/>
      <c r="F169" s="48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8"/>
      <c r="B170" s="479"/>
      <c r="C170" s="479"/>
      <c r="D170" s="479"/>
      <c r="E170" s="479"/>
      <c r="F170" s="48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8"/>
      <c r="B171" s="479"/>
      <c r="C171" s="479"/>
      <c r="D171" s="479"/>
      <c r="E171" s="479"/>
      <c r="F171" s="48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78"/>
      <c r="B172" s="479"/>
      <c r="C172" s="479"/>
      <c r="D172" s="479"/>
      <c r="E172" s="479"/>
      <c r="F172" s="48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78"/>
      <c r="B173" s="479"/>
      <c r="C173" s="479"/>
      <c r="D173" s="479"/>
      <c r="E173" s="479"/>
      <c r="F173" s="48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78"/>
      <c r="B174" s="479"/>
      <c r="C174" s="479"/>
      <c r="D174" s="479"/>
      <c r="E174" s="479"/>
      <c r="F174" s="48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8"/>
      <c r="B175" s="479"/>
      <c r="C175" s="479"/>
      <c r="D175" s="479"/>
      <c r="E175" s="479"/>
      <c r="F175" s="48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8"/>
      <c r="B176" s="479"/>
      <c r="C176" s="479"/>
      <c r="D176" s="479"/>
      <c r="E176" s="479"/>
      <c r="F176" s="48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74"/>
      <c r="B177" s="575"/>
      <c r="C177" s="575"/>
      <c r="D177" s="575"/>
      <c r="E177" s="575"/>
      <c r="F177" s="57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50" t="s">
        <v>34</v>
      </c>
      <c r="B178" s="551"/>
      <c r="C178" s="551"/>
      <c r="D178" s="551"/>
      <c r="E178" s="551"/>
      <c r="F178" s="552"/>
      <c r="G178" s="389" t="s">
        <v>491</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462</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3.25" customHeight="1" x14ac:dyDescent="0.15">
      <c r="A179" s="127"/>
      <c r="B179" s="553"/>
      <c r="C179" s="553"/>
      <c r="D179" s="553"/>
      <c r="E179" s="553"/>
      <c r="F179" s="554"/>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3.25" customHeight="1" x14ac:dyDescent="0.15">
      <c r="A180" s="127"/>
      <c r="B180" s="553"/>
      <c r="C180" s="553"/>
      <c r="D180" s="553"/>
      <c r="E180" s="553"/>
      <c r="F180" s="554"/>
      <c r="G180" s="98" t="s">
        <v>493</v>
      </c>
      <c r="H180" s="412"/>
      <c r="I180" s="412"/>
      <c r="J180" s="412"/>
      <c r="K180" s="413"/>
      <c r="L180" s="101" t="s">
        <v>494</v>
      </c>
      <c r="M180" s="414"/>
      <c r="N180" s="414"/>
      <c r="O180" s="414"/>
      <c r="P180" s="414"/>
      <c r="Q180" s="414"/>
      <c r="R180" s="414"/>
      <c r="S180" s="414"/>
      <c r="T180" s="414"/>
      <c r="U180" s="414"/>
      <c r="V180" s="414"/>
      <c r="W180" s="414"/>
      <c r="X180" s="415"/>
      <c r="Y180" s="104">
        <v>643</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1"/>
    </row>
    <row r="181" spans="1:50" ht="23.25" customHeight="1" x14ac:dyDescent="0.15">
      <c r="A181" s="127"/>
      <c r="B181" s="553"/>
      <c r="C181" s="553"/>
      <c r="D181" s="553"/>
      <c r="E181" s="553"/>
      <c r="F181" s="554"/>
      <c r="G181" s="75" t="s">
        <v>525</v>
      </c>
      <c r="H181" s="408"/>
      <c r="I181" s="408"/>
      <c r="J181" s="408"/>
      <c r="K181" s="409"/>
      <c r="L181" s="78" t="s">
        <v>526</v>
      </c>
      <c r="M181" s="410"/>
      <c r="N181" s="410"/>
      <c r="O181" s="410"/>
      <c r="P181" s="410"/>
      <c r="Q181" s="410"/>
      <c r="R181" s="410"/>
      <c r="S181" s="410"/>
      <c r="T181" s="410"/>
      <c r="U181" s="410"/>
      <c r="V181" s="410"/>
      <c r="W181" s="410"/>
      <c r="X181" s="411"/>
      <c r="Y181" s="81">
        <v>448</v>
      </c>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3.25" customHeight="1" x14ac:dyDescent="0.15">
      <c r="A182" s="127"/>
      <c r="B182" s="553"/>
      <c r="C182" s="553"/>
      <c r="D182" s="553"/>
      <c r="E182" s="553"/>
      <c r="F182" s="554"/>
      <c r="G182" s="75" t="s">
        <v>519</v>
      </c>
      <c r="H182" s="408"/>
      <c r="I182" s="408"/>
      <c r="J182" s="408"/>
      <c r="K182" s="409"/>
      <c r="L182" s="78" t="s">
        <v>520</v>
      </c>
      <c r="M182" s="410"/>
      <c r="N182" s="410"/>
      <c r="O182" s="410"/>
      <c r="P182" s="410"/>
      <c r="Q182" s="410"/>
      <c r="R182" s="410"/>
      <c r="S182" s="410"/>
      <c r="T182" s="410"/>
      <c r="U182" s="410"/>
      <c r="V182" s="410"/>
      <c r="W182" s="410"/>
      <c r="X182" s="411"/>
      <c r="Y182" s="81">
        <v>360</v>
      </c>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3.25" customHeight="1" x14ac:dyDescent="0.15">
      <c r="A183" s="127"/>
      <c r="B183" s="553"/>
      <c r="C183" s="553"/>
      <c r="D183" s="553"/>
      <c r="E183" s="553"/>
      <c r="F183" s="554"/>
      <c r="G183" s="75" t="s">
        <v>515</v>
      </c>
      <c r="H183" s="408"/>
      <c r="I183" s="408"/>
      <c r="J183" s="408"/>
      <c r="K183" s="409"/>
      <c r="L183" s="78" t="s">
        <v>516</v>
      </c>
      <c r="M183" s="410"/>
      <c r="N183" s="410"/>
      <c r="O183" s="410"/>
      <c r="P183" s="410"/>
      <c r="Q183" s="410"/>
      <c r="R183" s="410"/>
      <c r="S183" s="410"/>
      <c r="T183" s="410"/>
      <c r="U183" s="410"/>
      <c r="V183" s="410"/>
      <c r="W183" s="410"/>
      <c r="X183" s="411"/>
      <c r="Y183" s="81">
        <v>309</v>
      </c>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3.25" customHeight="1" x14ac:dyDescent="0.15">
      <c r="A184" s="127"/>
      <c r="B184" s="553"/>
      <c r="C184" s="553"/>
      <c r="D184" s="553"/>
      <c r="E184" s="553"/>
      <c r="F184" s="554"/>
      <c r="G184" s="75" t="s">
        <v>527</v>
      </c>
      <c r="H184" s="408"/>
      <c r="I184" s="408"/>
      <c r="J184" s="408"/>
      <c r="K184" s="409"/>
      <c r="L184" s="78" t="s">
        <v>527</v>
      </c>
      <c r="M184" s="410"/>
      <c r="N184" s="410"/>
      <c r="O184" s="410"/>
      <c r="P184" s="410"/>
      <c r="Q184" s="410"/>
      <c r="R184" s="410"/>
      <c r="S184" s="410"/>
      <c r="T184" s="410"/>
      <c r="U184" s="410"/>
      <c r="V184" s="410"/>
      <c r="W184" s="410"/>
      <c r="X184" s="411"/>
      <c r="Y184" s="81">
        <v>197</v>
      </c>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3.25" customHeight="1" x14ac:dyDescent="0.15">
      <c r="A185" s="127"/>
      <c r="B185" s="553"/>
      <c r="C185" s="553"/>
      <c r="D185" s="553"/>
      <c r="E185" s="553"/>
      <c r="F185" s="554"/>
      <c r="G185" s="75" t="s">
        <v>523</v>
      </c>
      <c r="H185" s="408"/>
      <c r="I185" s="408"/>
      <c r="J185" s="408"/>
      <c r="K185" s="409"/>
      <c r="L185" s="78" t="s">
        <v>524</v>
      </c>
      <c r="M185" s="410"/>
      <c r="N185" s="410"/>
      <c r="O185" s="410"/>
      <c r="P185" s="410"/>
      <c r="Q185" s="410"/>
      <c r="R185" s="410"/>
      <c r="S185" s="410"/>
      <c r="T185" s="410"/>
      <c r="U185" s="410"/>
      <c r="V185" s="410"/>
      <c r="W185" s="410"/>
      <c r="X185" s="411"/>
      <c r="Y185" s="81">
        <v>106</v>
      </c>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3.25" customHeight="1" x14ac:dyDescent="0.15">
      <c r="A186" s="127"/>
      <c r="B186" s="553"/>
      <c r="C186" s="553"/>
      <c r="D186" s="553"/>
      <c r="E186" s="553"/>
      <c r="F186" s="554"/>
      <c r="G186" s="75" t="s">
        <v>528</v>
      </c>
      <c r="H186" s="408"/>
      <c r="I186" s="408"/>
      <c r="J186" s="408"/>
      <c r="K186" s="409"/>
      <c r="L186" s="78" t="s">
        <v>529</v>
      </c>
      <c r="M186" s="410"/>
      <c r="N186" s="410"/>
      <c r="O186" s="410"/>
      <c r="P186" s="410"/>
      <c r="Q186" s="410"/>
      <c r="R186" s="410"/>
      <c r="S186" s="410"/>
      <c r="T186" s="410"/>
      <c r="U186" s="410"/>
      <c r="V186" s="410"/>
      <c r="W186" s="410"/>
      <c r="X186" s="411"/>
      <c r="Y186" s="81">
        <v>51</v>
      </c>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3.25" customHeight="1" x14ac:dyDescent="0.15">
      <c r="A187" s="127"/>
      <c r="B187" s="553"/>
      <c r="C187" s="553"/>
      <c r="D187" s="553"/>
      <c r="E187" s="553"/>
      <c r="F187" s="554"/>
      <c r="G187" s="75" t="s">
        <v>513</v>
      </c>
      <c r="H187" s="408"/>
      <c r="I187" s="408"/>
      <c r="J187" s="408"/>
      <c r="K187" s="409"/>
      <c r="L187" s="78" t="s">
        <v>514</v>
      </c>
      <c r="M187" s="410"/>
      <c r="N187" s="410"/>
      <c r="O187" s="410"/>
      <c r="P187" s="410"/>
      <c r="Q187" s="410"/>
      <c r="R187" s="410"/>
      <c r="S187" s="410"/>
      <c r="T187" s="410"/>
      <c r="U187" s="410"/>
      <c r="V187" s="410"/>
      <c r="W187" s="410"/>
      <c r="X187" s="411"/>
      <c r="Y187" s="81">
        <v>23</v>
      </c>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3.25" customHeight="1" x14ac:dyDescent="0.15">
      <c r="A188" s="127"/>
      <c r="B188" s="553"/>
      <c r="C188" s="553"/>
      <c r="D188" s="553"/>
      <c r="E188" s="553"/>
      <c r="F188" s="554"/>
      <c r="G188" s="75" t="s">
        <v>517</v>
      </c>
      <c r="H188" s="408"/>
      <c r="I188" s="408"/>
      <c r="J188" s="408"/>
      <c r="K188" s="409"/>
      <c r="L188" s="78" t="s">
        <v>518</v>
      </c>
      <c r="M188" s="410"/>
      <c r="N188" s="410"/>
      <c r="O188" s="410"/>
      <c r="P188" s="410"/>
      <c r="Q188" s="410"/>
      <c r="R188" s="410"/>
      <c r="S188" s="410"/>
      <c r="T188" s="410"/>
      <c r="U188" s="410"/>
      <c r="V188" s="410"/>
      <c r="W188" s="410"/>
      <c r="X188" s="411"/>
      <c r="Y188" s="81">
        <v>14</v>
      </c>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3.25" customHeight="1" x14ac:dyDescent="0.15">
      <c r="A189" s="127"/>
      <c r="B189" s="553"/>
      <c r="C189" s="553"/>
      <c r="D189" s="553"/>
      <c r="E189" s="553"/>
      <c r="F189" s="554"/>
      <c r="G189" s="402" t="s">
        <v>521</v>
      </c>
      <c r="H189" s="403"/>
      <c r="I189" s="403"/>
      <c r="J189" s="403"/>
      <c r="K189" s="404"/>
      <c r="L189" s="405" t="s">
        <v>522</v>
      </c>
      <c r="M189" s="406"/>
      <c r="N189" s="406"/>
      <c r="O189" s="406"/>
      <c r="P189" s="406"/>
      <c r="Q189" s="406"/>
      <c r="R189" s="406"/>
      <c r="S189" s="406"/>
      <c r="T189" s="406"/>
      <c r="U189" s="406"/>
      <c r="V189" s="406"/>
      <c r="W189" s="406"/>
      <c r="X189" s="407"/>
      <c r="Y189" s="81">
        <v>11</v>
      </c>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3.25" customHeight="1" thickBot="1" x14ac:dyDescent="0.2">
      <c r="A190" s="127"/>
      <c r="B190" s="553"/>
      <c r="C190" s="553"/>
      <c r="D190" s="553"/>
      <c r="E190" s="553"/>
      <c r="F190" s="554"/>
      <c r="G190" s="84" t="s">
        <v>22</v>
      </c>
      <c r="H190" s="85"/>
      <c r="I190" s="85"/>
      <c r="J190" s="85"/>
      <c r="K190" s="85"/>
      <c r="L190" s="86"/>
      <c r="M190" s="87"/>
      <c r="N190" s="87"/>
      <c r="O190" s="87"/>
      <c r="P190" s="87"/>
      <c r="Q190" s="87"/>
      <c r="R190" s="87"/>
      <c r="S190" s="87"/>
      <c r="T190" s="87"/>
      <c r="U190" s="87"/>
      <c r="V190" s="87"/>
      <c r="W190" s="87"/>
      <c r="X190" s="88"/>
      <c r="Y190" s="89">
        <f>SUM(Y180:AB189)</f>
        <v>2162</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23.25" customHeight="1" x14ac:dyDescent="0.15">
      <c r="A191" s="127"/>
      <c r="B191" s="553"/>
      <c r="C191" s="553"/>
      <c r="D191" s="553"/>
      <c r="E191" s="553"/>
      <c r="F191" s="554"/>
      <c r="G191" s="389" t="s">
        <v>492</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3.25" customHeight="1" x14ac:dyDescent="0.15">
      <c r="A192" s="127"/>
      <c r="B192" s="553"/>
      <c r="C192" s="553"/>
      <c r="D192" s="553"/>
      <c r="E192" s="553"/>
      <c r="F192" s="554"/>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3.25" customHeight="1" x14ac:dyDescent="0.15">
      <c r="A193" s="127"/>
      <c r="B193" s="553"/>
      <c r="C193" s="553"/>
      <c r="D193" s="553"/>
      <c r="E193" s="553"/>
      <c r="F193" s="554"/>
      <c r="G193" s="98" t="s">
        <v>493</v>
      </c>
      <c r="H193" s="412"/>
      <c r="I193" s="412"/>
      <c r="J193" s="412"/>
      <c r="K193" s="413"/>
      <c r="L193" s="101" t="s">
        <v>494</v>
      </c>
      <c r="M193" s="414"/>
      <c r="N193" s="414"/>
      <c r="O193" s="414"/>
      <c r="P193" s="414"/>
      <c r="Q193" s="414"/>
      <c r="R193" s="414"/>
      <c r="S193" s="414"/>
      <c r="T193" s="414"/>
      <c r="U193" s="414"/>
      <c r="V193" s="414"/>
      <c r="W193" s="414"/>
      <c r="X193" s="415"/>
      <c r="Y193" s="104">
        <f>575+171</f>
        <v>746</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1"/>
    </row>
    <row r="194" spans="1:50" ht="23.25" customHeight="1" x14ac:dyDescent="0.15">
      <c r="A194" s="127"/>
      <c r="B194" s="553"/>
      <c r="C194" s="553"/>
      <c r="D194" s="553"/>
      <c r="E194" s="553"/>
      <c r="F194" s="554"/>
      <c r="G194" s="75" t="s">
        <v>525</v>
      </c>
      <c r="H194" s="408"/>
      <c r="I194" s="408"/>
      <c r="J194" s="408"/>
      <c r="K194" s="409"/>
      <c r="L194" s="78" t="s">
        <v>526</v>
      </c>
      <c r="M194" s="410"/>
      <c r="N194" s="410"/>
      <c r="O194" s="410"/>
      <c r="P194" s="410"/>
      <c r="Q194" s="410"/>
      <c r="R194" s="410"/>
      <c r="S194" s="410"/>
      <c r="T194" s="410"/>
      <c r="U194" s="410"/>
      <c r="V194" s="410"/>
      <c r="W194" s="410"/>
      <c r="X194" s="411"/>
      <c r="Y194" s="81">
        <f>114+294</f>
        <v>408</v>
      </c>
      <c r="Z194" s="82"/>
      <c r="AA194" s="82"/>
      <c r="AB194" s="93"/>
      <c r="AC194" s="75"/>
      <c r="AD194" s="408"/>
      <c r="AE194" s="408"/>
      <c r="AF194" s="408"/>
      <c r="AG194" s="409"/>
      <c r="AH194" s="78"/>
      <c r="AI194" s="410"/>
      <c r="AJ194" s="410"/>
      <c r="AK194" s="410"/>
      <c r="AL194" s="410"/>
      <c r="AM194" s="410"/>
      <c r="AN194" s="410"/>
      <c r="AO194" s="410"/>
      <c r="AP194" s="410"/>
      <c r="AQ194" s="410"/>
      <c r="AR194" s="410"/>
      <c r="AS194" s="410"/>
      <c r="AT194" s="411"/>
      <c r="AU194" s="81"/>
      <c r="AV194" s="82"/>
      <c r="AW194" s="82"/>
      <c r="AX194" s="93"/>
    </row>
    <row r="195" spans="1:50" ht="23.25" customHeight="1" x14ac:dyDescent="0.15">
      <c r="A195" s="127"/>
      <c r="B195" s="553"/>
      <c r="C195" s="553"/>
      <c r="D195" s="553"/>
      <c r="E195" s="553"/>
      <c r="F195" s="554"/>
      <c r="G195" s="75" t="s">
        <v>515</v>
      </c>
      <c r="H195" s="408"/>
      <c r="I195" s="408"/>
      <c r="J195" s="408"/>
      <c r="K195" s="409"/>
      <c r="L195" s="78" t="s">
        <v>516</v>
      </c>
      <c r="M195" s="410"/>
      <c r="N195" s="410"/>
      <c r="O195" s="410"/>
      <c r="P195" s="410"/>
      <c r="Q195" s="410"/>
      <c r="R195" s="410"/>
      <c r="S195" s="410"/>
      <c r="T195" s="410"/>
      <c r="U195" s="410"/>
      <c r="V195" s="410"/>
      <c r="W195" s="410"/>
      <c r="X195" s="411"/>
      <c r="Y195" s="81">
        <v>390</v>
      </c>
      <c r="Z195" s="82"/>
      <c r="AA195" s="82"/>
      <c r="AB195" s="93"/>
      <c r="AC195" s="75"/>
      <c r="AD195" s="408"/>
      <c r="AE195" s="408"/>
      <c r="AF195" s="408"/>
      <c r="AG195" s="409"/>
      <c r="AH195" s="78"/>
      <c r="AI195" s="410"/>
      <c r="AJ195" s="410"/>
      <c r="AK195" s="410"/>
      <c r="AL195" s="410"/>
      <c r="AM195" s="410"/>
      <c r="AN195" s="410"/>
      <c r="AO195" s="410"/>
      <c r="AP195" s="410"/>
      <c r="AQ195" s="410"/>
      <c r="AR195" s="410"/>
      <c r="AS195" s="410"/>
      <c r="AT195" s="411"/>
      <c r="AU195" s="81"/>
      <c r="AV195" s="82"/>
      <c r="AW195" s="82"/>
      <c r="AX195" s="93"/>
    </row>
    <row r="196" spans="1:50" ht="23.25" customHeight="1" x14ac:dyDescent="0.15">
      <c r="A196" s="127"/>
      <c r="B196" s="553"/>
      <c r="C196" s="553"/>
      <c r="D196" s="553"/>
      <c r="E196" s="553"/>
      <c r="F196" s="554"/>
      <c r="G196" s="75" t="s">
        <v>523</v>
      </c>
      <c r="H196" s="408"/>
      <c r="I196" s="408"/>
      <c r="J196" s="408"/>
      <c r="K196" s="409"/>
      <c r="L196" s="78" t="s">
        <v>524</v>
      </c>
      <c r="M196" s="410"/>
      <c r="N196" s="410"/>
      <c r="O196" s="410"/>
      <c r="P196" s="410"/>
      <c r="Q196" s="410"/>
      <c r="R196" s="410"/>
      <c r="S196" s="410"/>
      <c r="T196" s="410"/>
      <c r="U196" s="410"/>
      <c r="V196" s="410"/>
      <c r="W196" s="410"/>
      <c r="X196" s="411"/>
      <c r="Y196" s="81">
        <f>319+61</f>
        <v>380</v>
      </c>
      <c r="Z196" s="82"/>
      <c r="AA196" s="82"/>
      <c r="AB196" s="93"/>
      <c r="AC196" s="75"/>
      <c r="AD196" s="408"/>
      <c r="AE196" s="408"/>
      <c r="AF196" s="408"/>
      <c r="AG196" s="409"/>
      <c r="AH196" s="78"/>
      <c r="AI196" s="410"/>
      <c r="AJ196" s="410"/>
      <c r="AK196" s="410"/>
      <c r="AL196" s="410"/>
      <c r="AM196" s="410"/>
      <c r="AN196" s="410"/>
      <c r="AO196" s="410"/>
      <c r="AP196" s="410"/>
      <c r="AQ196" s="410"/>
      <c r="AR196" s="410"/>
      <c r="AS196" s="410"/>
      <c r="AT196" s="411"/>
      <c r="AU196" s="81"/>
      <c r="AV196" s="82"/>
      <c r="AW196" s="82"/>
      <c r="AX196" s="93"/>
    </row>
    <row r="197" spans="1:50" ht="23.25" customHeight="1" x14ac:dyDescent="0.15">
      <c r="A197" s="127"/>
      <c r="B197" s="553"/>
      <c r="C197" s="553"/>
      <c r="D197" s="553"/>
      <c r="E197" s="553"/>
      <c r="F197" s="554"/>
      <c r="G197" s="75" t="s">
        <v>527</v>
      </c>
      <c r="H197" s="408"/>
      <c r="I197" s="408"/>
      <c r="J197" s="408"/>
      <c r="K197" s="409"/>
      <c r="L197" s="78" t="s">
        <v>527</v>
      </c>
      <c r="M197" s="410"/>
      <c r="N197" s="410"/>
      <c r="O197" s="410"/>
      <c r="P197" s="410"/>
      <c r="Q197" s="410"/>
      <c r="R197" s="410"/>
      <c r="S197" s="410"/>
      <c r="T197" s="410"/>
      <c r="U197" s="410"/>
      <c r="V197" s="410"/>
      <c r="W197" s="410"/>
      <c r="X197" s="411"/>
      <c r="Y197" s="81">
        <f>167+81</f>
        <v>248</v>
      </c>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3.25" customHeight="1" x14ac:dyDescent="0.15">
      <c r="A198" s="127"/>
      <c r="B198" s="553"/>
      <c r="C198" s="553"/>
      <c r="D198" s="553"/>
      <c r="E198" s="553"/>
      <c r="F198" s="554"/>
      <c r="G198" s="75" t="s">
        <v>519</v>
      </c>
      <c r="H198" s="408"/>
      <c r="I198" s="408"/>
      <c r="J198" s="408"/>
      <c r="K198" s="409"/>
      <c r="L198" s="78" t="s">
        <v>520</v>
      </c>
      <c r="M198" s="410"/>
      <c r="N198" s="410"/>
      <c r="O198" s="410"/>
      <c r="P198" s="410"/>
      <c r="Q198" s="410"/>
      <c r="R198" s="410"/>
      <c r="S198" s="410"/>
      <c r="T198" s="410"/>
      <c r="U198" s="410"/>
      <c r="V198" s="410"/>
      <c r="W198" s="410"/>
      <c r="X198" s="411"/>
      <c r="Y198" s="81">
        <f>15+102</f>
        <v>117</v>
      </c>
      <c r="Z198" s="82"/>
      <c r="AA198" s="82"/>
      <c r="AB198" s="93"/>
      <c r="AC198" s="75"/>
      <c r="AD198" s="408"/>
      <c r="AE198" s="408"/>
      <c r="AF198" s="408"/>
      <c r="AG198" s="409"/>
      <c r="AH198" s="78"/>
      <c r="AI198" s="410"/>
      <c r="AJ198" s="410"/>
      <c r="AK198" s="410"/>
      <c r="AL198" s="410"/>
      <c r="AM198" s="410"/>
      <c r="AN198" s="410"/>
      <c r="AO198" s="410"/>
      <c r="AP198" s="410"/>
      <c r="AQ198" s="410"/>
      <c r="AR198" s="410"/>
      <c r="AS198" s="410"/>
      <c r="AT198" s="411"/>
      <c r="AU198" s="81"/>
      <c r="AV198" s="82"/>
      <c r="AW198" s="82"/>
      <c r="AX198" s="93"/>
    </row>
    <row r="199" spans="1:50" ht="23.25" customHeight="1" x14ac:dyDescent="0.15">
      <c r="A199" s="127"/>
      <c r="B199" s="553"/>
      <c r="C199" s="553"/>
      <c r="D199" s="553"/>
      <c r="E199" s="553"/>
      <c r="F199" s="554"/>
      <c r="G199" s="75" t="s">
        <v>521</v>
      </c>
      <c r="H199" s="408"/>
      <c r="I199" s="408"/>
      <c r="J199" s="408"/>
      <c r="K199" s="409"/>
      <c r="L199" s="78" t="s">
        <v>522</v>
      </c>
      <c r="M199" s="410"/>
      <c r="N199" s="410"/>
      <c r="O199" s="410"/>
      <c r="P199" s="410"/>
      <c r="Q199" s="410"/>
      <c r="R199" s="410"/>
      <c r="S199" s="410"/>
      <c r="T199" s="410"/>
      <c r="U199" s="410"/>
      <c r="V199" s="410"/>
      <c r="W199" s="410"/>
      <c r="X199" s="411"/>
      <c r="Y199" s="81">
        <v>110</v>
      </c>
      <c r="Z199" s="82"/>
      <c r="AA199" s="82"/>
      <c r="AB199" s="93"/>
      <c r="AC199" s="75"/>
      <c r="AD199" s="408"/>
      <c r="AE199" s="408"/>
      <c r="AF199" s="408"/>
      <c r="AG199" s="409"/>
      <c r="AH199" s="78"/>
      <c r="AI199" s="410"/>
      <c r="AJ199" s="410"/>
      <c r="AK199" s="410"/>
      <c r="AL199" s="410"/>
      <c r="AM199" s="410"/>
      <c r="AN199" s="410"/>
      <c r="AO199" s="410"/>
      <c r="AP199" s="410"/>
      <c r="AQ199" s="410"/>
      <c r="AR199" s="410"/>
      <c r="AS199" s="410"/>
      <c r="AT199" s="411"/>
      <c r="AU199" s="81"/>
      <c r="AV199" s="82"/>
      <c r="AW199" s="82"/>
      <c r="AX199" s="93"/>
    </row>
    <row r="200" spans="1:50" ht="23.25" customHeight="1" x14ac:dyDescent="0.15">
      <c r="A200" s="127"/>
      <c r="B200" s="553"/>
      <c r="C200" s="553"/>
      <c r="D200" s="553"/>
      <c r="E200" s="553"/>
      <c r="F200" s="554"/>
      <c r="G200" s="75" t="s">
        <v>528</v>
      </c>
      <c r="H200" s="408"/>
      <c r="I200" s="408"/>
      <c r="J200" s="408"/>
      <c r="K200" s="409"/>
      <c r="L200" s="78" t="s">
        <v>529</v>
      </c>
      <c r="M200" s="410"/>
      <c r="N200" s="410"/>
      <c r="O200" s="410"/>
      <c r="P200" s="410"/>
      <c r="Q200" s="410"/>
      <c r="R200" s="410"/>
      <c r="S200" s="410"/>
      <c r="T200" s="410"/>
      <c r="U200" s="410"/>
      <c r="V200" s="410"/>
      <c r="W200" s="410"/>
      <c r="X200" s="411"/>
      <c r="Y200" s="81">
        <f>62+16</f>
        <v>78</v>
      </c>
      <c r="Z200" s="82"/>
      <c r="AA200" s="82"/>
      <c r="AB200" s="93"/>
      <c r="AC200" s="75"/>
      <c r="AD200" s="408"/>
      <c r="AE200" s="408"/>
      <c r="AF200" s="408"/>
      <c r="AG200" s="409"/>
      <c r="AH200" s="78"/>
      <c r="AI200" s="410"/>
      <c r="AJ200" s="410"/>
      <c r="AK200" s="410"/>
      <c r="AL200" s="410"/>
      <c r="AM200" s="410"/>
      <c r="AN200" s="410"/>
      <c r="AO200" s="410"/>
      <c r="AP200" s="410"/>
      <c r="AQ200" s="410"/>
      <c r="AR200" s="410"/>
      <c r="AS200" s="410"/>
      <c r="AT200" s="411"/>
      <c r="AU200" s="81"/>
      <c r="AV200" s="82"/>
      <c r="AW200" s="82"/>
      <c r="AX200" s="93"/>
    </row>
    <row r="201" spans="1:50" ht="23.25" customHeight="1" x14ac:dyDescent="0.15">
      <c r="A201" s="127"/>
      <c r="B201" s="553"/>
      <c r="C201" s="553"/>
      <c r="D201" s="553"/>
      <c r="E201" s="553"/>
      <c r="F201" s="554"/>
      <c r="G201" s="75" t="s">
        <v>517</v>
      </c>
      <c r="H201" s="408"/>
      <c r="I201" s="408"/>
      <c r="J201" s="408"/>
      <c r="K201" s="409"/>
      <c r="L201" s="78" t="s">
        <v>518</v>
      </c>
      <c r="M201" s="410"/>
      <c r="N201" s="410"/>
      <c r="O201" s="410"/>
      <c r="P201" s="410"/>
      <c r="Q201" s="410"/>
      <c r="R201" s="410"/>
      <c r="S201" s="410"/>
      <c r="T201" s="410"/>
      <c r="U201" s="410"/>
      <c r="V201" s="410"/>
      <c r="W201" s="410"/>
      <c r="X201" s="411"/>
      <c r="Y201" s="81">
        <f>26+1</f>
        <v>27</v>
      </c>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3.25" customHeight="1" x14ac:dyDescent="0.15">
      <c r="A202" s="127"/>
      <c r="B202" s="553"/>
      <c r="C202" s="553"/>
      <c r="D202" s="553"/>
      <c r="E202" s="553"/>
      <c r="F202" s="554"/>
      <c r="G202" s="402" t="s">
        <v>513</v>
      </c>
      <c r="H202" s="403"/>
      <c r="I202" s="403"/>
      <c r="J202" s="403"/>
      <c r="K202" s="404"/>
      <c r="L202" s="405" t="s">
        <v>514</v>
      </c>
      <c r="M202" s="406"/>
      <c r="N202" s="406"/>
      <c r="O202" s="406"/>
      <c r="P202" s="406"/>
      <c r="Q202" s="406"/>
      <c r="R202" s="406"/>
      <c r="S202" s="406"/>
      <c r="T202" s="406"/>
      <c r="U202" s="406"/>
      <c r="V202" s="406"/>
      <c r="W202" s="406"/>
      <c r="X202" s="407"/>
      <c r="Y202" s="81">
        <v>8</v>
      </c>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3.25" customHeight="1" thickBot="1" x14ac:dyDescent="0.2">
      <c r="A203" s="127"/>
      <c r="B203" s="553"/>
      <c r="C203" s="553"/>
      <c r="D203" s="553"/>
      <c r="E203" s="553"/>
      <c r="F203" s="554"/>
      <c r="G203" s="84" t="s">
        <v>22</v>
      </c>
      <c r="H203" s="85"/>
      <c r="I203" s="85"/>
      <c r="J203" s="85"/>
      <c r="K203" s="85"/>
      <c r="L203" s="86"/>
      <c r="M203" s="87"/>
      <c r="N203" s="87"/>
      <c r="O203" s="87"/>
      <c r="P203" s="87"/>
      <c r="Q203" s="87"/>
      <c r="R203" s="87"/>
      <c r="S203" s="87"/>
      <c r="T203" s="87"/>
      <c r="U203" s="87"/>
      <c r="V203" s="87"/>
      <c r="W203" s="87"/>
      <c r="X203" s="88"/>
      <c r="Y203" s="89">
        <f>SUM(Y193:AB202)</f>
        <v>2512</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23.25" customHeight="1" x14ac:dyDescent="0.15">
      <c r="A204" s="127"/>
      <c r="B204" s="553"/>
      <c r="C204" s="553"/>
      <c r="D204" s="553"/>
      <c r="E204" s="553"/>
      <c r="F204" s="554"/>
      <c r="G204" s="389" t="s">
        <v>495</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366</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3.25" customHeight="1" x14ac:dyDescent="0.15">
      <c r="A205" s="127"/>
      <c r="B205" s="553"/>
      <c r="C205" s="553"/>
      <c r="D205" s="553"/>
      <c r="E205" s="553"/>
      <c r="F205" s="554"/>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3.25" customHeight="1" x14ac:dyDescent="0.15">
      <c r="A206" s="127"/>
      <c r="B206" s="553"/>
      <c r="C206" s="553"/>
      <c r="D206" s="553"/>
      <c r="E206" s="553"/>
      <c r="F206" s="554"/>
      <c r="G206" s="98" t="s">
        <v>525</v>
      </c>
      <c r="H206" s="412"/>
      <c r="I206" s="412"/>
      <c r="J206" s="412"/>
      <c r="K206" s="413"/>
      <c r="L206" s="101" t="s">
        <v>533</v>
      </c>
      <c r="M206" s="414"/>
      <c r="N206" s="414"/>
      <c r="O206" s="414"/>
      <c r="P206" s="414"/>
      <c r="Q206" s="414"/>
      <c r="R206" s="414"/>
      <c r="S206" s="414"/>
      <c r="T206" s="414"/>
      <c r="U206" s="414"/>
      <c r="V206" s="414"/>
      <c r="W206" s="414"/>
      <c r="X206" s="415"/>
      <c r="Y206" s="104">
        <v>294</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1"/>
    </row>
    <row r="207" spans="1:50" ht="23.25" customHeight="1" x14ac:dyDescent="0.15">
      <c r="A207" s="127"/>
      <c r="B207" s="553"/>
      <c r="C207" s="553"/>
      <c r="D207" s="553"/>
      <c r="E207" s="553"/>
      <c r="F207" s="554"/>
      <c r="G207" s="75" t="s">
        <v>512</v>
      </c>
      <c r="H207" s="408"/>
      <c r="I207" s="408"/>
      <c r="J207" s="408"/>
      <c r="K207" s="409"/>
      <c r="L207" s="78" t="s">
        <v>530</v>
      </c>
      <c r="M207" s="410"/>
      <c r="N207" s="410"/>
      <c r="O207" s="410"/>
      <c r="P207" s="410"/>
      <c r="Q207" s="410"/>
      <c r="R207" s="410"/>
      <c r="S207" s="410"/>
      <c r="T207" s="410"/>
      <c r="U207" s="410"/>
      <c r="V207" s="410"/>
      <c r="W207" s="410"/>
      <c r="X207" s="411"/>
      <c r="Y207" s="81">
        <v>171</v>
      </c>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3.25" customHeight="1" x14ac:dyDescent="0.15">
      <c r="A208" s="127"/>
      <c r="B208" s="553"/>
      <c r="C208" s="553"/>
      <c r="D208" s="553"/>
      <c r="E208" s="553"/>
      <c r="F208" s="554"/>
      <c r="G208" s="75" t="s">
        <v>521</v>
      </c>
      <c r="H208" s="408"/>
      <c r="I208" s="408"/>
      <c r="J208" s="408"/>
      <c r="K208" s="409"/>
      <c r="L208" s="78" t="s">
        <v>522</v>
      </c>
      <c r="M208" s="410"/>
      <c r="N208" s="410"/>
      <c r="O208" s="410"/>
      <c r="P208" s="410"/>
      <c r="Q208" s="410"/>
      <c r="R208" s="410"/>
      <c r="S208" s="410"/>
      <c r="T208" s="410"/>
      <c r="U208" s="410"/>
      <c r="V208" s="410"/>
      <c r="W208" s="410"/>
      <c r="X208" s="411"/>
      <c r="Y208" s="81">
        <v>110</v>
      </c>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3.25" customHeight="1" x14ac:dyDescent="0.15">
      <c r="A209" s="127"/>
      <c r="B209" s="553"/>
      <c r="C209" s="553"/>
      <c r="D209" s="553"/>
      <c r="E209" s="553"/>
      <c r="F209" s="554"/>
      <c r="G209" s="75" t="s">
        <v>519</v>
      </c>
      <c r="H209" s="408"/>
      <c r="I209" s="408"/>
      <c r="J209" s="408"/>
      <c r="K209" s="409"/>
      <c r="L209" s="78" t="s">
        <v>520</v>
      </c>
      <c r="M209" s="410"/>
      <c r="N209" s="410"/>
      <c r="O209" s="410"/>
      <c r="P209" s="410"/>
      <c r="Q209" s="410"/>
      <c r="R209" s="410"/>
      <c r="S209" s="410"/>
      <c r="T209" s="410"/>
      <c r="U209" s="410"/>
      <c r="V209" s="410"/>
      <c r="W209" s="410"/>
      <c r="X209" s="411"/>
      <c r="Y209" s="81">
        <v>102</v>
      </c>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3.25" customHeight="1" x14ac:dyDescent="0.15">
      <c r="A210" s="127"/>
      <c r="B210" s="553"/>
      <c r="C210" s="553"/>
      <c r="D210" s="553"/>
      <c r="E210" s="553"/>
      <c r="F210" s="554"/>
      <c r="G210" s="75" t="s">
        <v>527</v>
      </c>
      <c r="H210" s="408"/>
      <c r="I210" s="408"/>
      <c r="J210" s="408"/>
      <c r="K210" s="409"/>
      <c r="L210" s="78" t="s">
        <v>527</v>
      </c>
      <c r="M210" s="410"/>
      <c r="N210" s="410"/>
      <c r="O210" s="410"/>
      <c r="P210" s="410"/>
      <c r="Q210" s="410"/>
      <c r="R210" s="410"/>
      <c r="S210" s="410"/>
      <c r="T210" s="410"/>
      <c r="U210" s="410"/>
      <c r="V210" s="410"/>
      <c r="W210" s="410"/>
      <c r="X210" s="411"/>
      <c r="Y210" s="81">
        <v>81</v>
      </c>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3.25" customHeight="1" x14ac:dyDescent="0.15">
      <c r="A211" s="127"/>
      <c r="B211" s="553"/>
      <c r="C211" s="553"/>
      <c r="D211" s="553"/>
      <c r="E211" s="553"/>
      <c r="F211" s="554"/>
      <c r="G211" s="75" t="s">
        <v>523</v>
      </c>
      <c r="H211" s="408"/>
      <c r="I211" s="408"/>
      <c r="J211" s="408"/>
      <c r="K211" s="409"/>
      <c r="L211" s="78" t="s">
        <v>532</v>
      </c>
      <c r="M211" s="410"/>
      <c r="N211" s="410"/>
      <c r="O211" s="410"/>
      <c r="P211" s="410"/>
      <c r="Q211" s="410"/>
      <c r="R211" s="410"/>
      <c r="S211" s="410"/>
      <c r="T211" s="410"/>
      <c r="U211" s="410"/>
      <c r="V211" s="410"/>
      <c r="W211" s="410"/>
      <c r="X211" s="411"/>
      <c r="Y211" s="81">
        <v>61</v>
      </c>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3.25" customHeight="1" x14ac:dyDescent="0.15">
      <c r="A212" s="127"/>
      <c r="B212" s="553"/>
      <c r="C212" s="553"/>
      <c r="D212" s="553"/>
      <c r="E212" s="553"/>
      <c r="F212" s="554"/>
      <c r="G212" s="75" t="s">
        <v>528</v>
      </c>
      <c r="H212" s="408"/>
      <c r="I212" s="408"/>
      <c r="J212" s="408"/>
      <c r="K212" s="409"/>
      <c r="L212" s="78" t="s">
        <v>534</v>
      </c>
      <c r="M212" s="410"/>
      <c r="N212" s="410"/>
      <c r="O212" s="410"/>
      <c r="P212" s="410"/>
      <c r="Q212" s="410"/>
      <c r="R212" s="410"/>
      <c r="S212" s="410"/>
      <c r="T212" s="410"/>
      <c r="U212" s="410"/>
      <c r="V212" s="410"/>
      <c r="W212" s="410"/>
      <c r="X212" s="411"/>
      <c r="Y212" s="81">
        <v>16</v>
      </c>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3.25" customHeight="1" x14ac:dyDescent="0.15">
      <c r="A213" s="127"/>
      <c r="B213" s="553"/>
      <c r="C213" s="553"/>
      <c r="D213" s="553"/>
      <c r="E213" s="553"/>
      <c r="F213" s="554"/>
      <c r="G213" s="75" t="s">
        <v>517</v>
      </c>
      <c r="H213" s="408"/>
      <c r="I213" s="408"/>
      <c r="J213" s="408"/>
      <c r="K213" s="409"/>
      <c r="L213" s="78" t="s">
        <v>531</v>
      </c>
      <c r="M213" s="410"/>
      <c r="N213" s="410"/>
      <c r="O213" s="410"/>
      <c r="P213" s="410"/>
      <c r="Q213" s="410"/>
      <c r="R213" s="410"/>
      <c r="S213" s="410"/>
      <c r="T213" s="410"/>
      <c r="U213" s="410"/>
      <c r="V213" s="410"/>
      <c r="W213" s="410"/>
      <c r="X213" s="411"/>
      <c r="Y213" s="81">
        <v>1</v>
      </c>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3.25" customHeight="1" x14ac:dyDescent="0.15">
      <c r="A214" s="127"/>
      <c r="B214" s="553"/>
      <c r="C214" s="553"/>
      <c r="D214" s="553"/>
      <c r="E214" s="553"/>
      <c r="F214" s="554"/>
      <c r="G214" s="75"/>
      <c r="H214" s="408"/>
      <c r="I214" s="408"/>
      <c r="J214" s="408"/>
      <c r="K214" s="409"/>
      <c r="L214" s="78"/>
      <c r="M214" s="410"/>
      <c r="N214" s="410"/>
      <c r="O214" s="410"/>
      <c r="P214" s="410"/>
      <c r="Q214" s="410"/>
      <c r="R214" s="410"/>
      <c r="S214" s="410"/>
      <c r="T214" s="410"/>
      <c r="U214" s="410"/>
      <c r="V214" s="410"/>
      <c r="W214" s="410"/>
      <c r="X214" s="411"/>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3.25" customHeight="1" x14ac:dyDescent="0.15">
      <c r="A215" s="127"/>
      <c r="B215" s="553"/>
      <c r="C215" s="553"/>
      <c r="D215" s="553"/>
      <c r="E215" s="553"/>
      <c r="F215" s="554"/>
      <c r="G215" s="402"/>
      <c r="H215" s="403"/>
      <c r="I215" s="403"/>
      <c r="J215" s="403"/>
      <c r="K215" s="404"/>
      <c r="L215" s="405"/>
      <c r="M215" s="406"/>
      <c r="N215" s="406"/>
      <c r="O215" s="406"/>
      <c r="P215" s="406"/>
      <c r="Q215" s="406"/>
      <c r="R215" s="406"/>
      <c r="S215" s="406"/>
      <c r="T215" s="406"/>
      <c r="U215" s="406"/>
      <c r="V215" s="406"/>
      <c r="W215" s="406"/>
      <c r="X215" s="407"/>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3.25" customHeight="1" thickBot="1" x14ac:dyDescent="0.2">
      <c r="A216" s="127"/>
      <c r="B216" s="553"/>
      <c r="C216" s="553"/>
      <c r="D216" s="553"/>
      <c r="E216" s="553"/>
      <c r="F216" s="554"/>
      <c r="G216" s="84" t="s">
        <v>22</v>
      </c>
      <c r="H216" s="85"/>
      <c r="I216" s="85"/>
      <c r="J216" s="85"/>
      <c r="K216" s="85"/>
      <c r="L216" s="86"/>
      <c r="M216" s="87"/>
      <c r="N216" s="87"/>
      <c r="O216" s="87"/>
      <c r="P216" s="87"/>
      <c r="Q216" s="87"/>
      <c r="R216" s="87"/>
      <c r="S216" s="87"/>
      <c r="T216" s="87"/>
      <c r="U216" s="87"/>
      <c r="V216" s="87"/>
      <c r="W216" s="87"/>
      <c r="X216" s="88"/>
      <c r="Y216" s="89">
        <f>SUM(Y206:AB215)</f>
        <v>836</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3.25" customHeight="1" x14ac:dyDescent="0.15">
      <c r="A217" s="127"/>
      <c r="B217" s="553"/>
      <c r="C217" s="553"/>
      <c r="D217" s="553"/>
      <c r="E217" s="553"/>
      <c r="F217" s="554"/>
      <c r="G217" s="389" t="s">
        <v>367</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368</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3.25" customHeight="1" x14ac:dyDescent="0.15">
      <c r="A218" s="127"/>
      <c r="B218" s="553"/>
      <c r="C218" s="553"/>
      <c r="D218" s="553"/>
      <c r="E218" s="553"/>
      <c r="F218" s="554"/>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3.25" customHeight="1" x14ac:dyDescent="0.15">
      <c r="A219" s="127"/>
      <c r="B219" s="553"/>
      <c r="C219" s="553"/>
      <c r="D219" s="553"/>
      <c r="E219" s="553"/>
      <c r="F219" s="554"/>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1"/>
    </row>
    <row r="220" spans="1:50" ht="23.25" customHeight="1" x14ac:dyDescent="0.15">
      <c r="A220" s="127"/>
      <c r="B220" s="553"/>
      <c r="C220" s="553"/>
      <c r="D220" s="553"/>
      <c r="E220" s="553"/>
      <c r="F220" s="554"/>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3.25" customHeight="1" x14ac:dyDescent="0.15">
      <c r="A221" s="127"/>
      <c r="B221" s="553"/>
      <c r="C221" s="553"/>
      <c r="D221" s="553"/>
      <c r="E221" s="553"/>
      <c r="F221" s="554"/>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3.25" customHeight="1" x14ac:dyDescent="0.15">
      <c r="A222" s="127"/>
      <c r="B222" s="553"/>
      <c r="C222" s="553"/>
      <c r="D222" s="553"/>
      <c r="E222" s="553"/>
      <c r="F222" s="554"/>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3.25" customHeight="1" x14ac:dyDescent="0.15">
      <c r="A223" s="127"/>
      <c r="B223" s="553"/>
      <c r="C223" s="553"/>
      <c r="D223" s="553"/>
      <c r="E223" s="553"/>
      <c r="F223" s="554"/>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3.25" customHeight="1" x14ac:dyDescent="0.15">
      <c r="A224" s="127"/>
      <c r="B224" s="553"/>
      <c r="C224" s="553"/>
      <c r="D224" s="553"/>
      <c r="E224" s="553"/>
      <c r="F224" s="554"/>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3.25" customHeight="1" x14ac:dyDescent="0.15">
      <c r="A225" s="127"/>
      <c r="B225" s="553"/>
      <c r="C225" s="553"/>
      <c r="D225" s="553"/>
      <c r="E225" s="553"/>
      <c r="F225" s="554"/>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3.25" customHeight="1" x14ac:dyDescent="0.15">
      <c r="A226" s="127"/>
      <c r="B226" s="553"/>
      <c r="C226" s="553"/>
      <c r="D226" s="553"/>
      <c r="E226" s="553"/>
      <c r="F226" s="554"/>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3.25" customHeight="1" x14ac:dyDescent="0.15">
      <c r="A227" s="127"/>
      <c r="B227" s="553"/>
      <c r="C227" s="553"/>
      <c r="D227" s="553"/>
      <c r="E227" s="553"/>
      <c r="F227" s="554"/>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3.25" customHeight="1" x14ac:dyDescent="0.15">
      <c r="A228" s="127"/>
      <c r="B228" s="553"/>
      <c r="C228" s="553"/>
      <c r="D228" s="553"/>
      <c r="E228" s="553"/>
      <c r="F228" s="554"/>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3.25" customHeight="1" x14ac:dyDescent="0.15">
      <c r="A229" s="127"/>
      <c r="B229" s="553"/>
      <c r="C229" s="553"/>
      <c r="D229" s="553"/>
      <c r="E229" s="553"/>
      <c r="F229" s="554"/>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3.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8" t="s">
        <v>535</v>
      </c>
      <c r="D236" s="114"/>
      <c r="E236" s="114"/>
      <c r="F236" s="114"/>
      <c r="G236" s="114"/>
      <c r="H236" s="114"/>
      <c r="I236" s="114"/>
      <c r="J236" s="114"/>
      <c r="K236" s="114"/>
      <c r="L236" s="114"/>
      <c r="M236" s="118" t="s">
        <v>536</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2162</v>
      </c>
      <c r="AL236" s="116"/>
      <c r="AM236" s="116"/>
      <c r="AN236" s="116"/>
      <c r="AO236" s="116"/>
      <c r="AP236" s="117"/>
      <c r="AQ236" s="118">
        <v>1</v>
      </c>
      <c r="AR236" s="114"/>
      <c r="AS236" s="114"/>
      <c r="AT236" s="114"/>
      <c r="AU236" s="115">
        <v>99.6</v>
      </c>
      <c r="AV236" s="116"/>
      <c r="AW236" s="116"/>
      <c r="AX236" s="117"/>
    </row>
    <row r="237" spans="1:50" ht="24" hidden="1"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410</v>
      </c>
      <c r="D268" s="119"/>
      <c r="E268" s="119"/>
      <c r="F268" s="119"/>
      <c r="G268" s="119"/>
      <c r="H268" s="119"/>
      <c r="I268" s="119"/>
      <c r="J268" s="119"/>
      <c r="K268" s="119"/>
      <c r="L268" s="119"/>
      <c r="M268" s="119" t="s">
        <v>411</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412</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8" t="s">
        <v>537</v>
      </c>
      <c r="D269" s="114"/>
      <c r="E269" s="114"/>
      <c r="F269" s="114"/>
      <c r="G269" s="114"/>
      <c r="H269" s="114"/>
      <c r="I269" s="114"/>
      <c r="J269" s="114"/>
      <c r="K269" s="114"/>
      <c r="L269" s="114"/>
      <c r="M269" s="118" t="s">
        <v>538</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2512</v>
      </c>
      <c r="AL269" s="116"/>
      <c r="AM269" s="116"/>
      <c r="AN269" s="116"/>
      <c r="AO269" s="116"/>
      <c r="AP269" s="117"/>
      <c r="AQ269" s="118">
        <v>1</v>
      </c>
      <c r="AR269" s="114"/>
      <c r="AS269" s="114"/>
      <c r="AT269" s="114"/>
      <c r="AU269" s="115">
        <v>99.6</v>
      </c>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410</v>
      </c>
      <c r="D301" s="119"/>
      <c r="E301" s="119"/>
      <c r="F301" s="119"/>
      <c r="G301" s="119"/>
      <c r="H301" s="119"/>
      <c r="I301" s="119"/>
      <c r="J301" s="119"/>
      <c r="K301" s="119"/>
      <c r="L301" s="119"/>
      <c r="M301" s="119" t="s">
        <v>411</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412</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8" t="s">
        <v>539</v>
      </c>
      <c r="D302" s="114"/>
      <c r="E302" s="114"/>
      <c r="F302" s="114"/>
      <c r="G302" s="114"/>
      <c r="H302" s="114"/>
      <c r="I302" s="114"/>
      <c r="J302" s="114"/>
      <c r="K302" s="114"/>
      <c r="L302" s="114"/>
      <c r="M302" s="118" t="s">
        <v>540</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836</v>
      </c>
      <c r="AL302" s="116"/>
      <c r="AM302" s="116"/>
      <c r="AN302" s="116"/>
      <c r="AO302" s="116"/>
      <c r="AP302" s="117"/>
      <c r="AQ302" s="118" t="s">
        <v>541</v>
      </c>
      <c r="AR302" s="114"/>
      <c r="AS302" s="114"/>
      <c r="AT302" s="114"/>
      <c r="AU302" s="115" t="s">
        <v>541</v>
      </c>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410</v>
      </c>
      <c r="D334" s="119"/>
      <c r="E334" s="119"/>
      <c r="F334" s="119"/>
      <c r="G334" s="119"/>
      <c r="H334" s="119"/>
      <c r="I334" s="119"/>
      <c r="J334" s="119"/>
      <c r="K334" s="119"/>
      <c r="L334" s="119"/>
      <c r="M334" s="119" t="s">
        <v>411</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412</v>
      </c>
      <c r="AL334" s="119"/>
      <c r="AM334" s="119"/>
      <c r="AN334" s="119"/>
      <c r="AO334" s="119"/>
      <c r="AP334" s="119"/>
      <c r="AQ334" s="119" t="s">
        <v>23</v>
      </c>
      <c r="AR334" s="119"/>
      <c r="AS334" s="119"/>
      <c r="AT334" s="119"/>
      <c r="AU334" s="121" t="s">
        <v>24</v>
      </c>
      <c r="AV334" s="122"/>
      <c r="AW334" s="122"/>
      <c r="AX334" s="123"/>
    </row>
    <row r="335" spans="1:50" ht="24"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3"/>
      <c r="B367" s="113"/>
      <c r="C367" s="119" t="s">
        <v>410</v>
      </c>
      <c r="D367" s="119"/>
      <c r="E367" s="119"/>
      <c r="F367" s="119"/>
      <c r="G367" s="119"/>
      <c r="H367" s="119"/>
      <c r="I367" s="119"/>
      <c r="J367" s="119"/>
      <c r="K367" s="119"/>
      <c r="L367" s="119"/>
      <c r="M367" s="119" t="s">
        <v>411</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412</v>
      </c>
      <c r="AL367" s="119"/>
      <c r="AM367" s="119"/>
      <c r="AN367" s="119"/>
      <c r="AO367" s="119"/>
      <c r="AP367" s="119"/>
      <c r="AQ367" s="119" t="s">
        <v>23</v>
      </c>
      <c r="AR367" s="119"/>
      <c r="AS367" s="119"/>
      <c r="AT367" s="119"/>
      <c r="AU367" s="121" t="s">
        <v>24</v>
      </c>
      <c r="AV367" s="122"/>
      <c r="AW367" s="122"/>
      <c r="AX367" s="123"/>
    </row>
    <row r="368" spans="1:50" ht="24"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3"/>
      <c r="B400" s="113"/>
      <c r="C400" s="119" t="s">
        <v>410</v>
      </c>
      <c r="D400" s="119"/>
      <c r="E400" s="119"/>
      <c r="F400" s="119"/>
      <c r="G400" s="119"/>
      <c r="H400" s="119"/>
      <c r="I400" s="119"/>
      <c r="J400" s="119"/>
      <c r="K400" s="119"/>
      <c r="L400" s="119"/>
      <c r="M400" s="119" t="s">
        <v>411</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412</v>
      </c>
      <c r="AL400" s="119"/>
      <c r="AM400" s="119"/>
      <c r="AN400" s="119"/>
      <c r="AO400" s="119"/>
      <c r="AP400" s="119"/>
      <c r="AQ400" s="119" t="s">
        <v>23</v>
      </c>
      <c r="AR400" s="119"/>
      <c r="AS400" s="119"/>
      <c r="AT400" s="119"/>
      <c r="AU400" s="121" t="s">
        <v>24</v>
      </c>
      <c r="AV400" s="122"/>
      <c r="AW400" s="122"/>
      <c r="AX400" s="123"/>
    </row>
    <row r="401" spans="1:50" ht="24"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3"/>
      <c r="B433" s="113"/>
      <c r="C433" s="119" t="s">
        <v>410</v>
      </c>
      <c r="D433" s="119"/>
      <c r="E433" s="119"/>
      <c r="F433" s="119"/>
      <c r="G433" s="119"/>
      <c r="H433" s="119"/>
      <c r="I433" s="119"/>
      <c r="J433" s="119"/>
      <c r="K433" s="119"/>
      <c r="L433" s="119"/>
      <c r="M433" s="119" t="s">
        <v>411</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412</v>
      </c>
      <c r="AL433" s="119"/>
      <c r="AM433" s="119"/>
      <c r="AN433" s="119"/>
      <c r="AO433" s="119"/>
      <c r="AP433" s="119"/>
      <c r="AQ433" s="119" t="s">
        <v>23</v>
      </c>
      <c r="AR433" s="119"/>
      <c r="AS433" s="119"/>
      <c r="AT433" s="119"/>
      <c r="AU433" s="121" t="s">
        <v>24</v>
      </c>
      <c r="AV433" s="122"/>
      <c r="AW433" s="122"/>
      <c r="AX433" s="123"/>
    </row>
    <row r="434" spans="1:50" ht="24"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3"/>
      <c r="B466" s="113"/>
      <c r="C466" s="119" t="s">
        <v>410</v>
      </c>
      <c r="D466" s="119"/>
      <c r="E466" s="119"/>
      <c r="F466" s="119"/>
      <c r="G466" s="119"/>
      <c r="H466" s="119"/>
      <c r="I466" s="119"/>
      <c r="J466" s="119"/>
      <c r="K466" s="119"/>
      <c r="L466" s="119"/>
      <c r="M466" s="119" t="s">
        <v>411</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412</v>
      </c>
      <c r="AL466" s="119"/>
      <c r="AM466" s="119"/>
      <c r="AN466" s="119"/>
      <c r="AO466" s="119"/>
      <c r="AP466" s="119"/>
      <c r="AQ466" s="119" t="s">
        <v>23</v>
      </c>
      <c r="AR466" s="119"/>
      <c r="AS466" s="119"/>
      <c r="AT466" s="119"/>
      <c r="AU466" s="121" t="s">
        <v>24</v>
      </c>
      <c r="AV466" s="122"/>
      <c r="AW466" s="122"/>
      <c r="AX466" s="123"/>
    </row>
    <row r="467" spans="1:50" ht="24"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702" t="s">
        <v>323</v>
      </c>
      <c r="B497" s="703"/>
      <c r="C497" s="703"/>
      <c r="D497" s="703"/>
      <c r="E497" s="703"/>
      <c r="F497" s="703"/>
      <c r="G497" s="703"/>
      <c r="H497" s="703"/>
      <c r="I497" s="703"/>
      <c r="J497" s="703"/>
      <c r="K497" s="703"/>
      <c r="L497" s="703"/>
      <c r="M497" s="703"/>
      <c r="N497" s="703"/>
      <c r="O497" s="703"/>
      <c r="P497" s="703"/>
      <c r="Q497" s="703"/>
      <c r="R497" s="703"/>
      <c r="S497" s="703"/>
      <c r="T497" s="703"/>
      <c r="U497" s="703"/>
      <c r="V497" s="703"/>
      <c r="W497" s="703"/>
      <c r="X497" s="703"/>
      <c r="Y497" s="703"/>
      <c r="Z497" s="703"/>
      <c r="AA497" s="703"/>
      <c r="AB497" s="703"/>
      <c r="AC497" s="703"/>
      <c r="AD497" s="703"/>
      <c r="AE497" s="703"/>
      <c r="AF497" s="703"/>
      <c r="AG497" s="703"/>
      <c r="AH497" s="703"/>
      <c r="AI497" s="703"/>
      <c r="AJ497" s="703"/>
      <c r="AK497" s="70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8:AN68"/>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5:AX35"/>
    <mergeCell ref="AT38:AX38"/>
    <mergeCell ref="AO55:AS55"/>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W138:AF13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J69:AN69"/>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AE69:AI69 AO69:AX69 AJ68:AN68">
    <cfRule type="expression" dxfId="955" priority="551">
      <formula>IF(RIGHT(TEXT(P14,"0.#"),1)=".",FALSE,TRUE)</formula>
    </cfRule>
    <cfRule type="expression" dxfId="954" priority="552">
      <formula>IF(RIGHT(TEXT(P14,"0.#"),1)=".",TRUE,FALSE)</formula>
    </cfRule>
  </conditionalFormatting>
  <conditionalFormatting sqref="AE23:AI23">
    <cfRule type="expression" dxfId="953" priority="541">
      <formula>IF(RIGHT(TEXT(AE23,"0.#"),1)=".",FALSE,TRUE)</formula>
    </cfRule>
    <cfRule type="expression" dxfId="952" priority="542">
      <formula>IF(RIGHT(TEXT(AE23,"0.#"),1)=".",TRUE,FALSE)</formula>
    </cfRule>
  </conditionalFormatting>
  <conditionalFormatting sqref="AE83:AI83">
    <cfRule type="expression" dxfId="951" priority="455">
      <formula>IF(RIGHT(TEXT(AE83,"0.#"),1)=".",FALSE,TRUE)</formula>
    </cfRule>
    <cfRule type="expression" dxfId="950" priority="456">
      <formula>IF(RIGHT(TEXT(AE83,"0.#"),1)=".",TRUE,FALSE)</formula>
    </cfRule>
  </conditionalFormatting>
  <conditionalFormatting sqref="AJ83:AX83">
    <cfRule type="expression" dxfId="949" priority="453">
      <formula>IF(RIGHT(TEXT(AJ83,"0.#"),1)=".",FALSE,TRUE)</formula>
    </cfRule>
    <cfRule type="expression" dxfId="948" priority="454">
      <formula>IF(RIGHT(TEXT(AJ83,"0.#"),1)=".",TRUE,FALSE)</formula>
    </cfRule>
  </conditionalFormatting>
  <conditionalFormatting sqref="L99">
    <cfRule type="expression" dxfId="947" priority="433">
      <formula>IF(RIGHT(TEXT(L99,"0.#"),1)=".",FALSE,TRUE)</formula>
    </cfRule>
    <cfRule type="expression" dxfId="946" priority="434">
      <formula>IF(RIGHT(TEXT(L99,"0.#"),1)=".",TRUE,FALSE)</formula>
    </cfRule>
  </conditionalFormatting>
  <conditionalFormatting sqref="L104">
    <cfRule type="expression" dxfId="945" priority="431">
      <formula>IF(RIGHT(TEXT(L104,"0.#"),1)=".",FALSE,TRUE)</formula>
    </cfRule>
    <cfRule type="expression" dxfId="944" priority="432">
      <formula>IF(RIGHT(TEXT(L104,"0.#"),1)=".",TRUE,FALSE)</formula>
    </cfRule>
  </conditionalFormatting>
  <conditionalFormatting sqref="R104">
    <cfRule type="expression" dxfId="943" priority="429">
      <formula>IF(RIGHT(TEXT(R104,"0.#"),1)=".",FALSE,TRUE)</formula>
    </cfRule>
    <cfRule type="expression" dxfId="942" priority="430">
      <formula>IF(RIGHT(TEXT(R104,"0.#"),1)=".",TRUE,FALSE)</formula>
    </cfRule>
  </conditionalFormatting>
  <conditionalFormatting sqref="P18:AX18">
    <cfRule type="expression" dxfId="941" priority="427">
      <formula>IF(RIGHT(TEXT(P18,"0.#"),1)=".",FALSE,TRUE)</formula>
    </cfRule>
    <cfRule type="expression" dxfId="940" priority="428">
      <formula>IF(RIGHT(TEXT(P18,"0.#"),1)=".",TRUE,FALSE)</formula>
    </cfRule>
  </conditionalFormatting>
  <conditionalFormatting sqref="Y181">
    <cfRule type="expression" dxfId="939" priority="423">
      <formula>IF(RIGHT(TEXT(Y181,"0.#"),1)=".",FALSE,TRUE)</formula>
    </cfRule>
    <cfRule type="expression" dxfId="938" priority="424">
      <formula>IF(RIGHT(TEXT(Y181,"0.#"),1)=".",TRUE,FALSE)</formula>
    </cfRule>
  </conditionalFormatting>
  <conditionalFormatting sqref="Y190">
    <cfRule type="expression" dxfId="937" priority="419">
      <formula>IF(RIGHT(TEXT(Y190,"0.#"),1)=".",FALSE,TRUE)</formula>
    </cfRule>
    <cfRule type="expression" dxfId="936" priority="420">
      <formula>IF(RIGHT(TEXT(Y190,"0.#"),1)=".",TRUE,FALSE)</formula>
    </cfRule>
  </conditionalFormatting>
  <conditionalFormatting sqref="AK236">
    <cfRule type="expression" dxfId="935" priority="341">
      <formula>IF(RIGHT(TEXT(AK236,"0.#"),1)=".",FALSE,TRUE)</formula>
    </cfRule>
    <cfRule type="expression" dxfId="934" priority="342">
      <formula>IF(RIGHT(TEXT(AK236,"0.#"),1)=".",TRUE,FALSE)</formula>
    </cfRule>
  </conditionalFormatting>
  <conditionalFormatting sqref="AE54:AI54">
    <cfRule type="expression" dxfId="933" priority="291">
      <formula>IF(RIGHT(TEXT(AE54,"0.#"),1)=".",FALSE,TRUE)</formula>
    </cfRule>
    <cfRule type="expression" dxfId="932" priority="292">
      <formula>IF(RIGHT(TEXT(AE54,"0.#"),1)=".",TRUE,FALSE)</formula>
    </cfRule>
  </conditionalFormatting>
  <conditionalFormatting sqref="P16:AQ17 P15:AX15 P13:AX13">
    <cfRule type="expression" dxfId="931" priority="249">
      <formula>IF(RIGHT(TEXT(P13,"0.#"),1)=".",FALSE,TRUE)</formula>
    </cfRule>
    <cfRule type="expression" dxfId="930" priority="250">
      <formula>IF(RIGHT(TEXT(P13,"0.#"),1)=".",TRUE,FALSE)</formula>
    </cfRule>
  </conditionalFormatting>
  <conditionalFormatting sqref="P19:AJ19">
    <cfRule type="expression" dxfId="929" priority="247">
      <formula>IF(RIGHT(TEXT(P19,"0.#"),1)=".",FALSE,TRUE)</formula>
    </cfRule>
    <cfRule type="expression" dxfId="928" priority="248">
      <formula>IF(RIGHT(TEXT(P19,"0.#"),1)=".",TRUE,FALSE)</formula>
    </cfRule>
  </conditionalFormatting>
  <conditionalFormatting sqref="AE55:AX55 AJ54:AS54">
    <cfRule type="expression" dxfId="927" priority="243">
      <formula>IF(RIGHT(TEXT(AE54,"0.#"),1)=".",FALSE,TRUE)</formula>
    </cfRule>
    <cfRule type="expression" dxfId="926" priority="244">
      <formula>IF(RIGHT(TEXT(AE54,"0.#"),1)=".",TRUE,FALSE)</formula>
    </cfRule>
  </conditionalFormatting>
  <conditionalFormatting sqref="AE68:AI68 AO68:AS68">
    <cfRule type="expression" dxfId="925" priority="239">
      <formula>IF(RIGHT(TEXT(AE68,"0.#"),1)=".",FALSE,TRUE)</formula>
    </cfRule>
    <cfRule type="expression" dxfId="924" priority="240">
      <formula>IF(RIGHT(TEXT(AE68,"0.#"),1)=".",TRUE,FALSE)</formula>
    </cfRule>
  </conditionalFormatting>
  <conditionalFormatting sqref="AE95:AI95 AE92:AI92 AE89:AI89 AE86:AI86">
    <cfRule type="expression" dxfId="923" priority="237">
      <formula>IF(RIGHT(TEXT(AE86,"0.#"),1)=".",FALSE,TRUE)</formula>
    </cfRule>
    <cfRule type="expression" dxfId="922" priority="238">
      <formula>IF(RIGHT(TEXT(AE86,"0.#"),1)=".",TRUE,FALSE)</formula>
    </cfRule>
  </conditionalFormatting>
  <conditionalFormatting sqref="AJ95:AX95 AJ92:AX92 AJ89:AX89 AJ86:AX86">
    <cfRule type="expression" dxfId="921" priority="235">
      <formula>IF(RIGHT(TEXT(AJ86,"0.#"),1)=".",FALSE,TRUE)</formula>
    </cfRule>
    <cfRule type="expression" dxfId="920" priority="236">
      <formula>IF(RIGHT(TEXT(AJ86,"0.#"),1)=".",TRUE,FALSE)</formula>
    </cfRule>
  </conditionalFormatting>
  <conditionalFormatting sqref="L100:L103 L98">
    <cfRule type="expression" dxfId="919" priority="233">
      <formula>IF(RIGHT(TEXT(L98,"0.#"),1)=".",FALSE,TRUE)</formula>
    </cfRule>
    <cfRule type="expression" dxfId="918" priority="234">
      <formula>IF(RIGHT(TEXT(L98,"0.#"),1)=".",TRUE,FALSE)</formula>
    </cfRule>
  </conditionalFormatting>
  <conditionalFormatting sqref="R98">
    <cfRule type="expression" dxfId="917" priority="229">
      <formula>IF(RIGHT(TEXT(R98,"0.#"),1)=".",FALSE,TRUE)</formula>
    </cfRule>
    <cfRule type="expression" dxfId="916" priority="230">
      <formula>IF(RIGHT(TEXT(R98,"0.#"),1)=".",TRUE,FALSE)</formula>
    </cfRule>
  </conditionalFormatting>
  <conditionalFormatting sqref="R99:R103">
    <cfRule type="expression" dxfId="915" priority="227">
      <formula>IF(RIGHT(TEXT(R99,"0.#"),1)=".",FALSE,TRUE)</formula>
    </cfRule>
    <cfRule type="expression" dxfId="914" priority="228">
      <formula>IF(RIGHT(TEXT(R99,"0.#"),1)=".",TRUE,FALSE)</formula>
    </cfRule>
  </conditionalFormatting>
  <conditionalFormatting sqref="Y182:Y189 Y180">
    <cfRule type="expression" dxfId="913" priority="225">
      <formula>IF(RIGHT(TEXT(Y180,"0.#"),1)=".",FALSE,TRUE)</formula>
    </cfRule>
    <cfRule type="expression" dxfId="912" priority="226">
      <formula>IF(RIGHT(TEXT(Y180,"0.#"),1)=".",TRUE,FALSE)</formula>
    </cfRule>
  </conditionalFormatting>
  <conditionalFormatting sqref="AU181">
    <cfRule type="expression" dxfId="911" priority="223">
      <formula>IF(RIGHT(TEXT(AU181,"0.#"),1)=".",FALSE,TRUE)</formula>
    </cfRule>
    <cfRule type="expression" dxfId="910" priority="224">
      <formula>IF(RIGHT(TEXT(AU181,"0.#"),1)=".",TRUE,FALSE)</formula>
    </cfRule>
  </conditionalFormatting>
  <conditionalFormatting sqref="AU190">
    <cfRule type="expression" dxfId="909" priority="221">
      <formula>IF(RIGHT(TEXT(AU190,"0.#"),1)=".",FALSE,TRUE)</formula>
    </cfRule>
    <cfRule type="expression" dxfId="908" priority="222">
      <formula>IF(RIGHT(TEXT(AU190,"0.#"),1)=".",TRUE,FALSE)</formula>
    </cfRule>
  </conditionalFormatting>
  <conditionalFormatting sqref="AU182:AU189 AU180">
    <cfRule type="expression" dxfId="907" priority="219">
      <formula>IF(RIGHT(TEXT(AU180,"0.#"),1)=".",FALSE,TRUE)</formula>
    </cfRule>
    <cfRule type="expression" dxfId="906" priority="220">
      <formula>IF(RIGHT(TEXT(AU180,"0.#"),1)=".",TRUE,FALSE)</formula>
    </cfRule>
  </conditionalFormatting>
  <conditionalFormatting sqref="Y220 Y207 Y194">
    <cfRule type="expression" dxfId="905" priority="205">
      <formula>IF(RIGHT(TEXT(Y194,"0.#"),1)=".",FALSE,TRUE)</formula>
    </cfRule>
    <cfRule type="expression" dxfId="904" priority="206">
      <formula>IF(RIGHT(TEXT(Y194,"0.#"),1)=".",TRUE,FALSE)</formula>
    </cfRule>
  </conditionalFormatting>
  <conditionalFormatting sqref="Y229 Y216 Y203">
    <cfRule type="expression" dxfId="903" priority="203">
      <formula>IF(RIGHT(TEXT(Y203,"0.#"),1)=".",FALSE,TRUE)</formula>
    </cfRule>
    <cfRule type="expression" dxfId="902" priority="204">
      <formula>IF(RIGHT(TEXT(Y203,"0.#"),1)=".",TRUE,FALSE)</formula>
    </cfRule>
  </conditionalFormatting>
  <conditionalFormatting sqref="Y221:Y228 Y219 Y208:Y215 Y206 Y195:Y202 Y193">
    <cfRule type="expression" dxfId="901" priority="201">
      <formula>IF(RIGHT(TEXT(Y193,"0.#"),1)=".",FALSE,TRUE)</formula>
    </cfRule>
    <cfRule type="expression" dxfId="900" priority="202">
      <formula>IF(RIGHT(TEXT(Y193,"0.#"),1)=".",TRUE,FALSE)</formula>
    </cfRule>
  </conditionalFormatting>
  <conditionalFormatting sqref="AU220 AU207">
    <cfRule type="expression" dxfId="899" priority="199">
      <formula>IF(RIGHT(TEXT(AU207,"0.#"),1)=".",FALSE,TRUE)</formula>
    </cfRule>
    <cfRule type="expression" dxfId="898" priority="200">
      <formula>IF(RIGHT(TEXT(AU207,"0.#"),1)=".",TRUE,FALSE)</formula>
    </cfRule>
  </conditionalFormatting>
  <conditionalFormatting sqref="AU229 AU216 AU203">
    <cfRule type="expression" dxfId="897" priority="197">
      <formula>IF(RIGHT(TEXT(AU203,"0.#"),1)=".",FALSE,TRUE)</formula>
    </cfRule>
    <cfRule type="expression" dxfId="896" priority="198">
      <formula>IF(RIGHT(TEXT(AU203,"0.#"),1)=".",TRUE,FALSE)</formula>
    </cfRule>
  </conditionalFormatting>
  <conditionalFormatting sqref="AU221:AU228 AU219 AU208:AU215 AU206 AU197 AU193 AU201:AU202">
    <cfRule type="expression" dxfId="895" priority="195">
      <formula>IF(RIGHT(TEXT(AU193,"0.#"),1)=".",FALSE,TRUE)</formula>
    </cfRule>
    <cfRule type="expression" dxfId="894" priority="196">
      <formula>IF(RIGHT(TEXT(AU193,"0.#"),1)=".",TRUE,FALSE)</formula>
    </cfRule>
  </conditionalFormatting>
  <conditionalFormatting sqref="AE56:AI56">
    <cfRule type="expression" dxfId="893" priority="169">
      <formula>IF(AND(AE56&gt;=0, RIGHT(TEXT(AE56,"0.#"),1)&lt;&gt;"."),TRUE,FALSE)</formula>
    </cfRule>
    <cfRule type="expression" dxfId="892" priority="170">
      <formula>IF(AND(AE56&gt;=0, RIGHT(TEXT(AE56,"0.#"),1)="."),TRUE,FALSE)</formula>
    </cfRule>
    <cfRule type="expression" dxfId="891" priority="171">
      <formula>IF(AND(AE56&lt;0, RIGHT(TEXT(AE56,"0.#"),1)&lt;&gt;"."),TRUE,FALSE)</formula>
    </cfRule>
    <cfRule type="expression" dxfId="890" priority="172">
      <formula>IF(AND(AE56&lt;0, RIGHT(TEXT(AE56,"0.#"),1)="."),TRUE,FALSE)</formula>
    </cfRule>
  </conditionalFormatting>
  <conditionalFormatting sqref="AJ56:AS56">
    <cfRule type="expression" dxfId="889" priority="165">
      <formula>IF(AND(AJ56&gt;=0, RIGHT(TEXT(AJ56,"0.#"),1)&lt;&gt;"."),TRUE,FALSE)</formula>
    </cfRule>
    <cfRule type="expression" dxfId="888" priority="166">
      <formula>IF(AND(AJ56&gt;=0, RIGHT(TEXT(AJ56,"0.#"),1)="."),TRUE,FALSE)</formula>
    </cfRule>
    <cfRule type="expression" dxfId="887" priority="167">
      <formula>IF(AND(AJ56&lt;0, RIGHT(TEXT(AJ56,"0.#"),1)&lt;&gt;"."),TRUE,FALSE)</formula>
    </cfRule>
    <cfRule type="expression" dxfId="886" priority="168">
      <formula>IF(AND(AJ56&lt;0, RIGHT(TEXT(AJ56,"0.#"),1)="."),TRUE,FALSE)</formula>
    </cfRule>
  </conditionalFormatting>
  <conditionalFormatting sqref="AK237:AK265">
    <cfRule type="expression" dxfId="885" priority="153">
      <formula>IF(RIGHT(TEXT(AK237,"0.#"),1)=".",FALSE,TRUE)</formula>
    </cfRule>
    <cfRule type="expression" dxfId="884" priority="154">
      <formula>IF(RIGHT(TEXT(AK237,"0.#"),1)=".",TRUE,FALSE)</formula>
    </cfRule>
  </conditionalFormatting>
  <conditionalFormatting sqref="AU237:AX265">
    <cfRule type="expression" dxfId="883" priority="149">
      <formula>IF(AND(AU237&gt;=0, RIGHT(TEXT(AU237,"0.#"),1)&lt;&gt;"."),TRUE,FALSE)</formula>
    </cfRule>
    <cfRule type="expression" dxfId="882" priority="150">
      <formula>IF(AND(AU237&gt;=0, RIGHT(TEXT(AU237,"0.#"),1)="."),TRUE,FALSE)</formula>
    </cfRule>
    <cfRule type="expression" dxfId="881" priority="151">
      <formula>IF(AND(AU237&lt;0, RIGHT(TEXT(AU237,"0.#"),1)&lt;&gt;"."),TRUE,FALSE)</formula>
    </cfRule>
    <cfRule type="expression" dxfId="880" priority="152">
      <formula>IF(AND(AU237&lt;0, RIGHT(TEXT(AU237,"0.#"),1)="."),TRUE,FALSE)</formula>
    </cfRule>
  </conditionalFormatting>
  <conditionalFormatting sqref="AK269">
    <cfRule type="expression" dxfId="879" priority="147">
      <formula>IF(RIGHT(TEXT(AK269,"0.#"),1)=".",FALSE,TRUE)</formula>
    </cfRule>
    <cfRule type="expression" dxfId="878" priority="148">
      <formula>IF(RIGHT(TEXT(AK269,"0.#"),1)=".",TRUE,FALSE)</formula>
    </cfRule>
  </conditionalFormatting>
  <conditionalFormatting sqref="AU269:AX269">
    <cfRule type="expression" dxfId="877" priority="143">
      <formula>IF(AND(AU269&gt;=0, RIGHT(TEXT(AU269,"0.#"),1)&lt;&gt;"."),TRUE,FALSE)</formula>
    </cfRule>
    <cfRule type="expression" dxfId="876" priority="144">
      <formula>IF(AND(AU269&gt;=0, RIGHT(TEXT(AU269,"0.#"),1)="."),TRUE,FALSE)</formula>
    </cfRule>
    <cfRule type="expression" dxfId="875" priority="145">
      <formula>IF(AND(AU269&lt;0, RIGHT(TEXT(AU269,"0.#"),1)&lt;&gt;"."),TRUE,FALSE)</formula>
    </cfRule>
    <cfRule type="expression" dxfId="874" priority="146">
      <formula>IF(AND(AU269&lt;0, RIGHT(TEXT(AU269,"0.#"),1)="."),TRUE,FALSE)</formula>
    </cfRule>
  </conditionalFormatting>
  <conditionalFormatting sqref="AK270:AK298">
    <cfRule type="expression" dxfId="873" priority="141">
      <formula>IF(RIGHT(TEXT(AK270,"0.#"),1)=".",FALSE,TRUE)</formula>
    </cfRule>
    <cfRule type="expression" dxfId="872" priority="142">
      <formula>IF(RIGHT(TEXT(AK270,"0.#"),1)=".",TRUE,FALSE)</formula>
    </cfRule>
  </conditionalFormatting>
  <conditionalFormatting sqref="AU270:AX298">
    <cfRule type="expression" dxfId="871" priority="137">
      <formula>IF(AND(AU270&gt;=0, RIGHT(TEXT(AU270,"0.#"),1)&lt;&gt;"."),TRUE,FALSE)</formula>
    </cfRule>
    <cfRule type="expression" dxfId="870" priority="138">
      <formula>IF(AND(AU270&gt;=0, RIGHT(TEXT(AU270,"0.#"),1)="."),TRUE,FALSE)</formula>
    </cfRule>
    <cfRule type="expression" dxfId="869" priority="139">
      <formula>IF(AND(AU270&lt;0, RIGHT(TEXT(AU270,"0.#"),1)&lt;&gt;"."),TRUE,FALSE)</formula>
    </cfRule>
    <cfRule type="expression" dxfId="868" priority="140">
      <formula>IF(AND(AU270&lt;0, RIGHT(TEXT(AU270,"0.#"),1)="."),TRUE,FALSE)</formula>
    </cfRule>
  </conditionalFormatting>
  <conditionalFormatting sqref="AK302">
    <cfRule type="expression" dxfId="867" priority="135">
      <formula>IF(RIGHT(TEXT(AK302,"0.#"),1)=".",FALSE,TRUE)</formula>
    </cfRule>
    <cfRule type="expression" dxfId="866" priority="136">
      <formula>IF(RIGHT(TEXT(AK302,"0.#"),1)=".",TRUE,FALSE)</formula>
    </cfRule>
  </conditionalFormatting>
  <conditionalFormatting sqref="AU302:AX302">
    <cfRule type="expression" dxfId="865" priority="131">
      <formula>IF(AND(AU302&gt;=0, RIGHT(TEXT(AU302,"0.#"),1)&lt;&gt;"."),TRUE,FALSE)</formula>
    </cfRule>
    <cfRule type="expression" dxfId="864" priority="132">
      <formula>IF(AND(AU302&gt;=0, RIGHT(TEXT(AU302,"0.#"),1)="."),TRUE,FALSE)</formula>
    </cfRule>
    <cfRule type="expression" dxfId="863" priority="133">
      <formula>IF(AND(AU302&lt;0, RIGHT(TEXT(AU302,"0.#"),1)&lt;&gt;"."),TRUE,FALSE)</formula>
    </cfRule>
    <cfRule type="expression" dxfId="862" priority="134">
      <formula>IF(AND(AU302&lt;0, RIGHT(TEXT(AU302,"0.#"),1)="."),TRUE,FALSE)</formula>
    </cfRule>
  </conditionalFormatting>
  <conditionalFormatting sqref="AK303:AK331">
    <cfRule type="expression" dxfId="861" priority="129">
      <formula>IF(RIGHT(TEXT(AK303,"0.#"),1)=".",FALSE,TRUE)</formula>
    </cfRule>
    <cfRule type="expression" dxfId="860" priority="130">
      <formula>IF(RIGHT(TEXT(AK303,"0.#"),1)=".",TRUE,FALSE)</formula>
    </cfRule>
  </conditionalFormatting>
  <conditionalFormatting sqref="AU303:AX331">
    <cfRule type="expression" dxfId="859" priority="125">
      <formula>IF(AND(AU303&gt;=0, RIGHT(TEXT(AU303,"0.#"),1)&lt;&gt;"."),TRUE,FALSE)</formula>
    </cfRule>
    <cfRule type="expression" dxfId="858" priority="126">
      <formula>IF(AND(AU303&gt;=0, RIGHT(TEXT(AU303,"0.#"),1)="."),TRUE,FALSE)</formula>
    </cfRule>
    <cfRule type="expression" dxfId="857" priority="127">
      <formula>IF(AND(AU303&lt;0, RIGHT(TEXT(AU303,"0.#"),1)&lt;&gt;"."),TRUE,FALSE)</formula>
    </cfRule>
    <cfRule type="expression" dxfId="856" priority="128">
      <formula>IF(AND(AU303&lt;0, RIGHT(TEXT(AU303,"0.#"),1)="."),TRUE,FALSE)</formula>
    </cfRule>
  </conditionalFormatting>
  <conditionalFormatting sqref="AK335">
    <cfRule type="expression" dxfId="855" priority="123">
      <formula>IF(RIGHT(TEXT(AK335,"0.#"),1)=".",FALSE,TRUE)</formula>
    </cfRule>
    <cfRule type="expression" dxfId="854" priority="124">
      <formula>IF(RIGHT(TEXT(AK335,"0.#"),1)=".",TRUE,FALSE)</formula>
    </cfRule>
  </conditionalFormatting>
  <conditionalFormatting sqref="AU335:AX335">
    <cfRule type="expression" dxfId="853" priority="119">
      <formula>IF(AND(AU335&gt;=0, RIGHT(TEXT(AU335,"0.#"),1)&lt;&gt;"."),TRUE,FALSE)</formula>
    </cfRule>
    <cfRule type="expression" dxfId="852" priority="120">
      <formula>IF(AND(AU335&gt;=0, RIGHT(TEXT(AU335,"0.#"),1)="."),TRUE,FALSE)</formula>
    </cfRule>
    <cfRule type="expression" dxfId="851" priority="121">
      <formula>IF(AND(AU335&lt;0, RIGHT(TEXT(AU335,"0.#"),1)&lt;&gt;"."),TRUE,FALSE)</formula>
    </cfRule>
    <cfRule type="expression" dxfId="850" priority="122">
      <formula>IF(AND(AU335&lt;0, RIGHT(TEXT(AU335,"0.#"),1)="."),TRUE,FALSE)</formula>
    </cfRule>
  </conditionalFormatting>
  <conditionalFormatting sqref="AK336:AK364">
    <cfRule type="expression" dxfId="849" priority="117">
      <formula>IF(RIGHT(TEXT(AK336,"0.#"),1)=".",FALSE,TRUE)</formula>
    </cfRule>
    <cfRule type="expression" dxfId="848" priority="118">
      <formula>IF(RIGHT(TEXT(AK336,"0.#"),1)=".",TRUE,FALSE)</formula>
    </cfRule>
  </conditionalFormatting>
  <conditionalFormatting sqref="AU336:AX364">
    <cfRule type="expression" dxfId="847" priority="113">
      <formula>IF(AND(AU336&gt;=0, RIGHT(TEXT(AU336,"0.#"),1)&lt;&gt;"."),TRUE,FALSE)</formula>
    </cfRule>
    <cfRule type="expression" dxfId="846" priority="114">
      <formula>IF(AND(AU336&gt;=0, RIGHT(TEXT(AU336,"0.#"),1)="."),TRUE,FALSE)</formula>
    </cfRule>
    <cfRule type="expression" dxfId="845" priority="115">
      <formula>IF(AND(AU336&lt;0, RIGHT(TEXT(AU336,"0.#"),1)&lt;&gt;"."),TRUE,FALSE)</formula>
    </cfRule>
    <cfRule type="expression" dxfId="844" priority="116">
      <formula>IF(AND(AU336&lt;0, RIGHT(TEXT(AU336,"0.#"),1)="."),TRUE,FALSE)</formula>
    </cfRule>
  </conditionalFormatting>
  <conditionalFormatting sqref="AK368">
    <cfRule type="expression" dxfId="843" priority="111">
      <formula>IF(RIGHT(TEXT(AK368,"0.#"),1)=".",FALSE,TRUE)</formula>
    </cfRule>
    <cfRule type="expression" dxfId="842" priority="112">
      <formula>IF(RIGHT(TEXT(AK368,"0.#"),1)=".",TRUE,FALSE)</formula>
    </cfRule>
  </conditionalFormatting>
  <conditionalFormatting sqref="AU368:AX368">
    <cfRule type="expression" dxfId="841" priority="107">
      <formula>IF(AND(AU368&gt;=0, RIGHT(TEXT(AU368,"0.#"),1)&lt;&gt;"."),TRUE,FALSE)</formula>
    </cfRule>
    <cfRule type="expression" dxfId="840" priority="108">
      <formula>IF(AND(AU368&gt;=0, RIGHT(TEXT(AU368,"0.#"),1)="."),TRUE,FALSE)</formula>
    </cfRule>
    <cfRule type="expression" dxfId="839" priority="109">
      <formula>IF(AND(AU368&lt;0, RIGHT(TEXT(AU368,"0.#"),1)&lt;&gt;"."),TRUE,FALSE)</formula>
    </cfRule>
    <cfRule type="expression" dxfId="838" priority="110">
      <formula>IF(AND(AU368&lt;0, RIGHT(TEXT(AU368,"0.#"),1)="."),TRUE,FALSE)</formula>
    </cfRule>
  </conditionalFormatting>
  <conditionalFormatting sqref="AK369:AK397">
    <cfRule type="expression" dxfId="837" priority="105">
      <formula>IF(RIGHT(TEXT(AK369,"0.#"),1)=".",FALSE,TRUE)</formula>
    </cfRule>
    <cfRule type="expression" dxfId="836" priority="106">
      <formula>IF(RIGHT(TEXT(AK369,"0.#"),1)=".",TRUE,FALSE)</formula>
    </cfRule>
  </conditionalFormatting>
  <conditionalFormatting sqref="AU369:AX397">
    <cfRule type="expression" dxfId="835" priority="101">
      <formula>IF(AND(AU369&gt;=0, RIGHT(TEXT(AU369,"0.#"),1)&lt;&gt;"."),TRUE,FALSE)</formula>
    </cfRule>
    <cfRule type="expression" dxfId="834" priority="102">
      <formula>IF(AND(AU369&gt;=0, RIGHT(TEXT(AU369,"0.#"),1)="."),TRUE,FALSE)</formula>
    </cfRule>
    <cfRule type="expression" dxfId="833" priority="103">
      <formula>IF(AND(AU369&lt;0, RIGHT(TEXT(AU369,"0.#"),1)&lt;&gt;"."),TRUE,FALSE)</formula>
    </cfRule>
    <cfRule type="expression" dxfId="832" priority="104">
      <formula>IF(AND(AU369&lt;0, RIGHT(TEXT(AU369,"0.#"),1)="."),TRUE,FALSE)</formula>
    </cfRule>
  </conditionalFormatting>
  <conditionalFormatting sqref="AK401">
    <cfRule type="expression" dxfId="831" priority="99">
      <formula>IF(RIGHT(TEXT(AK401,"0.#"),1)=".",FALSE,TRUE)</formula>
    </cfRule>
    <cfRule type="expression" dxfId="830" priority="100">
      <formula>IF(RIGHT(TEXT(AK401,"0.#"),1)=".",TRUE,FALSE)</formula>
    </cfRule>
  </conditionalFormatting>
  <conditionalFormatting sqref="AU401:AX401">
    <cfRule type="expression" dxfId="829" priority="95">
      <formula>IF(AND(AU401&gt;=0, RIGHT(TEXT(AU401,"0.#"),1)&lt;&gt;"."),TRUE,FALSE)</formula>
    </cfRule>
    <cfRule type="expression" dxfId="828" priority="96">
      <formula>IF(AND(AU401&gt;=0, RIGHT(TEXT(AU401,"0.#"),1)="."),TRUE,FALSE)</formula>
    </cfRule>
    <cfRule type="expression" dxfId="827" priority="97">
      <formula>IF(AND(AU401&lt;0, RIGHT(TEXT(AU401,"0.#"),1)&lt;&gt;"."),TRUE,FALSE)</formula>
    </cfRule>
    <cfRule type="expression" dxfId="826" priority="98">
      <formula>IF(AND(AU401&lt;0, RIGHT(TEXT(AU401,"0.#"),1)="."),TRUE,FALSE)</formula>
    </cfRule>
  </conditionalFormatting>
  <conditionalFormatting sqref="AK402:AK430">
    <cfRule type="expression" dxfId="825" priority="93">
      <formula>IF(RIGHT(TEXT(AK402,"0.#"),1)=".",FALSE,TRUE)</formula>
    </cfRule>
    <cfRule type="expression" dxfId="824" priority="94">
      <formula>IF(RIGHT(TEXT(AK402,"0.#"),1)=".",TRUE,FALSE)</formula>
    </cfRule>
  </conditionalFormatting>
  <conditionalFormatting sqref="AU402:AX430">
    <cfRule type="expression" dxfId="823" priority="89">
      <formula>IF(AND(AU402&gt;=0, RIGHT(TEXT(AU402,"0.#"),1)&lt;&gt;"."),TRUE,FALSE)</formula>
    </cfRule>
    <cfRule type="expression" dxfId="822" priority="90">
      <formula>IF(AND(AU402&gt;=0, RIGHT(TEXT(AU402,"0.#"),1)="."),TRUE,FALSE)</formula>
    </cfRule>
    <cfRule type="expression" dxfId="821" priority="91">
      <formula>IF(AND(AU402&lt;0, RIGHT(TEXT(AU402,"0.#"),1)&lt;&gt;"."),TRUE,FALSE)</formula>
    </cfRule>
    <cfRule type="expression" dxfId="820" priority="92">
      <formula>IF(AND(AU402&lt;0, RIGHT(TEXT(AU402,"0.#"),1)="."),TRUE,FALSE)</formula>
    </cfRule>
  </conditionalFormatting>
  <conditionalFormatting sqref="AK434">
    <cfRule type="expression" dxfId="819" priority="87">
      <formula>IF(RIGHT(TEXT(AK434,"0.#"),1)=".",FALSE,TRUE)</formula>
    </cfRule>
    <cfRule type="expression" dxfId="818" priority="88">
      <formula>IF(RIGHT(TEXT(AK434,"0.#"),1)=".",TRUE,FALSE)</formula>
    </cfRule>
  </conditionalFormatting>
  <conditionalFormatting sqref="AU434:AX434">
    <cfRule type="expression" dxfId="817" priority="83">
      <formula>IF(AND(AU434&gt;=0, RIGHT(TEXT(AU434,"0.#"),1)&lt;&gt;"."),TRUE,FALSE)</formula>
    </cfRule>
    <cfRule type="expression" dxfId="816" priority="84">
      <formula>IF(AND(AU434&gt;=0, RIGHT(TEXT(AU434,"0.#"),1)="."),TRUE,FALSE)</formula>
    </cfRule>
    <cfRule type="expression" dxfId="815" priority="85">
      <formula>IF(AND(AU434&lt;0, RIGHT(TEXT(AU434,"0.#"),1)&lt;&gt;"."),TRUE,FALSE)</formula>
    </cfRule>
    <cfRule type="expression" dxfId="814" priority="86">
      <formula>IF(AND(AU434&lt;0, RIGHT(TEXT(AU434,"0.#"),1)="."),TRUE,FALSE)</formula>
    </cfRule>
  </conditionalFormatting>
  <conditionalFormatting sqref="AK435:AK463">
    <cfRule type="expression" dxfId="813" priority="81">
      <formula>IF(RIGHT(TEXT(AK435,"0.#"),1)=".",FALSE,TRUE)</formula>
    </cfRule>
    <cfRule type="expression" dxfId="812" priority="82">
      <formula>IF(RIGHT(TEXT(AK435,"0.#"),1)=".",TRUE,FALSE)</formula>
    </cfRule>
  </conditionalFormatting>
  <conditionalFormatting sqref="AU435:AX463">
    <cfRule type="expression" dxfId="811" priority="77">
      <formula>IF(AND(AU435&gt;=0, RIGHT(TEXT(AU435,"0.#"),1)&lt;&gt;"."),TRUE,FALSE)</formula>
    </cfRule>
    <cfRule type="expression" dxfId="810" priority="78">
      <formula>IF(AND(AU435&gt;=0, RIGHT(TEXT(AU435,"0.#"),1)="."),TRUE,FALSE)</formula>
    </cfRule>
    <cfRule type="expression" dxfId="809" priority="79">
      <formula>IF(AND(AU435&lt;0, RIGHT(TEXT(AU435,"0.#"),1)&lt;&gt;"."),TRUE,FALSE)</formula>
    </cfRule>
    <cfRule type="expression" dxfId="808" priority="80">
      <formula>IF(AND(AU435&lt;0, RIGHT(TEXT(AU435,"0.#"),1)="."),TRUE,FALSE)</formula>
    </cfRule>
  </conditionalFormatting>
  <conditionalFormatting sqref="AK467">
    <cfRule type="expression" dxfId="807" priority="75">
      <formula>IF(RIGHT(TEXT(AK467,"0.#"),1)=".",FALSE,TRUE)</formula>
    </cfRule>
    <cfRule type="expression" dxfId="806" priority="76">
      <formula>IF(RIGHT(TEXT(AK467,"0.#"),1)=".",TRUE,FALSE)</formula>
    </cfRule>
  </conditionalFormatting>
  <conditionalFormatting sqref="AU467:AX467">
    <cfRule type="expression" dxfId="805" priority="71">
      <formula>IF(AND(AU467&gt;=0, RIGHT(TEXT(AU467,"0.#"),1)&lt;&gt;"."),TRUE,FALSE)</formula>
    </cfRule>
    <cfRule type="expression" dxfId="804" priority="72">
      <formula>IF(AND(AU467&gt;=0, RIGHT(TEXT(AU467,"0.#"),1)="."),TRUE,FALSE)</formula>
    </cfRule>
    <cfRule type="expression" dxfId="803" priority="73">
      <formula>IF(AND(AU467&lt;0, RIGHT(TEXT(AU467,"0.#"),1)&lt;&gt;"."),TRUE,FALSE)</formula>
    </cfRule>
    <cfRule type="expression" dxfId="802" priority="74">
      <formula>IF(AND(AU467&lt;0, RIGHT(TEXT(AU467,"0.#"),1)="."),TRUE,FALSE)</formula>
    </cfRule>
  </conditionalFormatting>
  <conditionalFormatting sqref="AK468:AK496">
    <cfRule type="expression" dxfId="801" priority="69">
      <formula>IF(RIGHT(TEXT(AK468,"0.#"),1)=".",FALSE,TRUE)</formula>
    </cfRule>
    <cfRule type="expression" dxfId="800" priority="70">
      <formula>IF(RIGHT(TEXT(AK468,"0.#"),1)=".",TRUE,FALSE)</formula>
    </cfRule>
  </conditionalFormatting>
  <conditionalFormatting sqref="AU468:AX496">
    <cfRule type="expression" dxfId="799" priority="65">
      <formula>IF(AND(AU468&gt;=0, RIGHT(TEXT(AU468,"0.#"),1)&lt;&gt;"."),TRUE,FALSE)</formula>
    </cfRule>
    <cfRule type="expression" dxfId="798" priority="66">
      <formula>IF(AND(AU468&gt;=0, RIGHT(TEXT(AU468,"0.#"),1)="."),TRUE,FALSE)</formula>
    </cfRule>
    <cfRule type="expression" dxfId="797" priority="67">
      <formula>IF(AND(AU468&lt;0, RIGHT(TEXT(AU468,"0.#"),1)&lt;&gt;"."),TRUE,FALSE)</formula>
    </cfRule>
    <cfRule type="expression" dxfId="796" priority="68">
      <formula>IF(AND(AU468&lt;0, RIGHT(TEXT(AU468,"0.#"),1)="."),TRUE,FALSE)</formula>
    </cfRule>
  </conditionalFormatting>
  <conditionalFormatting sqref="AE24:AX24 AJ23:AS23">
    <cfRule type="expression" dxfId="795" priority="63">
      <formula>IF(RIGHT(TEXT(AE23,"0.#"),1)=".",FALSE,TRUE)</formula>
    </cfRule>
    <cfRule type="expression" dxfId="794" priority="64">
      <formula>IF(RIGHT(TEXT(AE23,"0.#"),1)=".",TRUE,FALSE)</formula>
    </cfRule>
  </conditionalFormatting>
  <conditionalFormatting sqref="AE25:AI25">
    <cfRule type="expression" dxfId="793" priority="55">
      <formula>IF(AND(AE25&gt;=0, RIGHT(TEXT(AE25,"0.#"),1)&lt;&gt;"."),TRUE,FALSE)</formula>
    </cfRule>
    <cfRule type="expression" dxfId="792" priority="56">
      <formula>IF(AND(AE25&gt;=0, RIGHT(TEXT(AE25,"0.#"),1)="."),TRUE,FALSE)</formula>
    </cfRule>
    <cfRule type="expression" dxfId="791" priority="57">
      <formula>IF(AND(AE25&lt;0, RIGHT(TEXT(AE25,"0.#"),1)&lt;&gt;"."),TRUE,FALSE)</formula>
    </cfRule>
    <cfRule type="expression" dxfId="790" priority="58">
      <formula>IF(AND(AE25&lt;0, RIGHT(TEXT(AE25,"0.#"),1)="."),TRUE,FALSE)</formula>
    </cfRule>
  </conditionalFormatting>
  <conditionalFormatting sqref="AJ25:AS25">
    <cfRule type="expression" dxfId="789" priority="51">
      <formula>IF(AND(AJ25&gt;=0, RIGHT(TEXT(AJ25,"0.#"),1)&lt;&gt;"."),TRUE,FALSE)</formula>
    </cfRule>
    <cfRule type="expression" dxfId="788" priority="52">
      <formula>IF(AND(AJ25&gt;=0, RIGHT(TEXT(AJ25,"0.#"),1)="."),TRUE,FALSE)</formula>
    </cfRule>
    <cfRule type="expression" dxfId="787" priority="53">
      <formula>IF(AND(AJ25&lt;0, RIGHT(TEXT(AJ25,"0.#"),1)&lt;&gt;"."),TRUE,FALSE)</formula>
    </cfRule>
    <cfRule type="expression" dxfId="786" priority="54">
      <formula>IF(AND(AJ25&lt;0, RIGHT(TEXT(AJ25,"0.#"),1)="."),TRUE,FALSE)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E43:AI43 AE38:AI38 AE33:AI33 AE28:AI28">
    <cfRule type="expression" dxfId="781" priority="37">
      <formula>IF(RIGHT(TEXT(AE28,"0.#"),1)=".",FALSE,TRUE)</formula>
    </cfRule>
    <cfRule type="expression" dxfId="780" priority="38">
      <formula>IF(RIGHT(TEXT(AE28,"0.#"),1)=".",TRUE,FALSE)</formula>
    </cfRule>
  </conditionalFormatting>
  <conditionalFormatting sqref="AE44:AX44 AJ43:AS43 AE39:AX39 AJ38:AS38 AE34:AX34 AJ33:AS33 AE29:AX29 AJ28:AS28">
    <cfRule type="expression" dxfId="779" priority="35">
      <formula>IF(RIGHT(TEXT(AE28,"0.#"),1)=".",FALSE,TRUE)</formula>
    </cfRule>
    <cfRule type="expression" dxfId="778" priority="36">
      <formula>IF(RIGHT(TEXT(AE28,"0.#"),1)=".",TRUE,FALSE)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AJ30:AS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X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AJ69:AN69">
    <cfRule type="expression" dxfId="753" priority="9">
      <formula>IF(RIGHT(TEXT(AJ69,"0.#"),1)=".",FALSE,TRUE)</formula>
    </cfRule>
    <cfRule type="expression" dxfId="752" priority="10">
      <formula>IF(RIGHT(TEXT(AJ69,"0.#"),1)=".",TRUE,FALSE)</formula>
    </cfRule>
  </conditionalFormatting>
  <conditionalFormatting sqref="AU198">
    <cfRule type="expression" dxfId="751" priority="7">
      <formula>IF(RIGHT(TEXT(AU198,"0.#"),1)=".",FALSE,TRUE)</formula>
    </cfRule>
    <cfRule type="expression" dxfId="750" priority="8">
      <formula>IF(RIGHT(TEXT(AU198,"0.#"),1)=".",TRUE,FALSE)</formula>
    </cfRule>
  </conditionalFormatting>
  <conditionalFormatting sqref="AU199:AU200">
    <cfRule type="expression" dxfId="749" priority="5">
      <formula>IF(RIGHT(TEXT(AU199,"0.#"),1)=".",FALSE,TRUE)</formula>
    </cfRule>
    <cfRule type="expression" dxfId="748" priority="6">
      <formula>IF(RIGHT(TEXT(AU199,"0.#"),1)=".",TRUE,FALSE)</formula>
    </cfRule>
  </conditionalFormatting>
  <conditionalFormatting sqref="AU194">
    <cfRule type="expression" dxfId="747" priority="3">
      <formula>IF(RIGHT(TEXT(AU194,"0.#"),1)=".",FALSE,TRUE)</formula>
    </cfRule>
    <cfRule type="expression" dxfId="746" priority="4">
      <formula>IF(RIGHT(TEXT(AU194,"0.#"),1)=".",TRUE,FALSE)</formula>
    </cfRule>
  </conditionalFormatting>
  <conditionalFormatting sqref="AU195:AU196">
    <cfRule type="expression" dxfId="745" priority="1">
      <formula>IF(RIGHT(TEXT(AU195,"0.#"),1)=".",FALSE,TRUE)</formula>
    </cfRule>
    <cfRule type="expression" dxfId="744" priority="2">
      <formula>IF(RIGHT(TEXT(AU195,"0.#"),1)=".",TRUE,FALSE)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45:AS45 AE65:AX65 AE40:AS40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J68:AS68 AE68:AI69 AO69:AX69">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5" manualBreakCount="5">
    <brk id="84" max="16383" man="1"/>
    <brk id="127" max="49" man="1"/>
    <brk id="133"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29</xdr:row>
                    <xdr:rowOff>276225</xdr:rowOff>
                  </from>
                  <to>
                    <xdr:col>48</xdr:col>
                    <xdr:colOff>114300</xdr:colOff>
                    <xdr:row>45</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229</xdr:row>
                    <xdr:rowOff>209550</xdr:rowOff>
                  </from>
                  <to>
                    <xdr:col>44</xdr:col>
                    <xdr:colOff>142875</xdr:colOff>
                    <xdr:row>231</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497</xdr:row>
                    <xdr:rowOff>114300</xdr:rowOff>
                  </from>
                  <to>
                    <xdr:col>44</xdr:col>
                    <xdr:colOff>142875</xdr:colOff>
                    <xdr:row>499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4" sqref="B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6" t="s">
        <v>13</v>
      </c>
      <c r="B2" s="237"/>
      <c r="C2" s="237"/>
      <c r="D2" s="237"/>
      <c r="E2" s="237"/>
      <c r="F2" s="238"/>
      <c r="G2" s="243" t="s">
        <v>319</v>
      </c>
      <c r="H2" s="215"/>
      <c r="I2" s="215"/>
      <c r="J2" s="215"/>
      <c r="K2" s="215"/>
      <c r="L2" s="215"/>
      <c r="M2" s="215"/>
      <c r="N2" s="215"/>
      <c r="O2" s="216"/>
      <c r="P2" s="214" t="s">
        <v>83</v>
      </c>
      <c r="Q2" s="215"/>
      <c r="R2" s="215"/>
      <c r="S2" s="215"/>
      <c r="T2" s="215"/>
      <c r="U2" s="215"/>
      <c r="V2" s="215"/>
      <c r="W2" s="215"/>
      <c r="X2" s="216"/>
      <c r="Y2" s="194"/>
      <c r="Z2" s="87"/>
      <c r="AA2" s="88"/>
      <c r="AB2" s="229" t="s">
        <v>12</v>
      </c>
      <c r="AC2" s="230"/>
      <c r="AD2" s="231"/>
      <c r="AE2" s="232" t="s">
        <v>69</v>
      </c>
      <c r="AF2" s="233"/>
      <c r="AG2" s="233"/>
      <c r="AH2" s="233"/>
      <c r="AI2" s="234"/>
      <c r="AJ2" s="232" t="s">
        <v>70</v>
      </c>
      <c r="AK2" s="233"/>
      <c r="AL2" s="233"/>
      <c r="AM2" s="233"/>
      <c r="AN2" s="234"/>
      <c r="AO2" s="232" t="s">
        <v>71</v>
      </c>
      <c r="AP2" s="233"/>
      <c r="AQ2" s="233"/>
      <c r="AR2" s="233"/>
      <c r="AS2" s="234"/>
      <c r="AT2" s="272" t="s">
        <v>303</v>
      </c>
      <c r="AU2" s="273"/>
      <c r="AV2" s="273"/>
      <c r="AW2" s="273"/>
      <c r="AX2" s="274"/>
    </row>
    <row r="3" spans="1:50" ht="18.75" customHeight="1" x14ac:dyDescent="0.15">
      <c r="A3" s="236"/>
      <c r="B3" s="237"/>
      <c r="C3" s="237"/>
      <c r="D3" s="237"/>
      <c r="E3" s="237"/>
      <c r="F3" s="238"/>
      <c r="G3" s="244"/>
      <c r="H3" s="109"/>
      <c r="I3" s="109"/>
      <c r="J3" s="109"/>
      <c r="K3" s="109"/>
      <c r="L3" s="109"/>
      <c r="M3" s="109"/>
      <c r="N3" s="109"/>
      <c r="O3" s="218"/>
      <c r="P3" s="217"/>
      <c r="Q3" s="109"/>
      <c r="R3" s="109"/>
      <c r="S3" s="109"/>
      <c r="T3" s="109"/>
      <c r="U3" s="109"/>
      <c r="V3" s="109"/>
      <c r="W3" s="109"/>
      <c r="X3" s="218"/>
      <c r="Y3" s="295"/>
      <c r="Z3" s="296"/>
      <c r="AA3" s="297"/>
      <c r="AB3" s="140"/>
      <c r="AC3" s="135"/>
      <c r="AD3" s="136"/>
      <c r="AE3" s="141"/>
      <c r="AF3" s="134"/>
      <c r="AG3" s="134"/>
      <c r="AH3" s="134"/>
      <c r="AI3" s="235"/>
      <c r="AJ3" s="141"/>
      <c r="AK3" s="134"/>
      <c r="AL3" s="134"/>
      <c r="AM3" s="134"/>
      <c r="AN3" s="235"/>
      <c r="AO3" s="141"/>
      <c r="AP3" s="134"/>
      <c r="AQ3" s="134"/>
      <c r="AR3" s="134"/>
      <c r="AS3" s="235"/>
      <c r="AT3" s="67"/>
      <c r="AU3" s="111"/>
      <c r="AV3" s="111"/>
      <c r="AW3" s="109" t="s">
        <v>464</v>
      </c>
      <c r="AX3" s="110"/>
    </row>
    <row r="4" spans="1:50" ht="22.5" customHeight="1" x14ac:dyDescent="0.15">
      <c r="A4" s="239"/>
      <c r="B4" s="237"/>
      <c r="C4" s="237"/>
      <c r="D4" s="237"/>
      <c r="E4" s="237"/>
      <c r="F4" s="238"/>
      <c r="G4" s="322"/>
      <c r="H4" s="285"/>
      <c r="I4" s="285"/>
      <c r="J4" s="285"/>
      <c r="K4" s="285"/>
      <c r="L4" s="285"/>
      <c r="M4" s="285"/>
      <c r="N4" s="285"/>
      <c r="O4" s="286"/>
      <c r="P4" s="219"/>
      <c r="Q4" s="196"/>
      <c r="R4" s="196"/>
      <c r="S4" s="196"/>
      <c r="T4" s="196"/>
      <c r="U4" s="196"/>
      <c r="V4" s="196"/>
      <c r="W4" s="196"/>
      <c r="X4" s="197"/>
      <c r="Y4" s="290" t="s">
        <v>14</v>
      </c>
      <c r="Z4" s="291"/>
      <c r="AA4" s="292"/>
      <c r="AB4" s="326"/>
      <c r="AC4" s="293"/>
      <c r="AD4" s="293"/>
      <c r="AE4" s="94"/>
      <c r="AF4" s="95"/>
      <c r="AG4" s="95"/>
      <c r="AH4" s="95"/>
      <c r="AI4" s="96"/>
      <c r="AJ4" s="94"/>
      <c r="AK4" s="95"/>
      <c r="AL4" s="95"/>
      <c r="AM4" s="95"/>
      <c r="AN4" s="96"/>
      <c r="AO4" s="94"/>
      <c r="AP4" s="95"/>
      <c r="AQ4" s="95"/>
      <c r="AR4" s="95"/>
      <c r="AS4" s="96"/>
      <c r="AT4" s="246"/>
      <c r="AU4" s="246"/>
      <c r="AV4" s="246"/>
      <c r="AW4" s="246"/>
      <c r="AX4" s="247"/>
    </row>
    <row r="5" spans="1:50" ht="22.5" customHeight="1" x14ac:dyDescent="0.15">
      <c r="A5" s="240"/>
      <c r="B5" s="241"/>
      <c r="C5" s="241"/>
      <c r="D5" s="241"/>
      <c r="E5" s="241"/>
      <c r="F5" s="242"/>
      <c r="G5" s="287"/>
      <c r="H5" s="288"/>
      <c r="I5" s="288"/>
      <c r="J5" s="288"/>
      <c r="K5" s="288"/>
      <c r="L5" s="288"/>
      <c r="M5" s="288"/>
      <c r="N5" s="288"/>
      <c r="O5" s="289"/>
      <c r="P5" s="277"/>
      <c r="Q5" s="277"/>
      <c r="R5" s="277"/>
      <c r="S5" s="277"/>
      <c r="T5" s="277"/>
      <c r="U5" s="277"/>
      <c r="V5" s="277"/>
      <c r="W5" s="277"/>
      <c r="X5" s="278"/>
      <c r="Y5" s="176" t="s">
        <v>65</v>
      </c>
      <c r="Z5" s="122"/>
      <c r="AA5" s="172"/>
      <c r="AB5" s="327"/>
      <c r="AC5" s="283"/>
      <c r="AD5" s="283"/>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85"/>
      <c r="B6" s="686"/>
      <c r="C6" s="686"/>
      <c r="D6" s="686"/>
      <c r="E6" s="686"/>
      <c r="F6" s="687"/>
      <c r="G6" s="323"/>
      <c r="H6" s="324"/>
      <c r="I6" s="324"/>
      <c r="J6" s="324"/>
      <c r="K6" s="324"/>
      <c r="L6" s="324"/>
      <c r="M6" s="324"/>
      <c r="N6" s="324"/>
      <c r="O6" s="325"/>
      <c r="P6" s="198"/>
      <c r="Q6" s="198"/>
      <c r="R6" s="198"/>
      <c r="S6" s="198"/>
      <c r="T6" s="198"/>
      <c r="U6" s="198"/>
      <c r="V6" s="198"/>
      <c r="W6" s="198"/>
      <c r="X6" s="199"/>
      <c r="Y6" s="121" t="s">
        <v>15</v>
      </c>
      <c r="Z6" s="122"/>
      <c r="AA6" s="172"/>
      <c r="AB6" s="697" t="s">
        <v>465</v>
      </c>
      <c r="AC6" s="294"/>
      <c r="AD6" s="294"/>
      <c r="AE6" s="94"/>
      <c r="AF6" s="95"/>
      <c r="AG6" s="95"/>
      <c r="AH6" s="95"/>
      <c r="AI6" s="96"/>
      <c r="AJ6" s="94"/>
      <c r="AK6" s="95"/>
      <c r="AL6" s="95"/>
      <c r="AM6" s="95"/>
      <c r="AN6" s="96"/>
      <c r="AO6" s="94"/>
      <c r="AP6" s="95"/>
      <c r="AQ6" s="95"/>
      <c r="AR6" s="95"/>
      <c r="AS6" s="96"/>
      <c r="AT6" s="280"/>
      <c r="AU6" s="281"/>
      <c r="AV6" s="281"/>
      <c r="AW6" s="281"/>
      <c r="AX6" s="282"/>
    </row>
    <row r="7" spans="1:50" ht="18.75" customHeight="1" x14ac:dyDescent="0.15">
      <c r="A7" s="236" t="s">
        <v>13</v>
      </c>
      <c r="B7" s="237"/>
      <c r="C7" s="237"/>
      <c r="D7" s="237"/>
      <c r="E7" s="237"/>
      <c r="F7" s="238"/>
      <c r="G7" s="243" t="s">
        <v>319</v>
      </c>
      <c r="H7" s="215"/>
      <c r="I7" s="215"/>
      <c r="J7" s="215"/>
      <c r="K7" s="215"/>
      <c r="L7" s="215"/>
      <c r="M7" s="215"/>
      <c r="N7" s="215"/>
      <c r="O7" s="216"/>
      <c r="P7" s="214" t="s">
        <v>83</v>
      </c>
      <c r="Q7" s="215"/>
      <c r="R7" s="215"/>
      <c r="S7" s="215"/>
      <c r="T7" s="215"/>
      <c r="U7" s="215"/>
      <c r="V7" s="215"/>
      <c r="W7" s="215"/>
      <c r="X7" s="216"/>
      <c r="Y7" s="194"/>
      <c r="Z7" s="87"/>
      <c r="AA7" s="88"/>
      <c r="AB7" s="229" t="s">
        <v>12</v>
      </c>
      <c r="AC7" s="230"/>
      <c r="AD7" s="231"/>
      <c r="AE7" s="232" t="s">
        <v>69</v>
      </c>
      <c r="AF7" s="233"/>
      <c r="AG7" s="233"/>
      <c r="AH7" s="233"/>
      <c r="AI7" s="234"/>
      <c r="AJ7" s="232" t="s">
        <v>70</v>
      </c>
      <c r="AK7" s="233"/>
      <c r="AL7" s="233"/>
      <c r="AM7" s="233"/>
      <c r="AN7" s="234"/>
      <c r="AO7" s="232" t="s">
        <v>71</v>
      </c>
      <c r="AP7" s="233"/>
      <c r="AQ7" s="233"/>
      <c r="AR7" s="233"/>
      <c r="AS7" s="234"/>
      <c r="AT7" s="272" t="s">
        <v>303</v>
      </c>
      <c r="AU7" s="273"/>
      <c r="AV7" s="273"/>
      <c r="AW7" s="273"/>
      <c r="AX7" s="274"/>
    </row>
    <row r="8" spans="1:50" ht="18.75" customHeight="1" x14ac:dyDescent="0.15">
      <c r="A8" s="236"/>
      <c r="B8" s="237"/>
      <c r="C8" s="237"/>
      <c r="D8" s="237"/>
      <c r="E8" s="237"/>
      <c r="F8" s="238"/>
      <c r="G8" s="244"/>
      <c r="H8" s="109"/>
      <c r="I8" s="109"/>
      <c r="J8" s="109"/>
      <c r="K8" s="109"/>
      <c r="L8" s="109"/>
      <c r="M8" s="109"/>
      <c r="N8" s="109"/>
      <c r="O8" s="218"/>
      <c r="P8" s="217"/>
      <c r="Q8" s="109"/>
      <c r="R8" s="109"/>
      <c r="S8" s="109"/>
      <c r="T8" s="109"/>
      <c r="U8" s="109"/>
      <c r="V8" s="109"/>
      <c r="W8" s="109"/>
      <c r="X8" s="218"/>
      <c r="Y8" s="295"/>
      <c r="Z8" s="296"/>
      <c r="AA8" s="297"/>
      <c r="AB8" s="140"/>
      <c r="AC8" s="135"/>
      <c r="AD8" s="136"/>
      <c r="AE8" s="141"/>
      <c r="AF8" s="134"/>
      <c r="AG8" s="134"/>
      <c r="AH8" s="134"/>
      <c r="AI8" s="235"/>
      <c r="AJ8" s="141"/>
      <c r="AK8" s="134"/>
      <c r="AL8" s="134"/>
      <c r="AM8" s="134"/>
      <c r="AN8" s="235"/>
      <c r="AO8" s="141"/>
      <c r="AP8" s="134"/>
      <c r="AQ8" s="134"/>
      <c r="AR8" s="134"/>
      <c r="AS8" s="235"/>
      <c r="AT8" s="67"/>
      <c r="AU8" s="111"/>
      <c r="AV8" s="111"/>
      <c r="AW8" s="109" t="s">
        <v>360</v>
      </c>
      <c r="AX8" s="110"/>
    </row>
    <row r="9" spans="1:50" ht="22.5" customHeight="1" x14ac:dyDescent="0.15">
      <c r="A9" s="239"/>
      <c r="B9" s="237"/>
      <c r="C9" s="237"/>
      <c r="D9" s="237"/>
      <c r="E9" s="237"/>
      <c r="F9" s="238"/>
      <c r="G9" s="322"/>
      <c r="H9" s="285"/>
      <c r="I9" s="285"/>
      <c r="J9" s="285"/>
      <c r="K9" s="285"/>
      <c r="L9" s="285"/>
      <c r="M9" s="285"/>
      <c r="N9" s="285"/>
      <c r="O9" s="286"/>
      <c r="P9" s="219"/>
      <c r="Q9" s="196"/>
      <c r="R9" s="196"/>
      <c r="S9" s="196"/>
      <c r="T9" s="196"/>
      <c r="U9" s="196"/>
      <c r="V9" s="196"/>
      <c r="W9" s="196"/>
      <c r="X9" s="197"/>
      <c r="Y9" s="290" t="s">
        <v>14</v>
      </c>
      <c r="Z9" s="291"/>
      <c r="AA9" s="292"/>
      <c r="AB9" s="326"/>
      <c r="AC9" s="293"/>
      <c r="AD9" s="293"/>
      <c r="AE9" s="94"/>
      <c r="AF9" s="95"/>
      <c r="AG9" s="95"/>
      <c r="AH9" s="95"/>
      <c r="AI9" s="96"/>
      <c r="AJ9" s="94"/>
      <c r="AK9" s="95"/>
      <c r="AL9" s="95"/>
      <c r="AM9" s="95"/>
      <c r="AN9" s="96"/>
      <c r="AO9" s="94"/>
      <c r="AP9" s="95"/>
      <c r="AQ9" s="95"/>
      <c r="AR9" s="95"/>
      <c r="AS9" s="96"/>
      <c r="AT9" s="246"/>
      <c r="AU9" s="246"/>
      <c r="AV9" s="246"/>
      <c r="AW9" s="246"/>
      <c r="AX9" s="247"/>
    </row>
    <row r="10" spans="1:50" ht="22.5" customHeight="1" x14ac:dyDescent="0.15">
      <c r="A10" s="240"/>
      <c r="B10" s="241"/>
      <c r="C10" s="241"/>
      <c r="D10" s="241"/>
      <c r="E10" s="241"/>
      <c r="F10" s="242"/>
      <c r="G10" s="287"/>
      <c r="H10" s="288"/>
      <c r="I10" s="288"/>
      <c r="J10" s="288"/>
      <c r="K10" s="288"/>
      <c r="L10" s="288"/>
      <c r="M10" s="288"/>
      <c r="N10" s="288"/>
      <c r="O10" s="289"/>
      <c r="P10" s="277"/>
      <c r="Q10" s="277"/>
      <c r="R10" s="277"/>
      <c r="S10" s="277"/>
      <c r="T10" s="277"/>
      <c r="U10" s="277"/>
      <c r="V10" s="277"/>
      <c r="W10" s="277"/>
      <c r="X10" s="278"/>
      <c r="Y10" s="176" t="s">
        <v>65</v>
      </c>
      <c r="Z10" s="122"/>
      <c r="AA10" s="172"/>
      <c r="AB10" s="327"/>
      <c r="AC10" s="283"/>
      <c r="AD10" s="283"/>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85"/>
      <c r="B11" s="686"/>
      <c r="C11" s="686"/>
      <c r="D11" s="686"/>
      <c r="E11" s="686"/>
      <c r="F11" s="687"/>
      <c r="G11" s="323"/>
      <c r="H11" s="324"/>
      <c r="I11" s="324"/>
      <c r="J11" s="324"/>
      <c r="K11" s="324"/>
      <c r="L11" s="324"/>
      <c r="M11" s="324"/>
      <c r="N11" s="324"/>
      <c r="O11" s="325"/>
      <c r="P11" s="198"/>
      <c r="Q11" s="198"/>
      <c r="R11" s="198"/>
      <c r="S11" s="198"/>
      <c r="T11" s="198"/>
      <c r="U11" s="198"/>
      <c r="V11" s="198"/>
      <c r="W11" s="198"/>
      <c r="X11" s="199"/>
      <c r="Y11" s="121" t="s">
        <v>15</v>
      </c>
      <c r="Z11" s="122"/>
      <c r="AA11" s="172"/>
      <c r="AB11" s="697" t="s">
        <v>16</v>
      </c>
      <c r="AC11" s="294"/>
      <c r="AD11" s="294"/>
      <c r="AE11" s="94"/>
      <c r="AF11" s="95"/>
      <c r="AG11" s="95"/>
      <c r="AH11" s="95"/>
      <c r="AI11" s="96"/>
      <c r="AJ11" s="94"/>
      <c r="AK11" s="95"/>
      <c r="AL11" s="95"/>
      <c r="AM11" s="95"/>
      <c r="AN11" s="96"/>
      <c r="AO11" s="94"/>
      <c r="AP11" s="95"/>
      <c r="AQ11" s="95"/>
      <c r="AR11" s="95"/>
      <c r="AS11" s="96"/>
      <c r="AT11" s="280"/>
      <c r="AU11" s="281"/>
      <c r="AV11" s="281"/>
      <c r="AW11" s="281"/>
      <c r="AX11" s="282"/>
    </row>
    <row r="12" spans="1:50" ht="18.75" customHeight="1" x14ac:dyDescent="0.15">
      <c r="A12" s="236" t="s">
        <v>13</v>
      </c>
      <c r="B12" s="237"/>
      <c r="C12" s="237"/>
      <c r="D12" s="237"/>
      <c r="E12" s="237"/>
      <c r="F12" s="238"/>
      <c r="G12" s="243" t="s">
        <v>319</v>
      </c>
      <c r="H12" s="215"/>
      <c r="I12" s="215"/>
      <c r="J12" s="215"/>
      <c r="K12" s="215"/>
      <c r="L12" s="215"/>
      <c r="M12" s="215"/>
      <c r="N12" s="215"/>
      <c r="O12" s="216"/>
      <c r="P12" s="214" t="s">
        <v>83</v>
      </c>
      <c r="Q12" s="215"/>
      <c r="R12" s="215"/>
      <c r="S12" s="215"/>
      <c r="T12" s="215"/>
      <c r="U12" s="215"/>
      <c r="V12" s="215"/>
      <c r="W12" s="215"/>
      <c r="X12" s="216"/>
      <c r="Y12" s="194"/>
      <c r="Z12" s="87"/>
      <c r="AA12" s="88"/>
      <c r="AB12" s="229" t="s">
        <v>12</v>
      </c>
      <c r="AC12" s="230"/>
      <c r="AD12" s="231"/>
      <c r="AE12" s="232" t="s">
        <v>69</v>
      </c>
      <c r="AF12" s="233"/>
      <c r="AG12" s="233"/>
      <c r="AH12" s="233"/>
      <c r="AI12" s="234"/>
      <c r="AJ12" s="232" t="s">
        <v>70</v>
      </c>
      <c r="AK12" s="233"/>
      <c r="AL12" s="233"/>
      <c r="AM12" s="233"/>
      <c r="AN12" s="234"/>
      <c r="AO12" s="232" t="s">
        <v>71</v>
      </c>
      <c r="AP12" s="233"/>
      <c r="AQ12" s="233"/>
      <c r="AR12" s="233"/>
      <c r="AS12" s="234"/>
      <c r="AT12" s="272" t="s">
        <v>303</v>
      </c>
      <c r="AU12" s="273"/>
      <c r="AV12" s="273"/>
      <c r="AW12" s="273"/>
      <c r="AX12" s="274"/>
    </row>
    <row r="13" spans="1:50" ht="18.75" customHeight="1" x14ac:dyDescent="0.15">
      <c r="A13" s="236"/>
      <c r="B13" s="237"/>
      <c r="C13" s="237"/>
      <c r="D13" s="237"/>
      <c r="E13" s="237"/>
      <c r="F13" s="238"/>
      <c r="G13" s="244"/>
      <c r="H13" s="109"/>
      <c r="I13" s="109"/>
      <c r="J13" s="109"/>
      <c r="K13" s="109"/>
      <c r="L13" s="109"/>
      <c r="M13" s="109"/>
      <c r="N13" s="109"/>
      <c r="O13" s="218"/>
      <c r="P13" s="217"/>
      <c r="Q13" s="109"/>
      <c r="R13" s="109"/>
      <c r="S13" s="109"/>
      <c r="T13" s="109"/>
      <c r="U13" s="109"/>
      <c r="V13" s="109"/>
      <c r="W13" s="109"/>
      <c r="X13" s="218"/>
      <c r="Y13" s="295"/>
      <c r="Z13" s="296"/>
      <c r="AA13" s="297"/>
      <c r="AB13" s="140"/>
      <c r="AC13" s="135"/>
      <c r="AD13" s="136"/>
      <c r="AE13" s="141"/>
      <c r="AF13" s="134"/>
      <c r="AG13" s="134"/>
      <c r="AH13" s="134"/>
      <c r="AI13" s="235"/>
      <c r="AJ13" s="141"/>
      <c r="AK13" s="134"/>
      <c r="AL13" s="134"/>
      <c r="AM13" s="134"/>
      <c r="AN13" s="235"/>
      <c r="AO13" s="141"/>
      <c r="AP13" s="134"/>
      <c r="AQ13" s="134"/>
      <c r="AR13" s="134"/>
      <c r="AS13" s="235"/>
      <c r="AT13" s="67"/>
      <c r="AU13" s="111"/>
      <c r="AV13" s="111"/>
      <c r="AW13" s="109" t="s">
        <v>360</v>
      </c>
      <c r="AX13" s="110"/>
    </row>
    <row r="14" spans="1:50" ht="22.5" customHeight="1" x14ac:dyDescent="0.15">
      <c r="A14" s="239"/>
      <c r="B14" s="237"/>
      <c r="C14" s="237"/>
      <c r="D14" s="237"/>
      <c r="E14" s="237"/>
      <c r="F14" s="238"/>
      <c r="G14" s="322"/>
      <c r="H14" s="285"/>
      <c r="I14" s="285"/>
      <c r="J14" s="285"/>
      <c r="K14" s="285"/>
      <c r="L14" s="285"/>
      <c r="M14" s="285"/>
      <c r="N14" s="285"/>
      <c r="O14" s="286"/>
      <c r="P14" s="219"/>
      <c r="Q14" s="196"/>
      <c r="R14" s="196"/>
      <c r="S14" s="196"/>
      <c r="T14" s="196"/>
      <c r="U14" s="196"/>
      <c r="V14" s="196"/>
      <c r="W14" s="196"/>
      <c r="X14" s="197"/>
      <c r="Y14" s="290" t="s">
        <v>14</v>
      </c>
      <c r="Z14" s="291"/>
      <c r="AA14" s="292"/>
      <c r="AB14" s="326"/>
      <c r="AC14" s="293"/>
      <c r="AD14" s="293"/>
      <c r="AE14" s="94"/>
      <c r="AF14" s="95"/>
      <c r="AG14" s="95"/>
      <c r="AH14" s="95"/>
      <c r="AI14" s="96"/>
      <c r="AJ14" s="94"/>
      <c r="AK14" s="95"/>
      <c r="AL14" s="95"/>
      <c r="AM14" s="95"/>
      <c r="AN14" s="96"/>
      <c r="AO14" s="94"/>
      <c r="AP14" s="95"/>
      <c r="AQ14" s="95"/>
      <c r="AR14" s="95"/>
      <c r="AS14" s="96"/>
      <c r="AT14" s="246"/>
      <c r="AU14" s="246"/>
      <c r="AV14" s="246"/>
      <c r="AW14" s="246"/>
      <c r="AX14" s="247"/>
    </row>
    <row r="15" spans="1:50" ht="22.5" customHeight="1" x14ac:dyDescent="0.15">
      <c r="A15" s="240"/>
      <c r="B15" s="241"/>
      <c r="C15" s="241"/>
      <c r="D15" s="241"/>
      <c r="E15" s="241"/>
      <c r="F15" s="242"/>
      <c r="G15" s="287"/>
      <c r="H15" s="288"/>
      <c r="I15" s="288"/>
      <c r="J15" s="288"/>
      <c r="K15" s="288"/>
      <c r="L15" s="288"/>
      <c r="M15" s="288"/>
      <c r="N15" s="288"/>
      <c r="O15" s="289"/>
      <c r="P15" s="277"/>
      <c r="Q15" s="277"/>
      <c r="R15" s="277"/>
      <c r="S15" s="277"/>
      <c r="T15" s="277"/>
      <c r="U15" s="277"/>
      <c r="V15" s="277"/>
      <c r="W15" s="277"/>
      <c r="X15" s="278"/>
      <c r="Y15" s="176" t="s">
        <v>65</v>
      </c>
      <c r="Z15" s="122"/>
      <c r="AA15" s="172"/>
      <c r="AB15" s="327"/>
      <c r="AC15" s="283"/>
      <c r="AD15" s="283"/>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85"/>
      <c r="B16" s="686"/>
      <c r="C16" s="686"/>
      <c r="D16" s="686"/>
      <c r="E16" s="686"/>
      <c r="F16" s="687"/>
      <c r="G16" s="323"/>
      <c r="H16" s="324"/>
      <c r="I16" s="324"/>
      <c r="J16" s="324"/>
      <c r="K16" s="324"/>
      <c r="L16" s="324"/>
      <c r="M16" s="324"/>
      <c r="N16" s="324"/>
      <c r="O16" s="325"/>
      <c r="P16" s="198"/>
      <c r="Q16" s="198"/>
      <c r="R16" s="198"/>
      <c r="S16" s="198"/>
      <c r="T16" s="198"/>
      <c r="U16" s="198"/>
      <c r="V16" s="198"/>
      <c r="W16" s="198"/>
      <c r="X16" s="199"/>
      <c r="Y16" s="121" t="s">
        <v>15</v>
      </c>
      <c r="Z16" s="122"/>
      <c r="AA16" s="172"/>
      <c r="AB16" s="697" t="s">
        <v>16</v>
      </c>
      <c r="AC16" s="294"/>
      <c r="AD16" s="294"/>
      <c r="AE16" s="94"/>
      <c r="AF16" s="95"/>
      <c r="AG16" s="95"/>
      <c r="AH16" s="95"/>
      <c r="AI16" s="96"/>
      <c r="AJ16" s="94"/>
      <c r="AK16" s="95"/>
      <c r="AL16" s="95"/>
      <c r="AM16" s="95"/>
      <c r="AN16" s="96"/>
      <c r="AO16" s="94"/>
      <c r="AP16" s="95"/>
      <c r="AQ16" s="95"/>
      <c r="AR16" s="95"/>
      <c r="AS16" s="96"/>
      <c r="AT16" s="280"/>
      <c r="AU16" s="281"/>
      <c r="AV16" s="281"/>
      <c r="AW16" s="281"/>
      <c r="AX16" s="282"/>
    </row>
    <row r="17" spans="1:50" ht="18.75" customHeight="1" x14ac:dyDescent="0.15">
      <c r="A17" s="236" t="s">
        <v>13</v>
      </c>
      <c r="B17" s="237"/>
      <c r="C17" s="237"/>
      <c r="D17" s="237"/>
      <c r="E17" s="237"/>
      <c r="F17" s="238"/>
      <c r="G17" s="243" t="s">
        <v>319</v>
      </c>
      <c r="H17" s="215"/>
      <c r="I17" s="215"/>
      <c r="J17" s="215"/>
      <c r="K17" s="215"/>
      <c r="L17" s="215"/>
      <c r="M17" s="215"/>
      <c r="N17" s="215"/>
      <c r="O17" s="216"/>
      <c r="P17" s="214" t="s">
        <v>83</v>
      </c>
      <c r="Q17" s="215"/>
      <c r="R17" s="215"/>
      <c r="S17" s="215"/>
      <c r="T17" s="215"/>
      <c r="U17" s="215"/>
      <c r="V17" s="215"/>
      <c r="W17" s="215"/>
      <c r="X17" s="216"/>
      <c r="Y17" s="194"/>
      <c r="Z17" s="87"/>
      <c r="AA17" s="88"/>
      <c r="AB17" s="229" t="s">
        <v>12</v>
      </c>
      <c r="AC17" s="230"/>
      <c r="AD17" s="231"/>
      <c r="AE17" s="232" t="s">
        <v>69</v>
      </c>
      <c r="AF17" s="233"/>
      <c r="AG17" s="233"/>
      <c r="AH17" s="233"/>
      <c r="AI17" s="234"/>
      <c r="AJ17" s="232" t="s">
        <v>70</v>
      </c>
      <c r="AK17" s="233"/>
      <c r="AL17" s="233"/>
      <c r="AM17" s="233"/>
      <c r="AN17" s="234"/>
      <c r="AO17" s="232" t="s">
        <v>71</v>
      </c>
      <c r="AP17" s="233"/>
      <c r="AQ17" s="233"/>
      <c r="AR17" s="233"/>
      <c r="AS17" s="234"/>
      <c r="AT17" s="272" t="s">
        <v>303</v>
      </c>
      <c r="AU17" s="273"/>
      <c r="AV17" s="273"/>
      <c r="AW17" s="273"/>
      <c r="AX17" s="274"/>
    </row>
    <row r="18" spans="1:50" ht="18.75" customHeight="1" x14ac:dyDescent="0.15">
      <c r="A18" s="236"/>
      <c r="B18" s="237"/>
      <c r="C18" s="237"/>
      <c r="D18" s="237"/>
      <c r="E18" s="237"/>
      <c r="F18" s="238"/>
      <c r="G18" s="244"/>
      <c r="H18" s="109"/>
      <c r="I18" s="109"/>
      <c r="J18" s="109"/>
      <c r="K18" s="109"/>
      <c r="L18" s="109"/>
      <c r="M18" s="109"/>
      <c r="N18" s="109"/>
      <c r="O18" s="218"/>
      <c r="P18" s="217"/>
      <c r="Q18" s="109"/>
      <c r="R18" s="109"/>
      <c r="S18" s="109"/>
      <c r="T18" s="109"/>
      <c r="U18" s="109"/>
      <c r="V18" s="109"/>
      <c r="W18" s="109"/>
      <c r="X18" s="218"/>
      <c r="Y18" s="295"/>
      <c r="Z18" s="296"/>
      <c r="AA18" s="297"/>
      <c r="AB18" s="140"/>
      <c r="AC18" s="135"/>
      <c r="AD18" s="136"/>
      <c r="AE18" s="141"/>
      <c r="AF18" s="134"/>
      <c r="AG18" s="134"/>
      <c r="AH18" s="134"/>
      <c r="AI18" s="235"/>
      <c r="AJ18" s="141"/>
      <c r="AK18" s="134"/>
      <c r="AL18" s="134"/>
      <c r="AM18" s="134"/>
      <c r="AN18" s="235"/>
      <c r="AO18" s="141"/>
      <c r="AP18" s="134"/>
      <c r="AQ18" s="134"/>
      <c r="AR18" s="134"/>
      <c r="AS18" s="235"/>
      <c r="AT18" s="67"/>
      <c r="AU18" s="111"/>
      <c r="AV18" s="111"/>
      <c r="AW18" s="109" t="s">
        <v>360</v>
      </c>
      <c r="AX18" s="110"/>
    </row>
    <row r="19" spans="1:50" ht="22.5" customHeight="1" x14ac:dyDescent="0.15">
      <c r="A19" s="239"/>
      <c r="B19" s="237"/>
      <c r="C19" s="237"/>
      <c r="D19" s="237"/>
      <c r="E19" s="237"/>
      <c r="F19" s="238"/>
      <c r="G19" s="322"/>
      <c r="H19" s="285"/>
      <c r="I19" s="285"/>
      <c r="J19" s="285"/>
      <c r="K19" s="285"/>
      <c r="L19" s="285"/>
      <c r="M19" s="285"/>
      <c r="N19" s="285"/>
      <c r="O19" s="286"/>
      <c r="P19" s="219"/>
      <c r="Q19" s="196"/>
      <c r="R19" s="196"/>
      <c r="S19" s="196"/>
      <c r="T19" s="196"/>
      <c r="U19" s="196"/>
      <c r="V19" s="196"/>
      <c r="W19" s="196"/>
      <c r="X19" s="197"/>
      <c r="Y19" s="290" t="s">
        <v>14</v>
      </c>
      <c r="Z19" s="291"/>
      <c r="AA19" s="292"/>
      <c r="AB19" s="326"/>
      <c r="AC19" s="293"/>
      <c r="AD19" s="293"/>
      <c r="AE19" s="94"/>
      <c r="AF19" s="95"/>
      <c r="AG19" s="95"/>
      <c r="AH19" s="95"/>
      <c r="AI19" s="96"/>
      <c r="AJ19" s="94"/>
      <c r="AK19" s="95"/>
      <c r="AL19" s="95"/>
      <c r="AM19" s="95"/>
      <c r="AN19" s="96"/>
      <c r="AO19" s="94"/>
      <c r="AP19" s="95"/>
      <c r="AQ19" s="95"/>
      <c r="AR19" s="95"/>
      <c r="AS19" s="96"/>
      <c r="AT19" s="246"/>
      <c r="AU19" s="246"/>
      <c r="AV19" s="246"/>
      <c r="AW19" s="246"/>
      <c r="AX19" s="247"/>
    </row>
    <row r="20" spans="1:50" ht="22.5" customHeight="1" x14ac:dyDescent="0.15">
      <c r="A20" s="240"/>
      <c r="B20" s="241"/>
      <c r="C20" s="241"/>
      <c r="D20" s="241"/>
      <c r="E20" s="241"/>
      <c r="F20" s="242"/>
      <c r="G20" s="287"/>
      <c r="H20" s="288"/>
      <c r="I20" s="288"/>
      <c r="J20" s="288"/>
      <c r="K20" s="288"/>
      <c r="L20" s="288"/>
      <c r="M20" s="288"/>
      <c r="N20" s="288"/>
      <c r="O20" s="289"/>
      <c r="P20" s="277"/>
      <c r="Q20" s="277"/>
      <c r="R20" s="277"/>
      <c r="S20" s="277"/>
      <c r="T20" s="277"/>
      <c r="U20" s="277"/>
      <c r="V20" s="277"/>
      <c r="W20" s="277"/>
      <c r="X20" s="278"/>
      <c r="Y20" s="176" t="s">
        <v>65</v>
      </c>
      <c r="Z20" s="122"/>
      <c r="AA20" s="172"/>
      <c r="AB20" s="327"/>
      <c r="AC20" s="283"/>
      <c r="AD20" s="283"/>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85"/>
      <c r="B21" s="686"/>
      <c r="C21" s="686"/>
      <c r="D21" s="686"/>
      <c r="E21" s="686"/>
      <c r="F21" s="687"/>
      <c r="G21" s="323"/>
      <c r="H21" s="324"/>
      <c r="I21" s="324"/>
      <c r="J21" s="324"/>
      <c r="K21" s="324"/>
      <c r="L21" s="324"/>
      <c r="M21" s="324"/>
      <c r="N21" s="324"/>
      <c r="O21" s="325"/>
      <c r="P21" s="198"/>
      <c r="Q21" s="198"/>
      <c r="R21" s="198"/>
      <c r="S21" s="198"/>
      <c r="T21" s="198"/>
      <c r="U21" s="198"/>
      <c r="V21" s="198"/>
      <c r="W21" s="198"/>
      <c r="X21" s="199"/>
      <c r="Y21" s="121" t="s">
        <v>15</v>
      </c>
      <c r="Z21" s="122"/>
      <c r="AA21" s="172"/>
      <c r="AB21" s="697" t="s">
        <v>466</v>
      </c>
      <c r="AC21" s="294"/>
      <c r="AD21" s="294"/>
      <c r="AE21" s="94"/>
      <c r="AF21" s="95"/>
      <c r="AG21" s="95"/>
      <c r="AH21" s="95"/>
      <c r="AI21" s="96"/>
      <c r="AJ21" s="94"/>
      <c r="AK21" s="95"/>
      <c r="AL21" s="95"/>
      <c r="AM21" s="95"/>
      <c r="AN21" s="96"/>
      <c r="AO21" s="94"/>
      <c r="AP21" s="95"/>
      <c r="AQ21" s="95"/>
      <c r="AR21" s="95"/>
      <c r="AS21" s="96"/>
      <c r="AT21" s="280"/>
      <c r="AU21" s="281"/>
      <c r="AV21" s="281"/>
      <c r="AW21" s="281"/>
      <c r="AX21" s="282"/>
    </row>
    <row r="22" spans="1:50" ht="18.75" customHeight="1" x14ac:dyDescent="0.15">
      <c r="A22" s="236" t="s">
        <v>13</v>
      </c>
      <c r="B22" s="237"/>
      <c r="C22" s="237"/>
      <c r="D22" s="237"/>
      <c r="E22" s="237"/>
      <c r="F22" s="238"/>
      <c r="G22" s="243" t="s">
        <v>319</v>
      </c>
      <c r="H22" s="215"/>
      <c r="I22" s="215"/>
      <c r="J22" s="215"/>
      <c r="K22" s="215"/>
      <c r="L22" s="215"/>
      <c r="M22" s="215"/>
      <c r="N22" s="215"/>
      <c r="O22" s="216"/>
      <c r="P22" s="214" t="s">
        <v>83</v>
      </c>
      <c r="Q22" s="215"/>
      <c r="R22" s="215"/>
      <c r="S22" s="215"/>
      <c r="T22" s="215"/>
      <c r="U22" s="215"/>
      <c r="V22" s="215"/>
      <c r="W22" s="215"/>
      <c r="X22" s="216"/>
      <c r="Y22" s="194"/>
      <c r="Z22" s="87"/>
      <c r="AA22" s="88"/>
      <c r="AB22" s="229" t="s">
        <v>12</v>
      </c>
      <c r="AC22" s="230"/>
      <c r="AD22" s="231"/>
      <c r="AE22" s="232" t="s">
        <v>69</v>
      </c>
      <c r="AF22" s="233"/>
      <c r="AG22" s="233"/>
      <c r="AH22" s="233"/>
      <c r="AI22" s="234"/>
      <c r="AJ22" s="232" t="s">
        <v>70</v>
      </c>
      <c r="AK22" s="233"/>
      <c r="AL22" s="233"/>
      <c r="AM22" s="233"/>
      <c r="AN22" s="234"/>
      <c r="AO22" s="232" t="s">
        <v>71</v>
      </c>
      <c r="AP22" s="233"/>
      <c r="AQ22" s="233"/>
      <c r="AR22" s="233"/>
      <c r="AS22" s="234"/>
      <c r="AT22" s="272" t="s">
        <v>303</v>
      </c>
      <c r="AU22" s="273"/>
      <c r="AV22" s="273"/>
      <c r="AW22" s="273"/>
      <c r="AX22" s="274"/>
    </row>
    <row r="23" spans="1:50" ht="18.75" customHeight="1" x14ac:dyDescent="0.15">
      <c r="A23" s="236"/>
      <c r="B23" s="237"/>
      <c r="C23" s="237"/>
      <c r="D23" s="237"/>
      <c r="E23" s="237"/>
      <c r="F23" s="238"/>
      <c r="G23" s="244"/>
      <c r="H23" s="109"/>
      <c r="I23" s="109"/>
      <c r="J23" s="109"/>
      <c r="K23" s="109"/>
      <c r="L23" s="109"/>
      <c r="M23" s="109"/>
      <c r="N23" s="109"/>
      <c r="O23" s="218"/>
      <c r="P23" s="217"/>
      <c r="Q23" s="109"/>
      <c r="R23" s="109"/>
      <c r="S23" s="109"/>
      <c r="T23" s="109"/>
      <c r="U23" s="109"/>
      <c r="V23" s="109"/>
      <c r="W23" s="109"/>
      <c r="X23" s="218"/>
      <c r="Y23" s="295"/>
      <c r="Z23" s="296"/>
      <c r="AA23" s="297"/>
      <c r="AB23" s="140"/>
      <c r="AC23" s="135"/>
      <c r="AD23" s="136"/>
      <c r="AE23" s="141"/>
      <c r="AF23" s="134"/>
      <c r="AG23" s="134"/>
      <c r="AH23" s="134"/>
      <c r="AI23" s="235"/>
      <c r="AJ23" s="141"/>
      <c r="AK23" s="134"/>
      <c r="AL23" s="134"/>
      <c r="AM23" s="134"/>
      <c r="AN23" s="235"/>
      <c r="AO23" s="141"/>
      <c r="AP23" s="134"/>
      <c r="AQ23" s="134"/>
      <c r="AR23" s="134"/>
      <c r="AS23" s="235"/>
      <c r="AT23" s="67"/>
      <c r="AU23" s="111"/>
      <c r="AV23" s="111"/>
      <c r="AW23" s="109" t="s">
        <v>467</v>
      </c>
      <c r="AX23" s="110"/>
    </row>
    <row r="24" spans="1:50" ht="22.5" customHeight="1" x14ac:dyDescent="0.15">
      <c r="A24" s="239"/>
      <c r="B24" s="237"/>
      <c r="C24" s="237"/>
      <c r="D24" s="237"/>
      <c r="E24" s="237"/>
      <c r="F24" s="238"/>
      <c r="G24" s="322"/>
      <c r="H24" s="285"/>
      <c r="I24" s="285"/>
      <c r="J24" s="285"/>
      <c r="K24" s="285"/>
      <c r="L24" s="285"/>
      <c r="M24" s="285"/>
      <c r="N24" s="285"/>
      <c r="O24" s="286"/>
      <c r="P24" s="219"/>
      <c r="Q24" s="196"/>
      <c r="R24" s="196"/>
      <c r="S24" s="196"/>
      <c r="T24" s="196"/>
      <c r="U24" s="196"/>
      <c r="V24" s="196"/>
      <c r="W24" s="196"/>
      <c r="X24" s="197"/>
      <c r="Y24" s="290" t="s">
        <v>14</v>
      </c>
      <c r="Z24" s="291"/>
      <c r="AA24" s="292"/>
      <c r="AB24" s="326"/>
      <c r="AC24" s="293"/>
      <c r="AD24" s="293"/>
      <c r="AE24" s="94"/>
      <c r="AF24" s="95"/>
      <c r="AG24" s="95"/>
      <c r="AH24" s="95"/>
      <c r="AI24" s="96"/>
      <c r="AJ24" s="94"/>
      <c r="AK24" s="95"/>
      <c r="AL24" s="95"/>
      <c r="AM24" s="95"/>
      <c r="AN24" s="96"/>
      <c r="AO24" s="94"/>
      <c r="AP24" s="95"/>
      <c r="AQ24" s="95"/>
      <c r="AR24" s="95"/>
      <c r="AS24" s="96"/>
      <c r="AT24" s="246"/>
      <c r="AU24" s="246"/>
      <c r="AV24" s="246"/>
      <c r="AW24" s="246"/>
      <c r="AX24" s="247"/>
    </row>
    <row r="25" spans="1:50" ht="22.5" customHeight="1" x14ac:dyDescent="0.15">
      <c r="A25" s="240"/>
      <c r="B25" s="241"/>
      <c r="C25" s="241"/>
      <c r="D25" s="241"/>
      <c r="E25" s="241"/>
      <c r="F25" s="242"/>
      <c r="G25" s="287"/>
      <c r="H25" s="288"/>
      <c r="I25" s="288"/>
      <c r="J25" s="288"/>
      <c r="K25" s="288"/>
      <c r="L25" s="288"/>
      <c r="M25" s="288"/>
      <c r="N25" s="288"/>
      <c r="O25" s="289"/>
      <c r="P25" s="277"/>
      <c r="Q25" s="277"/>
      <c r="R25" s="277"/>
      <c r="S25" s="277"/>
      <c r="T25" s="277"/>
      <c r="U25" s="277"/>
      <c r="V25" s="277"/>
      <c r="W25" s="277"/>
      <c r="X25" s="278"/>
      <c r="Y25" s="176" t="s">
        <v>65</v>
      </c>
      <c r="Z25" s="122"/>
      <c r="AA25" s="172"/>
      <c r="AB25" s="327"/>
      <c r="AC25" s="283"/>
      <c r="AD25" s="283"/>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85"/>
      <c r="B26" s="686"/>
      <c r="C26" s="686"/>
      <c r="D26" s="686"/>
      <c r="E26" s="686"/>
      <c r="F26" s="687"/>
      <c r="G26" s="323"/>
      <c r="H26" s="324"/>
      <c r="I26" s="324"/>
      <c r="J26" s="324"/>
      <c r="K26" s="324"/>
      <c r="L26" s="324"/>
      <c r="M26" s="324"/>
      <c r="N26" s="324"/>
      <c r="O26" s="325"/>
      <c r="P26" s="198"/>
      <c r="Q26" s="198"/>
      <c r="R26" s="198"/>
      <c r="S26" s="198"/>
      <c r="T26" s="198"/>
      <c r="U26" s="198"/>
      <c r="V26" s="198"/>
      <c r="W26" s="198"/>
      <c r="X26" s="199"/>
      <c r="Y26" s="121" t="s">
        <v>15</v>
      </c>
      <c r="Z26" s="122"/>
      <c r="AA26" s="172"/>
      <c r="AB26" s="697" t="s">
        <v>466</v>
      </c>
      <c r="AC26" s="294"/>
      <c r="AD26" s="294"/>
      <c r="AE26" s="94"/>
      <c r="AF26" s="95"/>
      <c r="AG26" s="95"/>
      <c r="AH26" s="95"/>
      <c r="AI26" s="96"/>
      <c r="AJ26" s="94"/>
      <c r="AK26" s="95"/>
      <c r="AL26" s="95"/>
      <c r="AM26" s="95"/>
      <c r="AN26" s="96"/>
      <c r="AO26" s="94"/>
      <c r="AP26" s="95"/>
      <c r="AQ26" s="95"/>
      <c r="AR26" s="95"/>
      <c r="AS26" s="96"/>
      <c r="AT26" s="280"/>
      <c r="AU26" s="281"/>
      <c r="AV26" s="281"/>
      <c r="AW26" s="281"/>
      <c r="AX26" s="282"/>
    </row>
    <row r="27" spans="1:50" ht="18.75" customHeight="1" x14ac:dyDescent="0.15">
      <c r="A27" s="236" t="s">
        <v>13</v>
      </c>
      <c r="B27" s="237"/>
      <c r="C27" s="237"/>
      <c r="D27" s="237"/>
      <c r="E27" s="237"/>
      <c r="F27" s="238"/>
      <c r="G27" s="243" t="s">
        <v>319</v>
      </c>
      <c r="H27" s="215"/>
      <c r="I27" s="215"/>
      <c r="J27" s="215"/>
      <c r="K27" s="215"/>
      <c r="L27" s="215"/>
      <c r="M27" s="215"/>
      <c r="N27" s="215"/>
      <c r="O27" s="216"/>
      <c r="P27" s="214" t="s">
        <v>83</v>
      </c>
      <c r="Q27" s="215"/>
      <c r="R27" s="215"/>
      <c r="S27" s="215"/>
      <c r="T27" s="215"/>
      <c r="U27" s="215"/>
      <c r="V27" s="215"/>
      <c r="W27" s="215"/>
      <c r="X27" s="216"/>
      <c r="Y27" s="194"/>
      <c r="Z27" s="87"/>
      <c r="AA27" s="88"/>
      <c r="AB27" s="229" t="s">
        <v>12</v>
      </c>
      <c r="AC27" s="230"/>
      <c r="AD27" s="231"/>
      <c r="AE27" s="232" t="s">
        <v>69</v>
      </c>
      <c r="AF27" s="233"/>
      <c r="AG27" s="233"/>
      <c r="AH27" s="233"/>
      <c r="AI27" s="234"/>
      <c r="AJ27" s="232" t="s">
        <v>70</v>
      </c>
      <c r="AK27" s="233"/>
      <c r="AL27" s="233"/>
      <c r="AM27" s="233"/>
      <c r="AN27" s="234"/>
      <c r="AO27" s="232" t="s">
        <v>71</v>
      </c>
      <c r="AP27" s="233"/>
      <c r="AQ27" s="233"/>
      <c r="AR27" s="233"/>
      <c r="AS27" s="234"/>
      <c r="AT27" s="272" t="s">
        <v>303</v>
      </c>
      <c r="AU27" s="273"/>
      <c r="AV27" s="273"/>
      <c r="AW27" s="273"/>
      <c r="AX27" s="274"/>
    </row>
    <row r="28" spans="1:50" ht="18.75" customHeight="1" x14ac:dyDescent="0.15">
      <c r="A28" s="236"/>
      <c r="B28" s="237"/>
      <c r="C28" s="237"/>
      <c r="D28" s="237"/>
      <c r="E28" s="237"/>
      <c r="F28" s="238"/>
      <c r="G28" s="244"/>
      <c r="H28" s="109"/>
      <c r="I28" s="109"/>
      <c r="J28" s="109"/>
      <c r="K28" s="109"/>
      <c r="L28" s="109"/>
      <c r="M28" s="109"/>
      <c r="N28" s="109"/>
      <c r="O28" s="218"/>
      <c r="P28" s="217"/>
      <c r="Q28" s="109"/>
      <c r="R28" s="109"/>
      <c r="S28" s="109"/>
      <c r="T28" s="109"/>
      <c r="U28" s="109"/>
      <c r="V28" s="109"/>
      <c r="W28" s="109"/>
      <c r="X28" s="218"/>
      <c r="Y28" s="295"/>
      <c r="Z28" s="296"/>
      <c r="AA28" s="297"/>
      <c r="AB28" s="140"/>
      <c r="AC28" s="135"/>
      <c r="AD28" s="136"/>
      <c r="AE28" s="141"/>
      <c r="AF28" s="134"/>
      <c r="AG28" s="134"/>
      <c r="AH28" s="134"/>
      <c r="AI28" s="235"/>
      <c r="AJ28" s="141"/>
      <c r="AK28" s="134"/>
      <c r="AL28" s="134"/>
      <c r="AM28" s="134"/>
      <c r="AN28" s="235"/>
      <c r="AO28" s="141"/>
      <c r="AP28" s="134"/>
      <c r="AQ28" s="134"/>
      <c r="AR28" s="134"/>
      <c r="AS28" s="235"/>
      <c r="AT28" s="67"/>
      <c r="AU28" s="111"/>
      <c r="AV28" s="111"/>
      <c r="AW28" s="109" t="s">
        <v>464</v>
      </c>
      <c r="AX28" s="110"/>
    </row>
    <row r="29" spans="1:50" ht="22.5" customHeight="1" x14ac:dyDescent="0.15">
      <c r="A29" s="239"/>
      <c r="B29" s="237"/>
      <c r="C29" s="237"/>
      <c r="D29" s="237"/>
      <c r="E29" s="237"/>
      <c r="F29" s="238"/>
      <c r="G29" s="322"/>
      <c r="H29" s="285"/>
      <c r="I29" s="285"/>
      <c r="J29" s="285"/>
      <c r="K29" s="285"/>
      <c r="L29" s="285"/>
      <c r="M29" s="285"/>
      <c r="N29" s="285"/>
      <c r="O29" s="286"/>
      <c r="P29" s="219"/>
      <c r="Q29" s="196"/>
      <c r="R29" s="196"/>
      <c r="S29" s="196"/>
      <c r="T29" s="196"/>
      <c r="U29" s="196"/>
      <c r="V29" s="196"/>
      <c r="W29" s="196"/>
      <c r="X29" s="197"/>
      <c r="Y29" s="290" t="s">
        <v>14</v>
      </c>
      <c r="Z29" s="291"/>
      <c r="AA29" s="292"/>
      <c r="AB29" s="326"/>
      <c r="AC29" s="293"/>
      <c r="AD29" s="293"/>
      <c r="AE29" s="94"/>
      <c r="AF29" s="95"/>
      <c r="AG29" s="95"/>
      <c r="AH29" s="95"/>
      <c r="AI29" s="96"/>
      <c r="AJ29" s="94"/>
      <c r="AK29" s="95"/>
      <c r="AL29" s="95"/>
      <c r="AM29" s="95"/>
      <c r="AN29" s="96"/>
      <c r="AO29" s="94"/>
      <c r="AP29" s="95"/>
      <c r="AQ29" s="95"/>
      <c r="AR29" s="95"/>
      <c r="AS29" s="96"/>
      <c r="AT29" s="246"/>
      <c r="AU29" s="246"/>
      <c r="AV29" s="246"/>
      <c r="AW29" s="246"/>
      <c r="AX29" s="247"/>
    </row>
    <row r="30" spans="1:50" ht="22.5" customHeight="1" x14ac:dyDescent="0.15">
      <c r="A30" s="240"/>
      <c r="B30" s="241"/>
      <c r="C30" s="241"/>
      <c r="D30" s="241"/>
      <c r="E30" s="241"/>
      <c r="F30" s="242"/>
      <c r="G30" s="287"/>
      <c r="H30" s="288"/>
      <c r="I30" s="288"/>
      <c r="J30" s="288"/>
      <c r="K30" s="288"/>
      <c r="L30" s="288"/>
      <c r="M30" s="288"/>
      <c r="N30" s="288"/>
      <c r="O30" s="289"/>
      <c r="P30" s="277"/>
      <c r="Q30" s="277"/>
      <c r="R30" s="277"/>
      <c r="S30" s="277"/>
      <c r="T30" s="277"/>
      <c r="U30" s="277"/>
      <c r="V30" s="277"/>
      <c r="W30" s="277"/>
      <c r="X30" s="278"/>
      <c r="Y30" s="176" t="s">
        <v>65</v>
      </c>
      <c r="Z30" s="122"/>
      <c r="AA30" s="172"/>
      <c r="AB30" s="327"/>
      <c r="AC30" s="283"/>
      <c r="AD30" s="283"/>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85"/>
      <c r="B31" s="686"/>
      <c r="C31" s="686"/>
      <c r="D31" s="686"/>
      <c r="E31" s="686"/>
      <c r="F31" s="687"/>
      <c r="G31" s="323"/>
      <c r="H31" s="324"/>
      <c r="I31" s="324"/>
      <c r="J31" s="324"/>
      <c r="K31" s="324"/>
      <c r="L31" s="324"/>
      <c r="M31" s="324"/>
      <c r="N31" s="324"/>
      <c r="O31" s="325"/>
      <c r="P31" s="198"/>
      <c r="Q31" s="198"/>
      <c r="R31" s="198"/>
      <c r="S31" s="198"/>
      <c r="T31" s="198"/>
      <c r="U31" s="198"/>
      <c r="V31" s="198"/>
      <c r="W31" s="198"/>
      <c r="X31" s="199"/>
      <c r="Y31" s="121" t="s">
        <v>15</v>
      </c>
      <c r="Z31" s="122"/>
      <c r="AA31" s="172"/>
      <c r="AB31" s="697" t="s">
        <v>465</v>
      </c>
      <c r="AC31" s="294"/>
      <c r="AD31" s="294"/>
      <c r="AE31" s="94"/>
      <c r="AF31" s="95"/>
      <c r="AG31" s="95"/>
      <c r="AH31" s="95"/>
      <c r="AI31" s="96"/>
      <c r="AJ31" s="94"/>
      <c r="AK31" s="95"/>
      <c r="AL31" s="95"/>
      <c r="AM31" s="95"/>
      <c r="AN31" s="96"/>
      <c r="AO31" s="94"/>
      <c r="AP31" s="95"/>
      <c r="AQ31" s="95"/>
      <c r="AR31" s="95"/>
      <c r="AS31" s="96"/>
      <c r="AT31" s="280"/>
      <c r="AU31" s="281"/>
      <c r="AV31" s="281"/>
      <c r="AW31" s="281"/>
      <c r="AX31" s="282"/>
    </row>
    <row r="32" spans="1:50" ht="18.75" customHeight="1" x14ac:dyDescent="0.15">
      <c r="A32" s="236" t="s">
        <v>13</v>
      </c>
      <c r="B32" s="237"/>
      <c r="C32" s="237"/>
      <c r="D32" s="237"/>
      <c r="E32" s="237"/>
      <c r="F32" s="238"/>
      <c r="G32" s="243" t="s">
        <v>319</v>
      </c>
      <c r="H32" s="215"/>
      <c r="I32" s="215"/>
      <c r="J32" s="215"/>
      <c r="K32" s="215"/>
      <c r="L32" s="215"/>
      <c r="M32" s="215"/>
      <c r="N32" s="215"/>
      <c r="O32" s="216"/>
      <c r="P32" s="214" t="s">
        <v>83</v>
      </c>
      <c r="Q32" s="215"/>
      <c r="R32" s="215"/>
      <c r="S32" s="215"/>
      <c r="T32" s="215"/>
      <c r="U32" s="215"/>
      <c r="V32" s="215"/>
      <c r="W32" s="215"/>
      <c r="X32" s="216"/>
      <c r="Y32" s="194"/>
      <c r="Z32" s="87"/>
      <c r="AA32" s="88"/>
      <c r="AB32" s="229" t="s">
        <v>12</v>
      </c>
      <c r="AC32" s="230"/>
      <c r="AD32" s="231"/>
      <c r="AE32" s="232" t="s">
        <v>69</v>
      </c>
      <c r="AF32" s="233"/>
      <c r="AG32" s="233"/>
      <c r="AH32" s="233"/>
      <c r="AI32" s="234"/>
      <c r="AJ32" s="232" t="s">
        <v>70</v>
      </c>
      <c r="AK32" s="233"/>
      <c r="AL32" s="233"/>
      <c r="AM32" s="233"/>
      <c r="AN32" s="234"/>
      <c r="AO32" s="232" t="s">
        <v>71</v>
      </c>
      <c r="AP32" s="233"/>
      <c r="AQ32" s="233"/>
      <c r="AR32" s="233"/>
      <c r="AS32" s="234"/>
      <c r="AT32" s="272" t="s">
        <v>303</v>
      </c>
      <c r="AU32" s="273"/>
      <c r="AV32" s="273"/>
      <c r="AW32" s="273"/>
      <c r="AX32" s="274"/>
    </row>
    <row r="33" spans="1:50" ht="18.75" customHeight="1" x14ac:dyDescent="0.15">
      <c r="A33" s="236"/>
      <c r="B33" s="237"/>
      <c r="C33" s="237"/>
      <c r="D33" s="237"/>
      <c r="E33" s="237"/>
      <c r="F33" s="238"/>
      <c r="G33" s="244"/>
      <c r="H33" s="109"/>
      <c r="I33" s="109"/>
      <c r="J33" s="109"/>
      <c r="K33" s="109"/>
      <c r="L33" s="109"/>
      <c r="M33" s="109"/>
      <c r="N33" s="109"/>
      <c r="O33" s="218"/>
      <c r="P33" s="217"/>
      <c r="Q33" s="109"/>
      <c r="R33" s="109"/>
      <c r="S33" s="109"/>
      <c r="T33" s="109"/>
      <c r="U33" s="109"/>
      <c r="V33" s="109"/>
      <c r="W33" s="109"/>
      <c r="X33" s="218"/>
      <c r="Y33" s="295"/>
      <c r="Z33" s="296"/>
      <c r="AA33" s="297"/>
      <c r="AB33" s="140"/>
      <c r="AC33" s="135"/>
      <c r="AD33" s="136"/>
      <c r="AE33" s="141"/>
      <c r="AF33" s="134"/>
      <c r="AG33" s="134"/>
      <c r="AH33" s="134"/>
      <c r="AI33" s="235"/>
      <c r="AJ33" s="141"/>
      <c r="AK33" s="134"/>
      <c r="AL33" s="134"/>
      <c r="AM33" s="134"/>
      <c r="AN33" s="235"/>
      <c r="AO33" s="141"/>
      <c r="AP33" s="134"/>
      <c r="AQ33" s="134"/>
      <c r="AR33" s="134"/>
      <c r="AS33" s="235"/>
      <c r="AT33" s="67"/>
      <c r="AU33" s="111"/>
      <c r="AV33" s="111"/>
      <c r="AW33" s="109" t="s">
        <v>467</v>
      </c>
      <c r="AX33" s="110"/>
    </row>
    <row r="34" spans="1:50" ht="22.5" customHeight="1" x14ac:dyDescent="0.15">
      <c r="A34" s="239"/>
      <c r="B34" s="237"/>
      <c r="C34" s="237"/>
      <c r="D34" s="237"/>
      <c r="E34" s="237"/>
      <c r="F34" s="238"/>
      <c r="G34" s="322"/>
      <c r="H34" s="285"/>
      <c r="I34" s="285"/>
      <c r="J34" s="285"/>
      <c r="K34" s="285"/>
      <c r="L34" s="285"/>
      <c r="M34" s="285"/>
      <c r="N34" s="285"/>
      <c r="O34" s="286"/>
      <c r="P34" s="219"/>
      <c r="Q34" s="196"/>
      <c r="R34" s="196"/>
      <c r="S34" s="196"/>
      <c r="T34" s="196"/>
      <c r="U34" s="196"/>
      <c r="V34" s="196"/>
      <c r="W34" s="196"/>
      <c r="X34" s="197"/>
      <c r="Y34" s="290" t="s">
        <v>14</v>
      </c>
      <c r="Z34" s="291"/>
      <c r="AA34" s="292"/>
      <c r="AB34" s="326"/>
      <c r="AC34" s="293"/>
      <c r="AD34" s="293"/>
      <c r="AE34" s="94"/>
      <c r="AF34" s="95"/>
      <c r="AG34" s="95"/>
      <c r="AH34" s="95"/>
      <c r="AI34" s="96"/>
      <c r="AJ34" s="94"/>
      <c r="AK34" s="95"/>
      <c r="AL34" s="95"/>
      <c r="AM34" s="95"/>
      <c r="AN34" s="96"/>
      <c r="AO34" s="94"/>
      <c r="AP34" s="95"/>
      <c r="AQ34" s="95"/>
      <c r="AR34" s="95"/>
      <c r="AS34" s="96"/>
      <c r="AT34" s="246"/>
      <c r="AU34" s="246"/>
      <c r="AV34" s="246"/>
      <c r="AW34" s="246"/>
      <c r="AX34" s="247"/>
    </row>
    <row r="35" spans="1:50" ht="22.5" customHeight="1" x14ac:dyDescent="0.15">
      <c r="A35" s="240"/>
      <c r="B35" s="241"/>
      <c r="C35" s="241"/>
      <c r="D35" s="241"/>
      <c r="E35" s="241"/>
      <c r="F35" s="242"/>
      <c r="G35" s="287"/>
      <c r="H35" s="288"/>
      <c r="I35" s="288"/>
      <c r="J35" s="288"/>
      <c r="K35" s="288"/>
      <c r="L35" s="288"/>
      <c r="M35" s="288"/>
      <c r="N35" s="288"/>
      <c r="O35" s="289"/>
      <c r="P35" s="277"/>
      <c r="Q35" s="277"/>
      <c r="R35" s="277"/>
      <c r="S35" s="277"/>
      <c r="T35" s="277"/>
      <c r="U35" s="277"/>
      <c r="V35" s="277"/>
      <c r="W35" s="277"/>
      <c r="X35" s="278"/>
      <c r="Y35" s="176" t="s">
        <v>65</v>
      </c>
      <c r="Z35" s="122"/>
      <c r="AA35" s="172"/>
      <c r="AB35" s="327"/>
      <c r="AC35" s="283"/>
      <c r="AD35" s="283"/>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85"/>
      <c r="B36" s="686"/>
      <c r="C36" s="686"/>
      <c r="D36" s="686"/>
      <c r="E36" s="686"/>
      <c r="F36" s="687"/>
      <c r="G36" s="323"/>
      <c r="H36" s="324"/>
      <c r="I36" s="324"/>
      <c r="J36" s="324"/>
      <c r="K36" s="324"/>
      <c r="L36" s="324"/>
      <c r="M36" s="324"/>
      <c r="N36" s="324"/>
      <c r="O36" s="325"/>
      <c r="P36" s="198"/>
      <c r="Q36" s="198"/>
      <c r="R36" s="198"/>
      <c r="S36" s="198"/>
      <c r="T36" s="198"/>
      <c r="U36" s="198"/>
      <c r="V36" s="198"/>
      <c r="W36" s="198"/>
      <c r="X36" s="199"/>
      <c r="Y36" s="121" t="s">
        <v>15</v>
      </c>
      <c r="Z36" s="122"/>
      <c r="AA36" s="172"/>
      <c r="AB36" s="697" t="s">
        <v>466</v>
      </c>
      <c r="AC36" s="294"/>
      <c r="AD36" s="294"/>
      <c r="AE36" s="94"/>
      <c r="AF36" s="95"/>
      <c r="AG36" s="95"/>
      <c r="AH36" s="95"/>
      <c r="AI36" s="96"/>
      <c r="AJ36" s="94"/>
      <c r="AK36" s="95"/>
      <c r="AL36" s="95"/>
      <c r="AM36" s="95"/>
      <c r="AN36" s="96"/>
      <c r="AO36" s="94"/>
      <c r="AP36" s="95"/>
      <c r="AQ36" s="95"/>
      <c r="AR36" s="95"/>
      <c r="AS36" s="96"/>
      <c r="AT36" s="280"/>
      <c r="AU36" s="281"/>
      <c r="AV36" s="281"/>
      <c r="AW36" s="281"/>
      <c r="AX36" s="282"/>
    </row>
    <row r="37" spans="1:50" ht="18.75" customHeight="1" x14ac:dyDescent="0.15">
      <c r="A37" s="236" t="s">
        <v>13</v>
      </c>
      <c r="B37" s="237"/>
      <c r="C37" s="237"/>
      <c r="D37" s="237"/>
      <c r="E37" s="237"/>
      <c r="F37" s="238"/>
      <c r="G37" s="243" t="s">
        <v>319</v>
      </c>
      <c r="H37" s="215"/>
      <c r="I37" s="215"/>
      <c r="J37" s="215"/>
      <c r="K37" s="215"/>
      <c r="L37" s="215"/>
      <c r="M37" s="215"/>
      <c r="N37" s="215"/>
      <c r="O37" s="216"/>
      <c r="P37" s="214" t="s">
        <v>83</v>
      </c>
      <c r="Q37" s="215"/>
      <c r="R37" s="215"/>
      <c r="S37" s="215"/>
      <c r="T37" s="215"/>
      <c r="U37" s="215"/>
      <c r="V37" s="215"/>
      <c r="W37" s="215"/>
      <c r="X37" s="216"/>
      <c r="Y37" s="194"/>
      <c r="Z37" s="87"/>
      <c r="AA37" s="88"/>
      <c r="AB37" s="229" t="s">
        <v>12</v>
      </c>
      <c r="AC37" s="230"/>
      <c r="AD37" s="231"/>
      <c r="AE37" s="232" t="s">
        <v>69</v>
      </c>
      <c r="AF37" s="233"/>
      <c r="AG37" s="233"/>
      <c r="AH37" s="233"/>
      <c r="AI37" s="234"/>
      <c r="AJ37" s="232" t="s">
        <v>70</v>
      </c>
      <c r="AK37" s="233"/>
      <c r="AL37" s="233"/>
      <c r="AM37" s="233"/>
      <c r="AN37" s="234"/>
      <c r="AO37" s="232" t="s">
        <v>71</v>
      </c>
      <c r="AP37" s="233"/>
      <c r="AQ37" s="233"/>
      <c r="AR37" s="233"/>
      <c r="AS37" s="234"/>
      <c r="AT37" s="272" t="s">
        <v>303</v>
      </c>
      <c r="AU37" s="273"/>
      <c r="AV37" s="273"/>
      <c r="AW37" s="273"/>
      <c r="AX37" s="274"/>
    </row>
    <row r="38" spans="1:50" ht="18.75" customHeight="1" x14ac:dyDescent="0.15">
      <c r="A38" s="236"/>
      <c r="B38" s="237"/>
      <c r="C38" s="237"/>
      <c r="D38" s="237"/>
      <c r="E38" s="237"/>
      <c r="F38" s="238"/>
      <c r="G38" s="244"/>
      <c r="H38" s="109"/>
      <c r="I38" s="109"/>
      <c r="J38" s="109"/>
      <c r="K38" s="109"/>
      <c r="L38" s="109"/>
      <c r="M38" s="109"/>
      <c r="N38" s="109"/>
      <c r="O38" s="218"/>
      <c r="P38" s="217"/>
      <c r="Q38" s="109"/>
      <c r="R38" s="109"/>
      <c r="S38" s="109"/>
      <c r="T38" s="109"/>
      <c r="U38" s="109"/>
      <c r="V38" s="109"/>
      <c r="W38" s="109"/>
      <c r="X38" s="218"/>
      <c r="Y38" s="295"/>
      <c r="Z38" s="296"/>
      <c r="AA38" s="297"/>
      <c r="AB38" s="140"/>
      <c r="AC38" s="135"/>
      <c r="AD38" s="136"/>
      <c r="AE38" s="141"/>
      <c r="AF38" s="134"/>
      <c r="AG38" s="134"/>
      <c r="AH38" s="134"/>
      <c r="AI38" s="235"/>
      <c r="AJ38" s="141"/>
      <c r="AK38" s="134"/>
      <c r="AL38" s="134"/>
      <c r="AM38" s="134"/>
      <c r="AN38" s="235"/>
      <c r="AO38" s="141"/>
      <c r="AP38" s="134"/>
      <c r="AQ38" s="134"/>
      <c r="AR38" s="134"/>
      <c r="AS38" s="235"/>
      <c r="AT38" s="67"/>
      <c r="AU38" s="111"/>
      <c r="AV38" s="111"/>
      <c r="AW38" s="109" t="s">
        <v>467</v>
      </c>
      <c r="AX38" s="110"/>
    </row>
    <row r="39" spans="1:50" ht="22.5" customHeight="1" x14ac:dyDescent="0.15">
      <c r="A39" s="239"/>
      <c r="B39" s="237"/>
      <c r="C39" s="237"/>
      <c r="D39" s="237"/>
      <c r="E39" s="237"/>
      <c r="F39" s="238"/>
      <c r="G39" s="322"/>
      <c r="H39" s="285"/>
      <c r="I39" s="285"/>
      <c r="J39" s="285"/>
      <c r="K39" s="285"/>
      <c r="L39" s="285"/>
      <c r="M39" s="285"/>
      <c r="N39" s="285"/>
      <c r="O39" s="286"/>
      <c r="P39" s="219"/>
      <c r="Q39" s="196"/>
      <c r="R39" s="196"/>
      <c r="S39" s="196"/>
      <c r="T39" s="196"/>
      <c r="U39" s="196"/>
      <c r="V39" s="196"/>
      <c r="W39" s="196"/>
      <c r="X39" s="197"/>
      <c r="Y39" s="290" t="s">
        <v>14</v>
      </c>
      <c r="Z39" s="291"/>
      <c r="AA39" s="292"/>
      <c r="AB39" s="326"/>
      <c r="AC39" s="293"/>
      <c r="AD39" s="293"/>
      <c r="AE39" s="94"/>
      <c r="AF39" s="95"/>
      <c r="AG39" s="95"/>
      <c r="AH39" s="95"/>
      <c r="AI39" s="96"/>
      <c r="AJ39" s="94"/>
      <c r="AK39" s="95"/>
      <c r="AL39" s="95"/>
      <c r="AM39" s="95"/>
      <c r="AN39" s="96"/>
      <c r="AO39" s="94"/>
      <c r="AP39" s="95"/>
      <c r="AQ39" s="95"/>
      <c r="AR39" s="95"/>
      <c r="AS39" s="96"/>
      <c r="AT39" s="246"/>
      <c r="AU39" s="246"/>
      <c r="AV39" s="246"/>
      <c r="AW39" s="246"/>
      <c r="AX39" s="247"/>
    </row>
    <row r="40" spans="1:50" ht="22.5" customHeight="1" x14ac:dyDescent="0.15">
      <c r="A40" s="240"/>
      <c r="B40" s="241"/>
      <c r="C40" s="241"/>
      <c r="D40" s="241"/>
      <c r="E40" s="241"/>
      <c r="F40" s="242"/>
      <c r="G40" s="287"/>
      <c r="H40" s="288"/>
      <c r="I40" s="288"/>
      <c r="J40" s="288"/>
      <c r="K40" s="288"/>
      <c r="L40" s="288"/>
      <c r="M40" s="288"/>
      <c r="N40" s="288"/>
      <c r="O40" s="289"/>
      <c r="P40" s="277"/>
      <c r="Q40" s="277"/>
      <c r="R40" s="277"/>
      <c r="S40" s="277"/>
      <c r="T40" s="277"/>
      <c r="U40" s="277"/>
      <c r="V40" s="277"/>
      <c r="W40" s="277"/>
      <c r="X40" s="278"/>
      <c r="Y40" s="176" t="s">
        <v>65</v>
      </c>
      <c r="Z40" s="122"/>
      <c r="AA40" s="172"/>
      <c r="AB40" s="327"/>
      <c r="AC40" s="283"/>
      <c r="AD40" s="283"/>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85"/>
      <c r="B41" s="686"/>
      <c r="C41" s="686"/>
      <c r="D41" s="686"/>
      <c r="E41" s="686"/>
      <c r="F41" s="687"/>
      <c r="G41" s="323"/>
      <c r="H41" s="324"/>
      <c r="I41" s="324"/>
      <c r="J41" s="324"/>
      <c r="K41" s="324"/>
      <c r="L41" s="324"/>
      <c r="M41" s="324"/>
      <c r="N41" s="324"/>
      <c r="O41" s="325"/>
      <c r="P41" s="198"/>
      <c r="Q41" s="198"/>
      <c r="R41" s="198"/>
      <c r="S41" s="198"/>
      <c r="T41" s="198"/>
      <c r="U41" s="198"/>
      <c r="V41" s="198"/>
      <c r="W41" s="198"/>
      <c r="X41" s="199"/>
      <c r="Y41" s="121" t="s">
        <v>15</v>
      </c>
      <c r="Z41" s="122"/>
      <c r="AA41" s="172"/>
      <c r="AB41" s="697" t="s">
        <v>466</v>
      </c>
      <c r="AC41" s="294"/>
      <c r="AD41" s="294"/>
      <c r="AE41" s="94"/>
      <c r="AF41" s="95"/>
      <c r="AG41" s="95"/>
      <c r="AH41" s="95"/>
      <c r="AI41" s="96"/>
      <c r="AJ41" s="94"/>
      <c r="AK41" s="95"/>
      <c r="AL41" s="95"/>
      <c r="AM41" s="95"/>
      <c r="AN41" s="96"/>
      <c r="AO41" s="94"/>
      <c r="AP41" s="95"/>
      <c r="AQ41" s="95"/>
      <c r="AR41" s="95"/>
      <c r="AS41" s="96"/>
      <c r="AT41" s="280"/>
      <c r="AU41" s="281"/>
      <c r="AV41" s="281"/>
      <c r="AW41" s="281"/>
      <c r="AX41" s="282"/>
    </row>
    <row r="42" spans="1:50" ht="18.75" customHeight="1" x14ac:dyDescent="0.15">
      <c r="A42" s="236" t="s">
        <v>13</v>
      </c>
      <c r="B42" s="237"/>
      <c r="C42" s="237"/>
      <c r="D42" s="237"/>
      <c r="E42" s="237"/>
      <c r="F42" s="238"/>
      <c r="G42" s="243" t="s">
        <v>319</v>
      </c>
      <c r="H42" s="215"/>
      <c r="I42" s="215"/>
      <c r="J42" s="215"/>
      <c r="K42" s="215"/>
      <c r="L42" s="215"/>
      <c r="M42" s="215"/>
      <c r="N42" s="215"/>
      <c r="O42" s="216"/>
      <c r="P42" s="214" t="s">
        <v>83</v>
      </c>
      <c r="Q42" s="215"/>
      <c r="R42" s="215"/>
      <c r="S42" s="215"/>
      <c r="T42" s="215"/>
      <c r="U42" s="215"/>
      <c r="V42" s="215"/>
      <c r="W42" s="215"/>
      <c r="X42" s="216"/>
      <c r="Y42" s="194"/>
      <c r="Z42" s="87"/>
      <c r="AA42" s="88"/>
      <c r="AB42" s="229" t="s">
        <v>12</v>
      </c>
      <c r="AC42" s="230"/>
      <c r="AD42" s="231"/>
      <c r="AE42" s="232" t="s">
        <v>69</v>
      </c>
      <c r="AF42" s="233"/>
      <c r="AG42" s="233"/>
      <c r="AH42" s="233"/>
      <c r="AI42" s="234"/>
      <c r="AJ42" s="232" t="s">
        <v>70</v>
      </c>
      <c r="AK42" s="233"/>
      <c r="AL42" s="233"/>
      <c r="AM42" s="233"/>
      <c r="AN42" s="234"/>
      <c r="AO42" s="232" t="s">
        <v>71</v>
      </c>
      <c r="AP42" s="233"/>
      <c r="AQ42" s="233"/>
      <c r="AR42" s="233"/>
      <c r="AS42" s="234"/>
      <c r="AT42" s="272" t="s">
        <v>303</v>
      </c>
      <c r="AU42" s="273"/>
      <c r="AV42" s="273"/>
      <c r="AW42" s="273"/>
      <c r="AX42" s="274"/>
    </row>
    <row r="43" spans="1:50" ht="18.75" customHeight="1" x14ac:dyDescent="0.15">
      <c r="A43" s="236"/>
      <c r="B43" s="237"/>
      <c r="C43" s="237"/>
      <c r="D43" s="237"/>
      <c r="E43" s="237"/>
      <c r="F43" s="238"/>
      <c r="G43" s="244"/>
      <c r="H43" s="109"/>
      <c r="I43" s="109"/>
      <c r="J43" s="109"/>
      <c r="K43" s="109"/>
      <c r="L43" s="109"/>
      <c r="M43" s="109"/>
      <c r="N43" s="109"/>
      <c r="O43" s="218"/>
      <c r="P43" s="217"/>
      <c r="Q43" s="109"/>
      <c r="R43" s="109"/>
      <c r="S43" s="109"/>
      <c r="T43" s="109"/>
      <c r="U43" s="109"/>
      <c r="V43" s="109"/>
      <c r="W43" s="109"/>
      <c r="X43" s="218"/>
      <c r="Y43" s="295"/>
      <c r="Z43" s="296"/>
      <c r="AA43" s="297"/>
      <c r="AB43" s="140"/>
      <c r="AC43" s="135"/>
      <c r="AD43" s="136"/>
      <c r="AE43" s="141"/>
      <c r="AF43" s="134"/>
      <c r="AG43" s="134"/>
      <c r="AH43" s="134"/>
      <c r="AI43" s="235"/>
      <c r="AJ43" s="141"/>
      <c r="AK43" s="134"/>
      <c r="AL43" s="134"/>
      <c r="AM43" s="134"/>
      <c r="AN43" s="235"/>
      <c r="AO43" s="141"/>
      <c r="AP43" s="134"/>
      <c r="AQ43" s="134"/>
      <c r="AR43" s="134"/>
      <c r="AS43" s="235"/>
      <c r="AT43" s="67"/>
      <c r="AU43" s="111"/>
      <c r="AV43" s="111"/>
      <c r="AW43" s="109" t="s">
        <v>467</v>
      </c>
      <c r="AX43" s="110"/>
    </row>
    <row r="44" spans="1:50" ht="22.5" customHeight="1" x14ac:dyDescent="0.15">
      <c r="A44" s="239"/>
      <c r="B44" s="237"/>
      <c r="C44" s="237"/>
      <c r="D44" s="237"/>
      <c r="E44" s="237"/>
      <c r="F44" s="238"/>
      <c r="G44" s="322"/>
      <c r="H44" s="285"/>
      <c r="I44" s="285"/>
      <c r="J44" s="285"/>
      <c r="K44" s="285"/>
      <c r="L44" s="285"/>
      <c r="M44" s="285"/>
      <c r="N44" s="285"/>
      <c r="O44" s="286"/>
      <c r="P44" s="219"/>
      <c r="Q44" s="196"/>
      <c r="R44" s="196"/>
      <c r="S44" s="196"/>
      <c r="T44" s="196"/>
      <c r="U44" s="196"/>
      <c r="V44" s="196"/>
      <c r="W44" s="196"/>
      <c r="X44" s="197"/>
      <c r="Y44" s="290" t="s">
        <v>14</v>
      </c>
      <c r="Z44" s="291"/>
      <c r="AA44" s="292"/>
      <c r="AB44" s="326"/>
      <c r="AC44" s="293"/>
      <c r="AD44" s="293"/>
      <c r="AE44" s="94"/>
      <c r="AF44" s="95"/>
      <c r="AG44" s="95"/>
      <c r="AH44" s="95"/>
      <c r="AI44" s="96"/>
      <c r="AJ44" s="94"/>
      <c r="AK44" s="95"/>
      <c r="AL44" s="95"/>
      <c r="AM44" s="95"/>
      <c r="AN44" s="96"/>
      <c r="AO44" s="94"/>
      <c r="AP44" s="95"/>
      <c r="AQ44" s="95"/>
      <c r="AR44" s="95"/>
      <c r="AS44" s="96"/>
      <c r="AT44" s="246"/>
      <c r="AU44" s="246"/>
      <c r="AV44" s="246"/>
      <c r="AW44" s="246"/>
      <c r="AX44" s="247"/>
    </row>
    <row r="45" spans="1:50" ht="22.5" customHeight="1" x14ac:dyDescent="0.15">
      <c r="A45" s="240"/>
      <c r="B45" s="241"/>
      <c r="C45" s="241"/>
      <c r="D45" s="241"/>
      <c r="E45" s="241"/>
      <c r="F45" s="242"/>
      <c r="G45" s="287"/>
      <c r="H45" s="288"/>
      <c r="I45" s="288"/>
      <c r="J45" s="288"/>
      <c r="K45" s="288"/>
      <c r="L45" s="288"/>
      <c r="M45" s="288"/>
      <c r="N45" s="288"/>
      <c r="O45" s="289"/>
      <c r="P45" s="277"/>
      <c r="Q45" s="277"/>
      <c r="R45" s="277"/>
      <c r="S45" s="277"/>
      <c r="T45" s="277"/>
      <c r="U45" s="277"/>
      <c r="V45" s="277"/>
      <c r="W45" s="277"/>
      <c r="X45" s="278"/>
      <c r="Y45" s="176" t="s">
        <v>65</v>
      </c>
      <c r="Z45" s="122"/>
      <c r="AA45" s="172"/>
      <c r="AB45" s="327"/>
      <c r="AC45" s="283"/>
      <c r="AD45" s="283"/>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85"/>
      <c r="B46" s="686"/>
      <c r="C46" s="686"/>
      <c r="D46" s="686"/>
      <c r="E46" s="686"/>
      <c r="F46" s="687"/>
      <c r="G46" s="323"/>
      <c r="H46" s="324"/>
      <c r="I46" s="324"/>
      <c r="J46" s="324"/>
      <c r="K46" s="324"/>
      <c r="L46" s="324"/>
      <c r="M46" s="324"/>
      <c r="N46" s="324"/>
      <c r="O46" s="325"/>
      <c r="P46" s="198"/>
      <c r="Q46" s="198"/>
      <c r="R46" s="198"/>
      <c r="S46" s="198"/>
      <c r="T46" s="198"/>
      <c r="U46" s="198"/>
      <c r="V46" s="198"/>
      <c r="W46" s="198"/>
      <c r="X46" s="199"/>
      <c r="Y46" s="121" t="s">
        <v>15</v>
      </c>
      <c r="Z46" s="122"/>
      <c r="AA46" s="172"/>
      <c r="AB46" s="697" t="s">
        <v>466</v>
      </c>
      <c r="AC46" s="294"/>
      <c r="AD46" s="294"/>
      <c r="AE46" s="94"/>
      <c r="AF46" s="95"/>
      <c r="AG46" s="95"/>
      <c r="AH46" s="95"/>
      <c r="AI46" s="96"/>
      <c r="AJ46" s="94"/>
      <c r="AK46" s="95"/>
      <c r="AL46" s="95"/>
      <c r="AM46" s="95"/>
      <c r="AN46" s="96"/>
      <c r="AO46" s="94"/>
      <c r="AP46" s="95"/>
      <c r="AQ46" s="95"/>
      <c r="AR46" s="95"/>
      <c r="AS46" s="96"/>
      <c r="AT46" s="280"/>
      <c r="AU46" s="281"/>
      <c r="AV46" s="281"/>
      <c r="AW46" s="281"/>
      <c r="AX46" s="282"/>
    </row>
    <row r="47" spans="1:50" ht="18.75" customHeight="1" x14ac:dyDescent="0.15">
      <c r="A47" s="236" t="s">
        <v>13</v>
      </c>
      <c r="B47" s="237"/>
      <c r="C47" s="237"/>
      <c r="D47" s="237"/>
      <c r="E47" s="237"/>
      <c r="F47" s="238"/>
      <c r="G47" s="243" t="s">
        <v>319</v>
      </c>
      <c r="H47" s="215"/>
      <c r="I47" s="215"/>
      <c r="J47" s="215"/>
      <c r="K47" s="215"/>
      <c r="L47" s="215"/>
      <c r="M47" s="215"/>
      <c r="N47" s="215"/>
      <c r="O47" s="216"/>
      <c r="P47" s="214" t="s">
        <v>83</v>
      </c>
      <c r="Q47" s="215"/>
      <c r="R47" s="215"/>
      <c r="S47" s="215"/>
      <c r="T47" s="215"/>
      <c r="U47" s="215"/>
      <c r="V47" s="215"/>
      <c r="W47" s="215"/>
      <c r="X47" s="216"/>
      <c r="Y47" s="194"/>
      <c r="Z47" s="87"/>
      <c r="AA47" s="88"/>
      <c r="AB47" s="229" t="s">
        <v>12</v>
      </c>
      <c r="AC47" s="230"/>
      <c r="AD47" s="231"/>
      <c r="AE47" s="232" t="s">
        <v>69</v>
      </c>
      <c r="AF47" s="233"/>
      <c r="AG47" s="233"/>
      <c r="AH47" s="233"/>
      <c r="AI47" s="234"/>
      <c r="AJ47" s="232" t="s">
        <v>70</v>
      </c>
      <c r="AK47" s="233"/>
      <c r="AL47" s="233"/>
      <c r="AM47" s="233"/>
      <c r="AN47" s="234"/>
      <c r="AO47" s="232" t="s">
        <v>71</v>
      </c>
      <c r="AP47" s="233"/>
      <c r="AQ47" s="233"/>
      <c r="AR47" s="233"/>
      <c r="AS47" s="234"/>
      <c r="AT47" s="272" t="s">
        <v>303</v>
      </c>
      <c r="AU47" s="273"/>
      <c r="AV47" s="273"/>
      <c r="AW47" s="273"/>
      <c r="AX47" s="274"/>
    </row>
    <row r="48" spans="1:50" ht="18.75" customHeight="1" x14ac:dyDescent="0.15">
      <c r="A48" s="236"/>
      <c r="B48" s="237"/>
      <c r="C48" s="237"/>
      <c r="D48" s="237"/>
      <c r="E48" s="237"/>
      <c r="F48" s="238"/>
      <c r="G48" s="244"/>
      <c r="H48" s="109"/>
      <c r="I48" s="109"/>
      <c r="J48" s="109"/>
      <c r="K48" s="109"/>
      <c r="L48" s="109"/>
      <c r="M48" s="109"/>
      <c r="N48" s="109"/>
      <c r="O48" s="218"/>
      <c r="P48" s="217"/>
      <c r="Q48" s="109"/>
      <c r="R48" s="109"/>
      <c r="S48" s="109"/>
      <c r="T48" s="109"/>
      <c r="U48" s="109"/>
      <c r="V48" s="109"/>
      <c r="W48" s="109"/>
      <c r="X48" s="218"/>
      <c r="Y48" s="295"/>
      <c r="Z48" s="296"/>
      <c r="AA48" s="297"/>
      <c r="AB48" s="140"/>
      <c r="AC48" s="135"/>
      <c r="AD48" s="136"/>
      <c r="AE48" s="141"/>
      <c r="AF48" s="134"/>
      <c r="AG48" s="134"/>
      <c r="AH48" s="134"/>
      <c r="AI48" s="235"/>
      <c r="AJ48" s="141"/>
      <c r="AK48" s="134"/>
      <c r="AL48" s="134"/>
      <c r="AM48" s="134"/>
      <c r="AN48" s="235"/>
      <c r="AO48" s="141"/>
      <c r="AP48" s="134"/>
      <c r="AQ48" s="134"/>
      <c r="AR48" s="134"/>
      <c r="AS48" s="235"/>
      <c r="AT48" s="67"/>
      <c r="AU48" s="111"/>
      <c r="AV48" s="111"/>
      <c r="AW48" s="109" t="s">
        <v>464</v>
      </c>
      <c r="AX48" s="110"/>
    </row>
    <row r="49" spans="1:50" ht="22.5" customHeight="1" x14ac:dyDescent="0.15">
      <c r="A49" s="239"/>
      <c r="B49" s="237"/>
      <c r="C49" s="237"/>
      <c r="D49" s="237"/>
      <c r="E49" s="237"/>
      <c r="F49" s="238"/>
      <c r="G49" s="322"/>
      <c r="H49" s="285"/>
      <c r="I49" s="285"/>
      <c r="J49" s="285"/>
      <c r="K49" s="285"/>
      <c r="L49" s="285"/>
      <c r="M49" s="285"/>
      <c r="N49" s="285"/>
      <c r="O49" s="286"/>
      <c r="P49" s="219"/>
      <c r="Q49" s="196"/>
      <c r="R49" s="196"/>
      <c r="S49" s="196"/>
      <c r="T49" s="196"/>
      <c r="U49" s="196"/>
      <c r="V49" s="196"/>
      <c r="W49" s="196"/>
      <c r="X49" s="197"/>
      <c r="Y49" s="290" t="s">
        <v>14</v>
      </c>
      <c r="Z49" s="291"/>
      <c r="AA49" s="292"/>
      <c r="AB49" s="326"/>
      <c r="AC49" s="293"/>
      <c r="AD49" s="293"/>
      <c r="AE49" s="94"/>
      <c r="AF49" s="95"/>
      <c r="AG49" s="95"/>
      <c r="AH49" s="95"/>
      <c r="AI49" s="96"/>
      <c r="AJ49" s="94"/>
      <c r="AK49" s="95"/>
      <c r="AL49" s="95"/>
      <c r="AM49" s="95"/>
      <c r="AN49" s="96"/>
      <c r="AO49" s="94"/>
      <c r="AP49" s="95"/>
      <c r="AQ49" s="95"/>
      <c r="AR49" s="95"/>
      <c r="AS49" s="96"/>
      <c r="AT49" s="246"/>
      <c r="AU49" s="246"/>
      <c r="AV49" s="246"/>
      <c r="AW49" s="246"/>
      <c r="AX49" s="247"/>
    </row>
    <row r="50" spans="1:50" ht="22.5" customHeight="1" x14ac:dyDescent="0.15">
      <c r="A50" s="240"/>
      <c r="B50" s="241"/>
      <c r="C50" s="241"/>
      <c r="D50" s="241"/>
      <c r="E50" s="241"/>
      <c r="F50" s="242"/>
      <c r="G50" s="287"/>
      <c r="H50" s="288"/>
      <c r="I50" s="288"/>
      <c r="J50" s="288"/>
      <c r="K50" s="288"/>
      <c r="L50" s="288"/>
      <c r="M50" s="288"/>
      <c r="N50" s="288"/>
      <c r="O50" s="289"/>
      <c r="P50" s="277"/>
      <c r="Q50" s="277"/>
      <c r="R50" s="277"/>
      <c r="S50" s="277"/>
      <c r="T50" s="277"/>
      <c r="U50" s="277"/>
      <c r="V50" s="277"/>
      <c r="W50" s="277"/>
      <c r="X50" s="278"/>
      <c r="Y50" s="176" t="s">
        <v>65</v>
      </c>
      <c r="Z50" s="122"/>
      <c r="AA50" s="172"/>
      <c r="AB50" s="327"/>
      <c r="AC50" s="283"/>
      <c r="AD50" s="283"/>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85"/>
      <c r="B51" s="686"/>
      <c r="C51" s="686"/>
      <c r="D51" s="686"/>
      <c r="E51" s="686"/>
      <c r="F51" s="687"/>
      <c r="G51" s="323"/>
      <c r="H51" s="324"/>
      <c r="I51" s="324"/>
      <c r="J51" s="324"/>
      <c r="K51" s="324"/>
      <c r="L51" s="324"/>
      <c r="M51" s="324"/>
      <c r="N51" s="324"/>
      <c r="O51" s="325"/>
      <c r="P51" s="198"/>
      <c r="Q51" s="198"/>
      <c r="R51" s="198"/>
      <c r="S51" s="198"/>
      <c r="T51" s="198"/>
      <c r="U51" s="198"/>
      <c r="V51" s="198"/>
      <c r="W51" s="198"/>
      <c r="X51" s="199"/>
      <c r="Y51" s="121" t="s">
        <v>15</v>
      </c>
      <c r="Z51" s="122"/>
      <c r="AA51" s="172"/>
      <c r="AB51" s="706" t="s">
        <v>465</v>
      </c>
      <c r="AC51" s="707"/>
      <c r="AD51" s="707"/>
      <c r="AE51" s="94"/>
      <c r="AF51" s="95"/>
      <c r="AG51" s="95"/>
      <c r="AH51" s="95"/>
      <c r="AI51" s="96"/>
      <c r="AJ51" s="94"/>
      <c r="AK51" s="95"/>
      <c r="AL51" s="95"/>
      <c r="AM51" s="95"/>
      <c r="AN51" s="96"/>
      <c r="AO51" s="94"/>
      <c r="AP51" s="95"/>
      <c r="AQ51" s="95"/>
      <c r="AR51" s="95"/>
      <c r="AS51" s="96"/>
      <c r="AT51" s="280"/>
      <c r="AU51" s="281"/>
      <c r="AV51" s="281"/>
      <c r="AW51" s="281"/>
      <c r="AX51" s="28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89" t="s">
        <v>371</v>
      </c>
      <c r="H2" s="390"/>
      <c r="I2" s="390"/>
      <c r="J2" s="390"/>
      <c r="K2" s="390"/>
      <c r="L2" s="390"/>
      <c r="M2" s="390"/>
      <c r="N2" s="390"/>
      <c r="O2" s="390"/>
      <c r="P2" s="390"/>
      <c r="Q2" s="390"/>
      <c r="R2" s="390"/>
      <c r="S2" s="390"/>
      <c r="T2" s="390"/>
      <c r="U2" s="390"/>
      <c r="V2" s="390"/>
      <c r="W2" s="390"/>
      <c r="X2" s="390"/>
      <c r="Y2" s="390"/>
      <c r="Z2" s="390"/>
      <c r="AA2" s="390"/>
      <c r="AB2" s="391"/>
      <c r="AC2" s="389" t="s">
        <v>461</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711"/>
      <c r="B3" s="712"/>
      <c r="C3" s="712"/>
      <c r="D3" s="712"/>
      <c r="E3" s="712"/>
      <c r="F3" s="713"/>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711"/>
      <c r="B4" s="712"/>
      <c r="C4" s="712"/>
      <c r="D4" s="712"/>
      <c r="E4" s="712"/>
      <c r="F4" s="713"/>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1"/>
    </row>
    <row r="5" spans="1:50" ht="24.75" customHeight="1" x14ac:dyDescent="0.15">
      <c r="A5" s="711"/>
      <c r="B5" s="712"/>
      <c r="C5" s="712"/>
      <c r="D5" s="712"/>
      <c r="E5" s="712"/>
      <c r="F5" s="713"/>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11"/>
      <c r="B6" s="712"/>
      <c r="C6" s="712"/>
      <c r="D6" s="712"/>
      <c r="E6" s="712"/>
      <c r="F6" s="713"/>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11"/>
      <c r="B7" s="712"/>
      <c r="C7" s="712"/>
      <c r="D7" s="712"/>
      <c r="E7" s="712"/>
      <c r="F7" s="713"/>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11"/>
      <c r="B8" s="712"/>
      <c r="C8" s="712"/>
      <c r="D8" s="712"/>
      <c r="E8" s="712"/>
      <c r="F8" s="713"/>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11"/>
      <c r="B9" s="712"/>
      <c r="C9" s="712"/>
      <c r="D9" s="712"/>
      <c r="E9" s="712"/>
      <c r="F9" s="713"/>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11"/>
      <c r="B10" s="712"/>
      <c r="C10" s="712"/>
      <c r="D10" s="712"/>
      <c r="E10" s="712"/>
      <c r="F10" s="713"/>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11"/>
      <c r="B11" s="712"/>
      <c r="C11" s="712"/>
      <c r="D11" s="712"/>
      <c r="E11" s="712"/>
      <c r="F11" s="713"/>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11"/>
      <c r="B12" s="712"/>
      <c r="C12" s="712"/>
      <c r="D12" s="712"/>
      <c r="E12" s="712"/>
      <c r="F12" s="713"/>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11"/>
      <c r="B13" s="712"/>
      <c r="C13" s="712"/>
      <c r="D13" s="712"/>
      <c r="E13" s="712"/>
      <c r="F13" s="713"/>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11"/>
      <c r="B14" s="712"/>
      <c r="C14" s="712"/>
      <c r="D14" s="712"/>
      <c r="E14" s="712"/>
      <c r="F14" s="713"/>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11"/>
      <c r="B15" s="712"/>
      <c r="C15" s="712"/>
      <c r="D15" s="712"/>
      <c r="E15" s="712"/>
      <c r="F15" s="713"/>
      <c r="G15" s="389" t="s">
        <v>372</v>
      </c>
      <c r="H15" s="390"/>
      <c r="I15" s="390"/>
      <c r="J15" s="390"/>
      <c r="K15" s="390"/>
      <c r="L15" s="390"/>
      <c r="M15" s="390"/>
      <c r="N15" s="390"/>
      <c r="O15" s="390"/>
      <c r="P15" s="390"/>
      <c r="Q15" s="390"/>
      <c r="R15" s="390"/>
      <c r="S15" s="390"/>
      <c r="T15" s="390"/>
      <c r="U15" s="390"/>
      <c r="V15" s="390"/>
      <c r="W15" s="390"/>
      <c r="X15" s="390"/>
      <c r="Y15" s="390"/>
      <c r="Z15" s="390"/>
      <c r="AA15" s="390"/>
      <c r="AB15" s="391"/>
      <c r="AC15" s="389" t="s">
        <v>373</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711"/>
      <c r="B16" s="712"/>
      <c r="C16" s="712"/>
      <c r="D16" s="712"/>
      <c r="E16" s="712"/>
      <c r="F16" s="713"/>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711"/>
      <c r="B17" s="712"/>
      <c r="C17" s="712"/>
      <c r="D17" s="712"/>
      <c r="E17" s="712"/>
      <c r="F17" s="713"/>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1"/>
    </row>
    <row r="18" spans="1:50" ht="24.75" customHeight="1" x14ac:dyDescent="0.15">
      <c r="A18" s="711"/>
      <c r="B18" s="712"/>
      <c r="C18" s="712"/>
      <c r="D18" s="712"/>
      <c r="E18" s="712"/>
      <c r="F18" s="713"/>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11"/>
      <c r="B19" s="712"/>
      <c r="C19" s="712"/>
      <c r="D19" s="712"/>
      <c r="E19" s="712"/>
      <c r="F19" s="713"/>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11"/>
      <c r="B20" s="712"/>
      <c r="C20" s="712"/>
      <c r="D20" s="712"/>
      <c r="E20" s="712"/>
      <c r="F20" s="713"/>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11"/>
      <c r="B21" s="712"/>
      <c r="C21" s="712"/>
      <c r="D21" s="712"/>
      <c r="E21" s="712"/>
      <c r="F21" s="713"/>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11"/>
      <c r="B22" s="712"/>
      <c r="C22" s="712"/>
      <c r="D22" s="712"/>
      <c r="E22" s="712"/>
      <c r="F22" s="713"/>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11"/>
      <c r="B23" s="712"/>
      <c r="C23" s="712"/>
      <c r="D23" s="712"/>
      <c r="E23" s="712"/>
      <c r="F23" s="713"/>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11"/>
      <c r="B24" s="712"/>
      <c r="C24" s="712"/>
      <c r="D24" s="712"/>
      <c r="E24" s="712"/>
      <c r="F24" s="713"/>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11"/>
      <c r="B25" s="712"/>
      <c r="C25" s="712"/>
      <c r="D25" s="712"/>
      <c r="E25" s="712"/>
      <c r="F25" s="713"/>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11"/>
      <c r="B26" s="712"/>
      <c r="C26" s="712"/>
      <c r="D26" s="712"/>
      <c r="E26" s="712"/>
      <c r="F26" s="713"/>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11"/>
      <c r="B27" s="712"/>
      <c r="C27" s="712"/>
      <c r="D27" s="712"/>
      <c r="E27" s="712"/>
      <c r="F27" s="713"/>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11"/>
      <c r="B28" s="712"/>
      <c r="C28" s="712"/>
      <c r="D28" s="712"/>
      <c r="E28" s="712"/>
      <c r="F28" s="713"/>
      <c r="G28" s="389" t="s">
        <v>374</v>
      </c>
      <c r="H28" s="390"/>
      <c r="I28" s="390"/>
      <c r="J28" s="390"/>
      <c r="K28" s="390"/>
      <c r="L28" s="390"/>
      <c r="M28" s="390"/>
      <c r="N28" s="390"/>
      <c r="O28" s="390"/>
      <c r="P28" s="390"/>
      <c r="Q28" s="390"/>
      <c r="R28" s="390"/>
      <c r="S28" s="390"/>
      <c r="T28" s="390"/>
      <c r="U28" s="390"/>
      <c r="V28" s="390"/>
      <c r="W28" s="390"/>
      <c r="X28" s="390"/>
      <c r="Y28" s="390"/>
      <c r="Z28" s="390"/>
      <c r="AA28" s="390"/>
      <c r="AB28" s="391"/>
      <c r="AC28" s="389" t="s">
        <v>375</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711"/>
      <c r="B29" s="712"/>
      <c r="C29" s="712"/>
      <c r="D29" s="712"/>
      <c r="E29" s="712"/>
      <c r="F29" s="713"/>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711"/>
      <c r="B30" s="712"/>
      <c r="C30" s="712"/>
      <c r="D30" s="712"/>
      <c r="E30" s="712"/>
      <c r="F30" s="713"/>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1"/>
    </row>
    <row r="31" spans="1:50" ht="24.75" customHeight="1" x14ac:dyDescent="0.15">
      <c r="A31" s="711"/>
      <c r="B31" s="712"/>
      <c r="C31" s="712"/>
      <c r="D31" s="712"/>
      <c r="E31" s="712"/>
      <c r="F31" s="713"/>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11"/>
      <c r="B32" s="712"/>
      <c r="C32" s="712"/>
      <c r="D32" s="712"/>
      <c r="E32" s="712"/>
      <c r="F32" s="713"/>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11"/>
      <c r="B33" s="712"/>
      <c r="C33" s="712"/>
      <c r="D33" s="712"/>
      <c r="E33" s="712"/>
      <c r="F33" s="713"/>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11"/>
      <c r="B34" s="712"/>
      <c r="C34" s="712"/>
      <c r="D34" s="712"/>
      <c r="E34" s="712"/>
      <c r="F34" s="713"/>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711"/>
      <c r="B35" s="712"/>
      <c r="C35" s="712"/>
      <c r="D35" s="712"/>
      <c r="E35" s="712"/>
      <c r="F35" s="713"/>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711"/>
      <c r="B36" s="712"/>
      <c r="C36" s="712"/>
      <c r="D36" s="712"/>
      <c r="E36" s="712"/>
      <c r="F36" s="713"/>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711"/>
      <c r="B37" s="712"/>
      <c r="C37" s="712"/>
      <c r="D37" s="712"/>
      <c r="E37" s="712"/>
      <c r="F37" s="713"/>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711"/>
      <c r="B38" s="712"/>
      <c r="C38" s="712"/>
      <c r="D38" s="712"/>
      <c r="E38" s="712"/>
      <c r="F38" s="713"/>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711"/>
      <c r="B39" s="712"/>
      <c r="C39" s="712"/>
      <c r="D39" s="712"/>
      <c r="E39" s="712"/>
      <c r="F39" s="713"/>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11"/>
      <c r="B40" s="712"/>
      <c r="C40" s="712"/>
      <c r="D40" s="712"/>
      <c r="E40" s="712"/>
      <c r="F40" s="713"/>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11"/>
      <c r="B41" s="712"/>
      <c r="C41" s="712"/>
      <c r="D41" s="712"/>
      <c r="E41" s="712"/>
      <c r="F41" s="713"/>
      <c r="G41" s="389" t="s">
        <v>376</v>
      </c>
      <c r="H41" s="390"/>
      <c r="I41" s="390"/>
      <c r="J41" s="390"/>
      <c r="K41" s="390"/>
      <c r="L41" s="390"/>
      <c r="M41" s="390"/>
      <c r="N41" s="390"/>
      <c r="O41" s="390"/>
      <c r="P41" s="390"/>
      <c r="Q41" s="390"/>
      <c r="R41" s="390"/>
      <c r="S41" s="390"/>
      <c r="T41" s="390"/>
      <c r="U41" s="390"/>
      <c r="V41" s="390"/>
      <c r="W41" s="390"/>
      <c r="X41" s="390"/>
      <c r="Y41" s="390"/>
      <c r="Z41" s="390"/>
      <c r="AA41" s="390"/>
      <c r="AB41" s="391"/>
      <c r="AC41" s="389" t="s">
        <v>377</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711"/>
      <c r="B42" s="712"/>
      <c r="C42" s="712"/>
      <c r="D42" s="712"/>
      <c r="E42" s="712"/>
      <c r="F42" s="713"/>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711"/>
      <c r="B43" s="712"/>
      <c r="C43" s="712"/>
      <c r="D43" s="712"/>
      <c r="E43" s="712"/>
      <c r="F43" s="713"/>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1"/>
    </row>
    <row r="44" spans="1:50" ht="24.75" customHeight="1" x14ac:dyDescent="0.15">
      <c r="A44" s="711"/>
      <c r="B44" s="712"/>
      <c r="C44" s="712"/>
      <c r="D44" s="712"/>
      <c r="E44" s="712"/>
      <c r="F44" s="713"/>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11"/>
      <c r="B45" s="712"/>
      <c r="C45" s="712"/>
      <c r="D45" s="712"/>
      <c r="E45" s="712"/>
      <c r="F45" s="713"/>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711"/>
      <c r="B46" s="712"/>
      <c r="C46" s="712"/>
      <c r="D46" s="712"/>
      <c r="E46" s="712"/>
      <c r="F46" s="713"/>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711"/>
      <c r="B47" s="712"/>
      <c r="C47" s="712"/>
      <c r="D47" s="712"/>
      <c r="E47" s="712"/>
      <c r="F47" s="713"/>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711"/>
      <c r="B48" s="712"/>
      <c r="C48" s="712"/>
      <c r="D48" s="712"/>
      <c r="E48" s="712"/>
      <c r="F48" s="713"/>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711"/>
      <c r="B49" s="712"/>
      <c r="C49" s="712"/>
      <c r="D49" s="712"/>
      <c r="E49" s="712"/>
      <c r="F49" s="713"/>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711"/>
      <c r="B50" s="712"/>
      <c r="C50" s="712"/>
      <c r="D50" s="712"/>
      <c r="E50" s="712"/>
      <c r="F50" s="713"/>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711"/>
      <c r="B51" s="712"/>
      <c r="C51" s="712"/>
      <c r="D51" s="712"/>
      <c r="E51" s="712"/>
      <c r="F51" s="713"/>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711"/>
      <c r="B52" s="712"/>
      <c r="C52" s="712"/>
      <c r="D52" s="712"/>
      <c r="E52" s="712"/>
      <c r="F52" s="713"/>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14"/>
      <c r="B53" s="715"/>
      <c r="C53" s="715"/>
      <c r="D53" s="715"/>
      <c r="E53" s="715"/>
      <c r="F53" s="716"/>
      <c r="G53" s="717" t="s">
        <v>22</v>
      </c>
      <c r="H53" s="718"/>
      <c r="I53" s="718"/>
      <c r="J53" s="718"/>
      <c r="K53" s="718"/>
      <c r="L53" s="719"/>
      <c r="M53" s="720"/>
      <c r="N53" s="720"/>
      <c r="O53" s="720"/>
      <c r="P53" s="720"/>
      <c r="Q53" s="720"/>
      <c r="R53" s="720"/>
      <c r="S53" s="720"/>
      <c r="T53" s="720"/>
      <c r="U53" s="720"/>
      <c r="V53" s="720"/>
      <c r="W53" s="720"/>
      <c r="X53" s="721"/>
      <c r="Y53" s="722">
        <f>SUM(Y43:AB52)</f>
        <v>0</v>
      </c>
      <c r="Z53" s="723"/>
      <c r="AA53" s="723"/>
      <c r="AB53" s="724"/>
      <c r="AC53" s="717" t="s">
        <v>22</v>
      </c>
      <c r="AD53" s="718"/>
      <c r="AE53" s="718"/>
      <c r="AF53" s="718"/>
      <c r="AG53" s="718"/>
      <c r="AH53" s="719"/>
      <c r="AI53" s="720"/>
      <c r="AJ53" s="720"/>
      <c r="AK53" s="720"/>
      <c r="AL53" s="720"/>
      <c r="AM53" s="720"/>
      <c r="AN53" s="720"/>
      <c r="AO53" s="720"/>
      <c r="AP53" s="720"/>
      <c r="AQ53" s="720"/>
      <c r="AR53" s="720"/>
      <c r="AS53" s="720"/>
      <c r="AT53" s="721"/>
      <c r="AU53" s="722">
        <f>SUM(AU43:AX52)</f>
        <v>0</v>
      </c>
      <c r="AV53" s="723"/>
      <c r="AW53" s="723"/>
      <c r="AX53" s="725"/>
    </row>
    <row r="54" spans="1:50" s="51" customFormat="1" ht="24.75" customHeight="1" thickBot="1" x14ac:dyDescent="0.2"/>
    <row r="55" spans="1:50" ht="30" customHeight="1" x14ac:dyDescent="0.15">
      <c r="A55" s="708" t="s">
        <v>34</v>
      </c>
      <c r="B55" s="709"/>
      <c r="C55" s="709"/>
      <c r="D55" s="709"/>
      <c r="E55" s="709"/>
      <c r="F55" s="710"/>
      <c r="G55" s="389" t="s">
        <v>378</v>
      </c>
      <c r="H55" s="390"/>
      <c r="I55" s="390"/>
      <c r="J55" s="390"/>
      <c r="K55" s="390"/>
      <c r="L55" s="390"/>
      <c r="M55" s="390"/>
      <c r="N55" s="390"/>
      <c r="O55" s="390"/>
      <c r="P55" s="390"/>
      <c r="Q55" s="390"/>
      <c r="R55" s="390"/>
      <c r="S55" s="390"/>
      <c r="T55" s="390"/>
      <c r="U55" s="390"/>
      <c r="V55" s="390"/>
      <c r="W55" s="390"/>
      <c r="X55" s="390"/>
      <c r="Y55" s="390"/>
      <c r="Z55" s="390"/>
      <c r="AA55" s="390"/>
      <c r="AB55" s="391"/>
      <c r="AC55" s="389" t="s">
        <v>379</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711"/>
      <c r="B56" s="712"/>
      <c r="C56" s="712"/>
      <c r="D56" s="712"/>
      <c r="E56" s="712"/>
      <c r="F56" s="713"/>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711"/>
      <c r="B57" s="712"/>
      <c r="C57" s="712"/>
      <c r="D57" s="712"/>
      <c r="E57" s="712"/>
      <c r="F57" s="713"/>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1"/>
    </row>
    <row r="58" spans="1:50" ht="24.75" customHeight="1" x14ac:dyDescent="0.15">
      <c r="A58" s="711"/>
      <c r="B58" s="712"/>
      <c r="C58" s="712"/>
      <c r="D58" s="712"/>
      <c r="E58" s="712"/>
      <c r="F58" s="713"/>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711"/>
      <c r="B59" s="712"/>
      <c r="C59" s="712"/>
      <c r="D59" s="712"/>
      <c r="E59" s="712"/>
      <c r="F59" s="713"/>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711"/>
      <c r="B60" s="712"/>
      <c r="C60" s="712"/>
      <c r="D60" s="712"/>
      <c r="E60" s="712"/>
      <c r="F60" s="713"/>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711"/>
      <c r="B61" s="712"/>
      <c r="C61" s="712"/>
      <c r="D61" s="712"/>
      <c r="E61" s="712"/>
      <c r="F61" s="713"/>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711"/>
      <c r="B62" s="712"/>
      <c r="C62" s="712"/>
      <c r="D62" s="712"/>
      <c r="E62" s="712"/>
      <c r="F62" s="713"/>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711"/>
      <c r="B63" s="712"/>
      <c r="C63" s="712"/>
      <c r="D63" s="712"/>
      <c r="E63" s="712"/>
      <c r="F63" s="713"/>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711"/>
      <c r="B64" s="712"/>
      <c r="C64" s="712"/>
      <c r="D64" s="712"/>
      <c r="E64" s="712"/>
      <c r="F64" s="713"/>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711"/>
      <c r="B65" s="712"/>
      <c r="C65" s="712"/>
      <c r="D65" s="712"/>
      <c r="E65" s="712"/>
      <c r="F65" s="713"/>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711"/>
      <c r="B66" s="712"/>
      <c r="C66" s="712"/>
      <c r="D66" s="712"/>
      <c r="E66" s="712"/>
      <c r="F66" s="713"/>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11"/>
      <c r="B67" s="712"/>
      <c r="C67" s="712"/>
      <c r="D67" s="712"/>
      <c r="E67" s="712"/>
      <c r="F67" s="713"/>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711"/>
      <c r="B68" s="712"/>
      <c r="C68" s="712"/>
      <c r="D68" s="712"/>
      <c r="E68" s="712"/>
      <c r="F68" s="713"/>
      <c r="G68" s="389" t="s">
        <v>380</v>
      </c>
      <c r="H68" s="390"/>
      <c r="I68" s="390"/>
      <c r="J68" s="390"/>
      <c r="K68" s="390"/>
      <c r="L68" s="390"/>
      <c r="M68" s="390"/>
      <c r="N68" s="390"/>
      <c r="O68" s="390"/>
      <c r="P68" s="390"/>
      <c r="Q68" s="390"/>
      <c r="R68" s="390"/>
      <c r="S68" s="390"/>
      <c r="T68" s="390"/>
      <c r="U68" s="390"/>
      <c r="V68" s="390"/>
      <c r="W68" s="390"/>
      <c r="X68" s="390"/>
      <c r="Y68" s="390"/>
      <c r="Z68" s="390"/>
      <c r="AA68" s="390"/>
      <c r="AB68" s="391"/>
      <c r="AC68" s="389" t="s">
        <v>381</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711"/>
      <c r="B69" s="712"/>
      <c r="C69" s="712"/>
      <c r="D69" s="712"/>
      <c r="E69" s="712"/>
      <c r="F69" s="713"/>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711"/>
      <c r="B70" s="712"/>
      <c r="C70" s="712"/>
      <c r="D70" s="712"/>
      <c r="E70" s="712"/>
      <c r="F70" s="713"/>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1"/>
    </row>
    <row r="71" spans="1:50" ht="24.75" customHeight="1" x14ac:dyDescent="0.15">
      <c r="A71" s="711"/>
      <c r="B71" s="712"/>
      <c r="C71" s="712"/>
      <c r="D71" s="712"/>
      <c r="E71" s="712"/>
      <c r="F71" s="713"/>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711"/>
      <c r="B72" s="712"/>
      <c r="C72" s="712"/>
      <c r="D72" s="712"/>
      <c r="E72" s="712"/>
      <c r="F72" s="713"/>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711"/>
      <c r="B73" s="712"/>
      <c r="C73" s="712"/>
      <c r="D73" s="712"/>
      <c r="E73" s="712"/>
      <c r="F73" s="713"/>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711"/>
      <c r="B74" s="712"/>
      <c r="C74" s="712"/>
      <c r="D74" s="712"/>
      <c r="E74" s="712"/>
      <c r="F74" s="713"/>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711"/>
      <c r="B75" s="712"/>
      <c r="C75" s="712"/>
      <c r="D75" s="712"/>
      <c r="E75" s="712"/>
      <c r="F75" s="713"/>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711"/>
      <c r="B76" s="712"/>
      <c r="C76" s="712"/>
      <c r="D76" s="712"/>
      <c r="E76" s="712"/>
      <c r="F76" s="713"/>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711"/>
      <c r="B77" s="712"/>
      <c r="C77" s="712"/>
      <c r="D77" s="712"/>
      <c r="E77" s="712"/>
      <c r="F77" s="713"/>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711"/>
      <c r="B78" s="712"/>
      <c r="C78" s="712"/>
      <c r="D78" s="712"/>
      <c r="E78" s="712"/>
      <c r="F78" s="713"/>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711"/>
      <c r="B79" s="712"/>
      <c r="C79" s="712"/>
      <c r="D79" s="712"/>
      <c r="E79" s="712"/>
      <c r="F79" s="713"/>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11"/>
      <c r="B80" s="712"/>
      <c r="C80" s="712"/>
      <c r="D80" s="712"/>
      <c r="E80" s="712"/>
      <c r="F80" s="713"/>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711"/>
      <c r="B81" s="712"/>
      <c r="C81" s="712"/>
      <c r="D81" s="712"/>
      <c r="E81" s="712"/>
      <c r="F81" s="713"/>
      <c r="G81" s="389" t="s">
        <v>382</v>
      </c>
      <c r="H81" s="390"/>
      <c r="I81" s="390"/>
      <c r="J81" s="390"/>
      <c r="K81" s="390"/>
      <c r="L81" s="390"/>
      <c r="M81" s="390"/>
      <c r="N81" s="390"/>
      <c r="O81" s="390"/>
      <c r="P81" s="390"/>
      <c r="Q81" s="390"/>
      <c r="R81" s="390"/>
      <c r="S81" s="390"/>
      <c r="T81" s="390"/>
      <c r="U81" s="390"/>
      <c r="V81" s="390"/>
      <c r="W81" s="390"/>
      <c r="X81" s="390"/>
      <c r="Y81" s="390"/>
      <c r="Z81" s="390"/>
      <c r="AA81" s="390"/>
      <c r="AB81" s="391"/>
      <c r="AC81" s="389" t="s">
        <v>383</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711"/>
      <c r="B82" s="712"/>
      <c r="C82" s="712"/>
      <c r="D82" s="712"/>
      <c r="E82" s="712"/>
      <c r="F82" s="713"/>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711"/>
      <c r="B83" s="712"/>
      <c r="C83" s="712"/>
      <c r="D83" s="712"/>
      <c r="E83" s="712"/>
      <c r="F83" s="713"/>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1"/>
    </row>
    <row r="84" spans="1:50" ht="24.75" customHeight="1" x14ac:dyDescent="0.15">
      <c r="A84" s="711"/>
      <c r="B84" s="712"/>
      <c r="C84" s="712"/>
      <c r="D84" s="712"/>
      <c r="E84" s="712"/>
      <c r="F84" s="713"/>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711"/>
      <c r="B85" s="712"/>
      <c r="C85" s="712"/>
      <c r="D85" s="712"/>
      <c r="E85" s="712"/>
      <c r="F85" s="713"/>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711"/>
      <c r="B86" s="712"/>
      <c r="C86" s="712"/>
      <c r="D86" s="712"/>
      <c r="E86" s="712"/>
      <c r="F86" s="713"/>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711"/>
      <c r="B87" s="712"/>
      <c r="C87" s="712"/>
      <c r="D87" s="712"/>
      <c r="E87" s="712"/>
      <c r="F87" s="713"/>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711"/>
      <c r="B88" s="712"/>
      <c r="C88" s="712"/>
      <c r="D88" s="712"/>
      <c r="E88" s="712"/>
      <c r="F88" s="713"/>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711"/>
      <c r="B89" s="712"/>
      <c r="C89" s="712"/>
      <c r="D89" s="712"/>
      <c r="E89" s="712"/>
      <c r="F89" s="713"/>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711"/>
      <c r="B90" s="712"/>
      <c r="C90" s="712"/>
      <c r="D90" s="712"/>
      <c r="E90" s="712"/>
      <c r="F90" s="713"/>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711"/>
      <c r="B91" s="712"/>
      <c r="C91" s="712"/>
      <c r="D91" s="712"/>
      <c r="E91" s="712"/>
      <c r="F91" s="713"/>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711"/>
      <c r="B92" s="712"/>
      <c r="C92" s="712"/>
      <c r="D92" s="712"/>
      <c r="E92" s="712"/>
      <c r="F92" s="713"/>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11"/>
      <c r="B93" s="712"/>
      <c r="C93" s="712"/>
      <c r="D93" s="712"/>
      <c r="E93" s="712"/>
      <c r="F93" s="713"/>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711"/>
      <c r="B94" s="712"/>
      <c r="C94" s="712"/>
      <c r="D94" s="712"/>
      <c r="E94" s="712"/>
      <c r="F94" s="713"/>
      <c r="G94" s="389" t="s">
        <v>384</v>
      </c>
      <c r="H94" s="390"/>
      <c r="I94" s="390"/>
      <c r="J94" s="390"/>
      <c r="K94" s="390"/>
      <c r="L94" s="390"/>
      <c r="M94" s="390"/>
      <c r="N94" s="390"/>
      <c r="O94" s="390"/>
      <c r="P94" s="390"/>
      <c r="Q94" s="390"/>
      <c r="R94" s="390"/>
      <c r="S94" s="390"/>
      <c r="T94" s="390"/>
      <c r="U94" s="390"/>
      <c r="V94" s="390"/>
      <c r="W94" s="390"/>
      <c r="X94" s="390"/>
      <c r="Y94" s="390"/>
      <c r="Z94" s="390"/>
      <c r="AA94" s="390"/>
      <c r="AB94" s="391"/>
      <c r="AC94" s="389" t="s">
        <v>385</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711"/>
      <c r="B95" s="712"/>
      <c r="C95" s="712"/>
      <c r="D95" s="712"/>
      <c r="E95" s="712"/>
      <c r="F95" s="713"/>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711"/>
      <c r="B96" s="712"/>
      <c r="C96" s="712"/>
      <c r="D96" s="712"/>
      <c r="E96" s="712"/>
      <c r="F96" s="713"/>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1"/>
    </row>
    <row r="97" spans="1:50" ht="24.75" customHeight="1" x14ac:dyDescent="0.15">
      <c r="A97" s="711"/>
      <c r="B97" s="712"/>
      <c r="C97" s="712"/>
      <c r="D97" s="712"/>
      <c r="E97" s="712"/>
      <c r="F97" s="713"/>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711"/>
      <c r="B98" s="712"/>
      <c r="C98" s="712"/>
      <c r="D98" s="712"/>
      <c r="E98" s="712"/>
      <c r="F98" s="713"/>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711"/>
      <c r="B99" s="712"/>
      <c r="C99" s="712"/>
      <c r="D99" s="712"/>
      <c r="E99" s="712"/>
      <c r="F99" s="713"/>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711"/>
      <c r="B100" s="712"/>
      <c r="C100" s="712"/>
      <c r="D100" s="712"/>
      <c r="E100" s="712"/>
      <c r="F100" s="713"/>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11"/>
      <c r="B101" s="712"/>
      <c r="C101" s="712"/>
      <c r="D101" s="712"/>
      <c r="E101" s="712"/>
      <c r="F101" s="713"/>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11"/>
      <c r="B102" s="712"/>
      <c r="C102" s="712"/>
      <c r="D102" s="712"/>
      <c r="E102" s="712"/>
      <c r="F102" s="713"/>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11"/>
      <c r="B103" s="712"/>
      <c r="C103" s="712"/>
      <c r="D103" s="712"/>
      <c r="E103" s="712"/>
      <c r="F103" s="713"/>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11"/>
      <c r="B104" s="712"/>
      <c r="C104" s="712"/>
      <c r="D104" s="712"/>
      <c r="E104" s="712"/>
      <c r="F104" s="713"/>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11"/>
      <c r="B105" s="712"/>
      <c r="C105" s="712"/>
      <c r="D105" s="712"/>
      <c r="E105" s="712"/>
      <c r="F105" s="713"/>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14"/>
      <c r="B106" s="715"/>
      <c r="C106" s="715"/>
      <c r="D106" s="715"/>
      <c r="E106" s="715"/>
      <c r="F106" s="716"/>
      <c r="G106" s="717" t="s">
        <v>22</v>
      </c>
      <c r="H106" s="718"/>
      <c r="I106" s="718"/>
      <c r="J106" s="718"/>
      <c r="K106" s="718"/>
      <c r="L106" s="719"/>
      <c r="M106" s="720"/>
      <c r="N106" s="720"/>
      <c r="O106" s="720"/>
      <c r="P106" s="720"/>
      <c r="Q106" s="720"/>
      <c r="R106" s="720"/>
      <c r="S106" s="720"/>
      <c r="T106" s="720"/>
      <c r="U106" s="720"/>
      <c r="V106" s="720"/>
      <c r="W106" s="720"/>
      <c r="X106" s="721"/>
      <c r="Y106" s="722">
        <f>SUM(Y96:AB105)</f>
        <v>0</v>
      </c>
      <c r="Z106" s="723"/>
      <c r="AA106" s="723"/>
      <c r="AB106" s="724"/>
      <c r="AC106" s="717" t="s">
        <v>22</v>
      </c>
      <c r="AD106" s="718"/>
      <c r="AE106" s="718"/>
      <c r="AF106" s="718"/>
      <c r="AG106" s="718"/>
      <c r="AH106" s="719"/>
      <c r="AI106" s="720"/>
      <c r="AJ106" s="720"/>
      <c r="AK106" s="720"/>
      <c r="AL106" s="720"/>
      <c r="AM106" s="720"/>
      <c r="AN106" s="720"/>
      <c r="AO106" s="720"/>
      <c r="AP106" s="720"/>
      <c r="AQ106" s="720"/>
      <c r="AR106" s="720"/>
      <c r="AS106" s="720"/>
      <c r="AT106" s="721"/>
      <c r="AU106" s="722">
        <f>SUM(AU96:AX105)</f>
        <v>0</v>
      </c>
      <c r="AV106" s="723"/>
      <c r="AW106" s="723"/>
      <c r="AX106" s="725"/>
    </row>
    <row r="107" spans="1:50" s="51" customFormat="1" ht="24.75" customHeight="1" thickBot="1" x14ac:dyDescent="0.2"/>
    <row r="108" spans="1:50" ht="30" customHeight="1" x14ac:dyDescent="0.15">
      <c r="A108" s="708" t="s">
        <v>34</v>
      </c>
      <c r="B108" s="709"/>
      <c r="C108" s="709"/>
      <c r="D108" s="709"/>
      <c r="E108" s="709"/>
      <c r="F108" s="710"/>
      <c r="G108" s="389" t="s">
        <v>386</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387</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711"/>
      <c r="B109" s="712"/>
      <c r="C109" s="712"/>
      <c r="D109" s="712"/>
      <c r="E109" s="712"/>
      <c r="F109" s="713"/>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711"/>
      <c r="B110" s="712"/>
      <c r="C110" s="712"/>
      <c r="D110" s="712"/>
      <c r="E110" s="712"/>
      <c r="F110" s="713"/>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1"/>
    </row>
    <row r="111" spans="1:50" ht="24.75" customHeight="1" x14ac:dyDescent="0.15">
      <c r="A111" s="711"/>
      <c r="B111" s="712"/>
      <c r="C111" s="712"/>
      <c r="D111" s="712"/>
      <c r="E111" s="712"/>
      <c r="F111" s="713"/>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11"/>
      <c r="B112" s="712"/>
      <c r="C112" s="712"/>
      <c r="D112" s="712"/>
      <c r="E112" s="712"/>
      <c r="F112" s="713"/>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11"/>
      <c r="B113" s="712"/>
      <c r="C113" s="712"/>
      <c r="D113" s="712"/>
      <c r="E113" s="712"/>
      <c r="F113" s="713"/>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11"/>
      <c r="B114" s="712"/>
      <c r="C114" s="712"/>
      <c r="D114" s="712"/>
      <c r="E114" s="712"/>
      <c r="F114" s="713"/>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11"/>
      <c r="B115" s="712"/>
      <c r="C115" s="712"/>
      <c r="D115" s="712"/>
      <c r="E115" s="712"/>
      <c r="F115" s="713"/>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11"/>
      <c r="B116" s="712"/>
      <c r="C116" s="712"/>
      <c r="D116" s="712"/>
      <c r="E116" s="712"/>
      <c r="F116" s="713"/>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11"/>
      <c r="B117" s="712"/>
      <c r="C117" s="712"/>
      <c r="D117" s="712"/>
      <c r="E117" s="712"/>
      <c r="F117" s="713"/>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11"/>
      <c r="B118" s="712"/>
      <c r="C118" s="712"/>
      <c r="D118" s="712"/>
      <c r="E118" s="712"/>
      <c r="F118" s="713"/>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11"/>
      <c r="B119" s="712"/>
      <c r="C119" s="712"/>
      <c r="D119" s="712"/>
      <c r="E119" s="712"/>
      <c r="F119" s="713"/>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11"/>
      <c r="B120" s="712"/>
      <c r="C120" s="712"/>
      <c r="D120" s="712"/>
      <c r="E120" s="712"/>
      <c r="F120" s="713"/>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711"/>
      <c r="B121" s="712"/>
      <c r="C121" s="712"/>
      <c r="D121" s="712"/>
      <c r="E121" s="712"/>
      <c r="F121" s="713"/>
      <c r="G121" s="389" t="s">
        <v>408</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388</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711"/>
      <c r="B122" s="712"/>
      <c r="C122" s="712"/>
      <c r="D122" s="712"/>
      <c r="E122" s="712"/>
      <c r="F122" s="713"/>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711"/>
      <c r="B123" s="712"/>
      <c r="C123" s="712"/>
      <c r="D123" s="712"/>
      <c r="E123" s="712"/>
      <c r="F123" s="713"/>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1"/>
    </row>
    <row r="124" spans="1:50" ht="24.75" customHeight="1" x14ac:dyDescent="0.15">
      <c r="A124" s="711"/>
      <c r="B124" s="712"/>
      <c r="C124" s="712"/>
      <c r="D124" s="712"/>
      <c r="E124" s="712"/>
      <c r="F124" s="713"/>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11"/>
      <c r="B125" s="712"/>
      <c r="C125" s="712"/>
      <c r="D125" s="712"/>
      <c r="E125" s="712"/>
      <c r="F125" s="713"/>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11"/>
      <c r="B126" s="712"/>
      <c r="C126" s="712"/>
      <c r="D126" s="712"/>
      <c r="E126" s="712"/>
      <c r="F126" s="713"/>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11"/>
      <c r="B127" s="712"/>
      <c r="C127" s="712"/>
      <c r="D127" s="712"/>
      <c r="E127" s="712"/>
      <c r="F127" s="713"/>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11"/>
      <c r="B128" s="712"/>
      <c r="C128" s="712"/>
      <c r="D128" s="712"/>
      <c r="E128" s="712"/>
      <c r="F128" s="713"/>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11"/>
      <c r="B129" s="712"/>
      <c r="C129" s="712"/>
      <c r="D129" s="712"/>
      <c r="E129" s="712"/>
      <c r="F129" s="713"/>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11"/>
      <c r="B130" s="712"/>
      <c r="C130" s="712"/>
      <c r="D130" s="712"/>
      <c r="E130" s="712"/>
      <c r="F130" s="713"/>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11"/>
      <c r="B131" s="712"/>
      <c r="C131" s="712"/>
      <c r="D131" s="712"/>
      <c r="E131" s="712"/>
      <c r="F131" s="713"/>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11"/>
      <c r="B132" s="712"/>
      <c r="C132" s="712"/>
      <c r="D132" s="712"/>
      <c r="E132" s="712"/>
      <c r="F132" s="713"/>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11"/>
      <c r="B133" s="712"/>
      <c r="C133" s="712"/>
      <c r="D133" s="712"/>
      <c r="E133" s="712"/>
      <c r="F133" s="713"/>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711"/>
      <c r="B134" s="712"/>
      <c r="C134" s="712"/>
      <c r="D134" s="712"/>
      <c r="E134" s="712"/>
      <c r="F134" s="713"/>
      <c r="G134" s="389" t="s">
        <v>389</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390</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711"/>
      <c r="B135" s="712"/>
      <c r="C135" s="712"/>
      <c r="D135" s="712"/>
      <c r="E135" s="712"/>
      <c r="F135" s="713"/>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711"/>
      <c r="B136" s="712"/>
      <c r="C136" s="712"/>
      <c r="D136" s="712"/>
      <c r="E136" s="712"/>
      <c r="F136" s="713"/>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1"/>
    </row>
    <row r="137" spans="1:50" ht="24.75" customHeight="1" x14ac:dyDescent="0.15">
      <c r="A137" s="711"/>
      <c r="B137" s="712"/>
      <c r="C137" s="712"/>
      <c r="D137" s="712"/>
      <c r="E137" s="712"/>
      <c r="F137" s="713"/>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11"/>
      <c r="B138" s="712"/>
      <c r="C138" s="712"/>
      <c r="D138" s="712"/>
      <c r="E138" s="712"/>
      <c r="F138" s="713"/>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11"/>
      <c r="B139" s="712"/>
      <c r="C139" s="712"/>
      <c r="D139" s="712"/>
      <c r="E139" s="712"/>
      <c r="F139" s="713"/>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11"/>
      <c r="B140" s="712"/>
      <c r="C140" s="712"/>
      <c r="D140" s="712"/>
      <c r="E140" s="712"/>
      <c r="F140" s="713"/>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11"/>
      <c r="B141" s="712"/>
      <c r="C141" s="712"/>
      <c r="D141" s="712"/>
      <c r="E141" s="712"/>
      <c r="F141" s="713"/>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11"/>
      <c r="B142" s="712"/>
      <c r="C142" s="712"/>
      <c r="D142" s="712"/>
      <c r="E142" s="712"/>
      <c r="F142" s="713"/>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11"/>
      <c r="B143" s="712"/>
      <c r="C143" s="712"/>
      <c r="D143" s="712"/>
      <c r="E143" s="712"/>
      <c r="F143" s="713"/>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11"/>
      <c r="B144" s="712"/>
      <c r="C144" s="712"/>
      <c r="D144" s="712"/>
      <c r="E144" s="712"/>
      <c r="F144" s="713"/>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11"/>
      <c r="B145" s="712"/>
      <c r="C145" s="712"/>
      <c r="D145" s="712"/>
      <c r="E145" s="712"/>
      <c r="F145" s="713"/>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11"/>
      <c r="B146" s="712"/>
      <c r="C146" s="712"/>
      <c r="D146" s="712"/>
      <c r="E146" s="712"/>
      <c r="F146" s="713"/>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711"/>
      <c r="B147" s="712"/>
      <c r="C147" s="712"/>
      <c r="D147" s="712"/>
      <c r="E147" s="712"/>
      <c r="F147" s="713"/>
      <c r="G147" s="389" t="s">
        <v>391</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392</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711"/>
      <c r="B148" s="712"/>
      <c r="C148" s="712"/>
      <c r="D148" s="712"/>
      <c r="E148" s="712"/>
      <c r="F148" s="713"/>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711"/>
      <c r="B149" s="712"/>
      <c r="C149" s="712"/>
      <c r="D149" s="712"/>
      <c r="E149" s="712"/>
      <c r="F149" s="713"/>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1"/>
    </row>
    <row r="150" spans="1:50" ht="24.75" customHeight="1" x14ac:dyDescent="0.15">
      <c r="A150" s="711"/>
      <c r="B150" s="712"/>
      <c r="C150" s="712"/>
      <c r="D150" s="712"/>
      <c r="E150" s="712"/>
      <c r="F150" s="713"/>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11"/>
      <c r="B151" s="712"/>
      <c r="C151" s="712"/>
      <c r="D151" s="712"/>
      <c r="E151" s="712"/>
      <c r="F151" s="713"/>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11"/>
      <c r="B152" s="712"/>
      <c r="C152" s="712"/>
      <c r="D152" s="712"/>
      <c r="E152" s="712"/>
      <c r="F152" s="713"/>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11"/>
      <c r="B153" s="712"/>
      <c r="C153" s="712"/>
      <c r="D153" s="712"/>
      <c r="E153" s="712"/>
      <c r="F153" s="713"/>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11"/>
      <c r="B154" s="712"/>
      <c r="C154" s="712"/>
      <c r="D154" s="712"/>
      <c r="E154" s="712"/>
      <c r="F154" s="713"/>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11"/>
      <c r="B155" s="712"/>
      <c r="C155" s="712"/>
      <c r="D155" s="712"/>
      <c r="E155" s="712"/>
      <c r="F155" s="713"/>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11"/>
      <c r="B156" s="712"/>
      <c r="C156" s="712"/>
      <c r="D156" s="712"/>
      <c r="E156" s="712"/>
      <c r="F156" s="713"/>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11"/>
      <c r="B157" s="712"/>
      <c r="C157" s="712"/>
      <c r="D157" s="712"/>
      <c r="E157" s="712"/>
      <c r="F157" s="713"/>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11"/>
      <c r="B158" s="712"/>
      <c r="C158" s="712"/>
      <c r="D158" s="712"/>
      <c r="E158" s="712"/>
      <c r="F158" s="713"/>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14"/>
      <c r="B159" s="715"/>
      <c r="C159" s="715"/>
      <c r="D159" s="715"/>
      <c r="E159" s="715"/>
      <c r="F159" s="716"/>
      <c r="G159" s="717" t="s">
        <v>22</v>
      </c>
      <c r="H159" s="718"/>
      <c r="I159" s="718"/>
      <c r="J159" s="718"/>
      <c r="K159" s="718"/>
      <c r="L159" s="719"/>
      <c r="M159" s="720"/>
      <c r="N159" s="720"/>
      <c r="O159" s="720"/>
      <c r="P159" s="720"/>
      <c r="Q159" s="720"/>
      <c r="R159" s="720"/>
      <c r="S159" s="720"/>
      <c r="T159" s="720"/>
      <c r="U159" s="720"/>
      <c r="V159" s="720"/>
      <c r="W159" s="720"/>
      <c r="X159" s="721"/>
      <c r="Y159" s="722">
        <f>SUM(Y149:AB158)</f>
        <v>0</v>
      </c>
      <c r="Z159" s="723"/>
      <c r="AA159" s="723"/>
      <c r="AB159" s="724"/>
      <c r="AC159" s="717" t="s">
        <v>22</v>
      </c>
      <c r="AD159" s="718"/>
      <c r="AE159" s="718"/>
      <c r="AF159" s="718"/>
      <c r="AG159" s="718"/>
      <c r="AH159" s="719"/>
      <c r="AI159" s="720"/>
      <c r="AJ159" s="720"/>
      <c r="AK159" s="720"/>
      <c r="AL159" s="720"/>
      <c r="AM159" s="720"/>
      <c r="AN159" s="720"/>
      <c r="AO159" s="720"/>
      <c r="AP159" s="720"/>
      <c r="AQ159" s="720"/>
      <c r="AR159" s="720"/>
      <c r="AS159" s="720"/>
      <c r="AT159" s="721"/>
      <c r="AU159" s="722">
        <f>SUM(AU149:AX158)</f>
        <v>0</v>
      </c>
      <c r="AV159" s="723"/>
      <c r="AW159" s="723"/>
      <c r="AX159" s="725"/>
    </row>
    <row r="160" spans="1:50" s="51" customFormat="1" ht="24.75" customHeight="1" thickBot="1" x14ac:dyDescent="0.2"/>
    <row r="161" spans="1:50" ht="30" customHeight="1" x14ac:dyDescent="0.15">
      <c r="A161" s="708" t="s">
        <v>34</v>
      </c>
      <c r="B161" s="709"/>
      <c r="C161" s="709"/>
      <c r="D161" s="709"/>
      <c r="E161" s="709"/>
      <c r="F161" s="710"/>
      <c r="G161" s="389" t="s">
        <v>393</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394</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711"/>
      <c r="B162" s="712"/>
      <c r="C162" s="712"/>
      <c r="D162" s="712"/>
      <c r="E162" s="712"/>
      <c r="F162" s="713"/>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711"/>
      <c r="B163" s="712"/>
      <c r="C163" s="712"/>
      <c r="D163" s="712"/>
      <c r="E163" s="712"/>
      <c r="F163" s="713"/>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1"/>
    </row>
    <row r="164" spans="1:50" ht="24.75" customHeight="1" x14ac:dyDescent="0.15">
      <c r="A164" s="711"/>
      <c r="B164" s="712"/>
      <c r="C164" s="712"/>
      <c r="D164" s="712"/>
      <c r="E164" s="712"/>
      <c r="F164" s="713"/>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11"/>
      <c r="B165" s="712"/>
      <c r="C165" s="712"/>
      <c r="D165" s="712"/>
      <c r="E165" s="712"/>
      <c r="F165" s="713"/>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11"/>
      <c r="B166" s="712"/>
      <c r="C166" s="712"/>
      <c r="D166" s="712"/>
      <c r="E166" s="712"/>
      <c r="F166" s="713"/>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11"/>
      <c r="B167" s="712"/>
      <c r="C167" s="712"/>
      <c r="D167" s="712"/>
      <c r="E167" s="712"/>
      <c r="F167" s="713"/>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11"/>
      <c r="B168" s="712"/>
      <c r="C168" s="712"/>
      <c r="D168" s="712"/>
      <c r="E168" s="712"/>
      <c r="F168" s="713"/>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11"/>
      <c r="B169" s="712"/>
      <c r="C169" s="712"/>
      <c r="D169" s="712"/>
      <c r="E169" s="712"/>
      <c r="F169" s="713"/>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11"/>
      <c r="B170" s="712"/>
      <c r="C170" s="712"/>
      <c r="D170" s="712"/>
      <c r="E170" s="712"/>
      <c r="F170" s="713"/>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11"/>
      <c r="B171" s="712"/>
      <c r="C171" s="712"/>
      <c r="D171" s="712"/>
      <c r="E171" s="712"/>
      <c r="F171" s="713"/>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11"/>
      <c r="B172" s="712"/>
      <c r="C172" s="712"/>
      <c r="D172" s="712"/>
      <c r="E172" s="712"/>
      <c r="F172" s="713"/>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11"/>
      <c r="B173" s="712"/>
      <c r="C173" s="712"/>
      <c r="D173" s="712"/>
      <c r="E173" s="712"/>
      <c r="F173" s="713"/>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711"/>
      <c r="B174" s="712"/>
      <c r="C174" s="712"/>
      <c r="D174" s="712"/>
      <c r="E174" s="712"/>
      <c r="F174" s="713"/>
      <c r="G174" s="389" t="s">
        <v>395</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396</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711"/>
      <c r="B175" s="712"/>
      <c r="C175" s="712"/>
      <c r="D175" s="712"/>
      <c r="E175" s="712"/>
      <c r="F175" s="713"/>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711"/>
      <c r="B176" s="712"/>
      <c r="C176" s="712"/>
      <c r="D176" s="712"/>
      <c r="E176" s="712"/>
      <c r="F176" s="713"/>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1"/>
    </row>
    <row r="177" spans="1:50" ht="24.75" customHeight="1" x14ac:dyDescent="0.15">
      <c r="A177" s="711"/>
      <c r="B177" s="712"/>
      <c r="C177" s="712"/>
      <c r="D177" s="712"/>
      <c r="E177" s="712"/>
      <c r="F177" s="713"/>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11"/>
      <c r="B178" s="712"/>
      <c r="C178" s="712"/>
      <c r="D178" s="712"/>
      <c r="E178" s="712"/>
      <c r="F178" s="713"/>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11"/>
      <c r="B179" s="712"/>
      <c r="C179" s="712"/>
      <c r="D179" s="712"/>
      <c r="E179" s="712"/>
      <c r="F179" s="713"/>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11"/>
      <c r="B180" s="712"/>
      <c r="C180" s="712"/>
      <c r="D180" s="712"/>
      <c r="E180" s="712"/>
      <c r="F180" s="713"/>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11"/>
      <c r="B181" s="712"/>
      <c r="C181" s="712"/>
      <c r="D181" s="712"/>
      <c r="E181" s="712"/>
      <c r="F181" s="713"/>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11"/>
      <c r="B182" s="712"/>
      <c r="C182" s="712"/>
      <c r="D182" s="712"/>
      <c r="E182" s="712"/>
      <c r="F182" s="713"/>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11"/>
      <c r="B183" s="712"/>
      <c r="C183" s="712"/>
      <c r="D183" s="712"/>
      <c r="E183" s="712"/>
      <c r="F183" s="713"/>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11"/>
      <c r="B184" s="712"/>
      <c r="C184" s="712"/>
      <c r="D184" s="712"/>
      <c r="E184" s="712"/>
      <c r="F184" s="713"/>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11"/>
      <c r="B185" s="712"/>
      <c r="C185" s="712"/>
      <c r="D185" s="712"/>
      <c r="E185" s="712"/>
      <c r="F185" s="713"/>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11"/>
      <c r="B186" s="712"/>
      <c r="C186" s="712"/>
      <c r="D186" s="712"/>
      <c r="E186" s="712"/>
      <c r="F186" s="713"/>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711"/>
      <c r="B187" s="712"/>
      <c r="C187" s="712"/>
      <c r="D187" s="712"/>
      <c r="E187" s="712"/>
      <c r="F187" s="713"/>
      <c r="G187" s="389" t="s">
        <v>397</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398</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711"/>
      <c r="B188" s="712"/>
      <c r="C188" s="712"/>
      <c r="D188" s="712"/>
      <c r="E188" s="712"/>
      <c r="F188" s="713"/>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711"/>
      <c r="B189" s="712"/>
      <c r="C189" s="712"/>
      <c r="D189" s="712"/>
      <c r="E189" s="712"/>
      <c r="F189" s="713"/>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1"/>
    </row>
    <row r="190" spans="1:50" ht="24.75" customHeight="1" x14ac:dyDescent="0.15">
      <c r="A190" s="711"/>
      <c r="B190" s="712"/>
      <c r="C190" s="712"/>
      <c r="D190" s="712"/>
      <c r="E190" s="712"/>
      <c r="F190" s="713"/>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11"/>
      <c r="B191" s="712"/>
      <c r="C191" s="712"/>
      <c r="D191" s="712"/>
      <c r="E191" s="712"/>
      <c r="F191" s="713"/>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11"/>
      <c r="B192" s="712"/>
      <c r="C192" s="712"/>
      <c r="D192" s="712"/>
      <c r="E192" s="712"/>
      <c r="F192" s="713"/>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11"/>
      <c r="B193" s="712"/>
      <c r="C193" s="712"/>
      <c r="D193" s="712"/>
      <c r="E193" s="712"/>
      <c r="F193" s="713"/>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11"/>
      <c r="B194" s="712"/>
      <c r="C194" s="712"/>
      <c r="D194" s="712"/>
      <c r="E194" s="712"/>
      <c r="F194" s="713"/>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11"/>
      <c r="B195" s="712"/>
      <c r="C195" s="712"/>
      <c r="D195" s="712"/>
      <c r="E195" s="712"/>
      <c r="F195" s="713"/>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11"/>
      <c r="B196" s="712"/>
      <c r="C196" s="712"/>
      <c r="D196" s="712"/>
      <c r="E196" s="712"/>
      <c r="F196" s="713"/>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11"/>
      <c r="B197" s="712"/>
      <c r="C197" s="712"/>
      <c r="D197" s="712"/>
      <c r="E197" s="712"/>
      <c r="F197" s="713"/>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11"/>
      <c r="B198" s="712"/>
      <c r="C198" s="712"/>
      <c r="D198" s="712"/>
      <c r="E198" s="712"/>
      <c r="F198" s="713"/>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11"/>
      <c r="B199" s="712"/>
      <c r="C199" s="712"/>
      <c r="D199" s="712"/>
      <c r="E199" s="712"/>
      <c r="F199" s="713"/>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711"/>
      <c r="B200" s="712"/>
      <c r="C200" s="712"/>
      <c r="D200" s="712"/>
      <c r="E200" s="712"/>
      <c r="F200" s="713"/>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399</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711"/>
      <c r="B201" s="712"/>
      <c r="C201" s="712"/>
      <c r="D201" s="712"/>
      <c r="E201" s="712"/>
      <c r="F201" s="713"/>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711"/>
      <c r="B202" s="712"/>
      <c r="C202" s="712"/>
      <c r="D202" s="712"/>
      <c r="E202" s="712"/>
      <c r="F202" s="713"/>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1"/>
    </row>
    <row r="203" spans="1:50" ht="24.75" customHeight="1" x14ac:dyDescent="0.15">
      <c r="A203" s="711"/>
      <c r="B203" s="712"/>
      <c r="C203" s="712"/>
      <c r="D203" s="712"/>
      <c r="E203" s="712"/>
      <c r="F203" s="713"/>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11"/>
      <c r="B204" s="712"/>
      <c r="C204" s="712"/>
      <c r="D204" s="712"/>
      <c r="E204" s="712"/>
      <c r="F204" s="713"/>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11"/>
      <c r="B205" s="712"/>
      <c r="C205" s="712"/>
      <c r="D205" s="712"/>
      <c r="E205" s="712"/>
      <c r="F205" s="713"/>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11"/>
      <c r="B206" s="712"/>
      <c r="C206" s="712"/>
      <c r="D206" s="712"/>
      <c r="E206" s="712"/>
      <c r="F206" s="713"/>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11"/>
      <c r="B207" s="712"/>
      <c r="C207" s="712"/>
      <c r="D207" s="712"/>
      <c r="E207" s="712"/>
      <c r="F207" s="713"/>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11"/>
      <c r="B208" s="712"/>
      <c r="C208" s="712"/>
      <c r="D208" s="712"/>
      <c r="E208" s="712"/>
      <c r="F208" s="713"/>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11"/>
      <c r="B209" s="712"/>
      <c r="C209" s="712"/>
      <c r="D209" s="712"/>
      <c r="E209" s="712"/>
      <c r="F209" s="713"/>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11"/>
      <c r="B210" s="712"/>
      <c r="C210" s="712"/>
      <c r="D210" s="712"/>
      <c r="E210" s="712"/>
      <c r="F210" s="713"/>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11"/>
      <c r="B211" s="712"/>
      <c r="C211" s="712"/>
      <c r="D211" s="712"/>
      <c r="E211" s="712"/>
      <c r="F211" s="713"/>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14"/>
      <c r="B212" s="715"/>
      <c r="C212" s="715"/>
      <c r="D212" s="715"/>
      <c r="E212" s="715"/>
      <c r="F212" s="716"/>
      <c r="G212" s="717" t="s">
        <v>22</v>
      </c>
      <c r="H212" s="718"/>
      <c r="I212" s="718"/>
      <c r="J212" s="718"/>
      <c r="K212" s="718"/>
      <c r="L212" s="719"/>
      <c r="M212" s="720"/>
      <c r="N212" s="720"/>
      <c r="O212" s="720"/>
      <c r="P212" s="720"/>
      <c r="Q212" s="720"/>
      <c r="R212" s="720"/>
      <c r="S212" s="720"/>
      <c r="T212" s="720"/>
      <c r="U212" s="720"/>
      <c r="V212" s="720"/>
      <c r="W212" s="720"/>
      <c r="X212" s="721"/>
      <c r="Y212" s="722">
        <f>SUM(Y202:AB211)</f>
        <v>0</v>
      </c>
      <c r="Z212" s="723"/>
      <c r="AA212" s="723"/>
      <c r="AB212" s="724"/>
      <c r="AC212" s="717" t="s">
        <v>22</v>
      </c>
      <c r="AD212" s="718"/>
      <c r="AE212" s="718"/>
      <c r="AF212" s="718"/>
      <c r="AG212" s="718"/>
      <c r="AH212" s="719"/>
      <c r="AI212" s="720"/>
      <c r="AJ212" s="720"/>
      <c r="AK212" s="720"/>
      <c r="AL212" s="720"/>
      <c r="AM212" s="720"/>
      <c r="AN212" s="720"/>
      <c r="AO212" s="720"/>
      <c r="AP212" s="720"/>
      <c r="AQ212" s="720"/>
      <c r="AR212" s="720"/>
      <c r="AS212" s="720"/>
      <c r="AT212" s="721"/>
      <c r="AU212" s="722">
        <f>SUM(AU202:AX211)</f>
        <v>0</v>
      </c>
      <c r="AV212" s="723"/>
      <c r="AW212" s="723"/>
      <c r="AX212" s="725"/>
    </row>
    <row r="213" spans="1:50" s="51" customFormat="1" ht="24.75" customHeight="1" thickBot="1" x14ac:dyDescent="0.2"/>
    <row r="214" spans="1:50" ht="30" customHeight="1" x14ac:dyDescent="0.15">
      <c r="A214" s="726" t="s">
        <v>34</v>
      </c>
      <c r="B214" s="727"/>
      <c r="C214" s="727"/>
      <c r="D214" s="727"/>
      <c r="E214" s="727"/>
      <c r="F214" s="728"/>
      <c r="G214" s="389" t="s">
        <v>400</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401</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711"/>
      <c r="B215" s="712"/>
      <c r="C215" s="712"/>
      <c r="D215" s="712"/>
      <c r="E215" s="712"/>
      <c r="F215" s="713"/>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711"/>
      <c r="B216" s="712"/>
      <c r="C216" s="712"/>
      <c r="D216" s="712"/>
      <c r="E216" s="712"/>
      <c r="F216" s="713"/>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1"/>
    </row>
    <row r="217" spans="1:50" ht="24.75" customHeight="1" x14ac:dyDescent="0.15">
      <c r="A217" s="711"/>
      <c r="B217" s="712"/>
      <c r="C217" s="712"/>
      <c r="D217" s="712"/>
      <c r="E217" s="712"/>
      <c r="F217" s="713"/>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11"/>
      <c r="B218" s="712"/>
      <c r="C218" s="712"/>
      <c r="D218" s="712"/>
      <c r="E218" s="712"/>
      <c r="F218" s="713"/>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11"/>
      <c r="B219" s="712"/>
      <c r="C219" s="712"/>
      <c r="D219" s="712"/>
      <c r="E219" s="712"/>
      <c r="F219" s="713"/>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11"/>
      <c r="B220" s="712"/>
      <c r="C220" s="712"/>
      <c r="D220" s="712"/>
      <c r="E220" s="712"/>
      <c r="F220" s="713"/>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11"/>
      <c r="B221" s="712"/>
      <c r="C221" s="712"/>
      <c r="D221" s="712"/>
      <c r="E221" s="712"/>
      <c r="F221" s="713"/>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11"/>
      <c r="B222" s="712"/>
      <c r="C222" s="712"/>
      <c r="D222" s="712"/>
      <c r="E222" s="712"/>
      <c r="F222" s="713"/>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11"/>
      <c r="B223" s="712"/>
      <c r="C223" s="712"/>
      <c r="D223" s="712"/>
      <c r="E223" s="712"/>
      <c r="F223" s="713"/>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11"/>
      <c r="B224" s="712"/>
      <c r="C224" s="712"/>
      <c r="D224" s="712"/>
      <c r="E224" s="712"/>
      <c r="F224" s="713"/>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11"/>
      <c r="B225" s="712"/>
      <c r="C225" s="712"/>
      <c r="D225" s="712"/>
      <c r="E225" s="712"/>
      <c r="F225" s="713"/>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11"/>
      <c r="B226" s="712"/>
      <c r="C226" s="712"/>
      <c r="D226" s="712"/>
      <c r="E226" s="712"/>
      <c r="F226" s="713"/>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711"/>
      <c r="B227" s="712"/>
      <c r="C227" s="712"/>
      <c r="D227" s="712"/>
      <c r="E227" s="712"/>
      <c r="F227" s="713"/>
      <c r="G227" s="389" t="s">
        <v>402</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403</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711"/>
      <c r="B228" s="712"/>
      <c r="C228" s="712"/>
      <c r="D228" s="712"/>
      <c r="E228" s="712"/>
      <c r="F228" s="713"/>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711"/>
      <c r="B229" s="712"/>
      <c r="C229" s="712"/>
      <c r="D229" s="712"/>
      <c r="E229" s="712"/>
      <c r="F229" s="713"/>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1"/>
    </row>
    <row r="230" spans="1:50" ht="24.75" customHeight="1" x14ac:dyDescent="0.15">
      <c r="A230" s="711"/>
      <c r="B230" s="712"/>
      <c r="C230" s="712"/>
      <c r="D230" s="712"/>
      <c r="E230" s="712"/>
      <c r="F230" s="713"/>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11"/>
      <c r="B231" s="712"/>
      <c r="C231" s="712"/>
      <c r="D231" s="712"/>
      <c r="E231" s="712"/>
      <c r="F231" s="713"/>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11"/>
      <c r="B232" s="712"/>
      <c r="C232" s="712"/>
      <c r="D232" s="712"/>
      <c r="E232" s="712"/>
      <c r="F232" s="713"/>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11"/>
      <c r="B233" s="712"/>
      <c r="C233" s="712"/>
      <c r="D233" s="712"/>
      <c r="E233" s="712"/>
      <c r="F233" s="713"/>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11"/>
      <c r="B234" s="712"/>
      <c r="C234" s="712"/>
      <c r="D234" s="712"/>
      <c r="E234" s="712"/>
      <c r="F234" s="713"/>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11"/>
      <c r="B235" s="712"/>
      <c r="C235" s="712"/>
      <c r="D235" s="712"/>
      <c r="E235" s="712"/>
      <c r="F235" s="713"/>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11"/>
      <c r="B236" s="712"/>
      <c r="C236" s="712"/>
      <c r="D236" s="712"/>
      <c r="E236" s="712"/>
      <c r="F236" s="713"/>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11"/>
      <c r="B237" s="712"/>
      <c r="C237" s="712"/>
      <c r="D237" s="712"/>
      <c r="E237" s="712"/>
      <c r="F237" s="713"/>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11"/>
      <c r="B238" s="712"/>
      <c r="C238" s="712"/>
      <c r="D238" s="712"/>
      <c r="E238" s="712"/>
      <c r="F238" s="713"/>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11"/>
      <c r="B239" s="712"/>
      <c r="C239" s="712"/>
      <c r="D239" s="712"/>
      <c r="E239" s="712"/>
      <c r="F239" s="713"/>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711"/>
      <c r="B240" s="712"/>
      <c r="C240" s="712"/>
      <c r="D240" s="712"/>
      <c r="E240" s="712"/>
      <c r="F240" s="713"/>
      <c r="G240" s="389" t="s">
        <v>404</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405</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711"/>
      <c r="B241" s="712"/>
      <c r="C241" s="712"/>
      <c r="D241" s="712"/>
      <c r="E241" s="712"/>
      <c r="F241" s="713"/>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711"/>
      <c r="B242" s="712"/>
      <c r="C242" s="712"/>
      <c r="D242" s="712"/>
      <c r="E242" s="712"/>
      <c r="F242" s="713"/>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1"/>
    </row>
    <row r="243" spans="1:50" ht="24.75" customHeight="1" x14ac:dyDescent="0.15">
      <c r="A243" s="711"/>
      <c r="B243" s="712"/>
      <c r="C243" s="712"/>
      <c r="D243" s="712"/>
      <c r="E243" s="712"/>
      <c r="F243" s="713"/>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11"/>
      <c r="B244" s="712"/>
      <c r="C244" s="712"/>
      <c r="D244" s="712"/>
      <c r="E244" s="712"/>
      <c r="F244" s="713"/>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11"/>
      <c r="B245" s="712"/>
      <c r="C245" s="712"/>
      <c r="D245" s="712"/>
      <c r="E245" s="712"/>
      <c r="F245" s="713"/>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11"/>
      <c r="B246" s="712"/>
      <c r="C246" s="712"/>
      <c r="D246" s="712"/>
      <c r="E246" s="712"/>
      <c r="F246" s="713"/>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11"/>
      <c r="B247" s="712"/>
      <c r="C247" s="712"/>
      <c r="D247" s="712"/>
      <c r="E247" s="712"/>
      <c r="F247" s="713"/>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11"/>
      <c r="B248" s="712"/>
      <c r="C248" s="712"/>
      <c r="D248" s="712"/>
      <c r="E248" s="712"/>
      <c r="F248" s="713"/>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11"/>
      <c r="B249" s="712"/>
      <c r="C249" s="712"/>
      <c r="D249" s="712"/>
      <c r="E249" s="712"/>
      <c r="F249" s="713"/>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11"/>
      <c r="B250" s="712"/>
      <c r="C250" s="712"/>
      <c r="D250" s="712"/>
      <c r="E250" s="712"/>
      <c r="F250" s="713"/>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11"/>
      <c r="B251" s="712"/>
      <c r="C251" s="712"/>
      <c r="D251" s="712"/>
      <c r="E251" s="712"/>
      <c r="F251" s="713"/>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11"/>
      <c r="B252" s="712"/>
      <c r="C252" s="712"/>
      <c r="D252" s="712"/>
      <c r="E252" s="712"/>
      <c r="F252" s="713"/>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711"/>
      <c r="B253" s="712"/>
      <c r="C253" s="712"/>
      <c r="D253" s="712"/>
      <c r="E253" s="712"/>
      <c r="F253" s="713"/>
      <c r="G253" s="389" t="s">
        <v>406</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407</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711"/>
      <c r="B254" s="712"/>
      <c r="C254" s="712"/>
      <c r="D254" s="712"/>
      <c r="E254" s="712"/>
      <c r="F254" s="713"/>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711"/>
      <c r="B255" s="712"/>
      <c r="C255" s="712"/>
      <c r="D255" s="712"/>
      <c r="E255" s="712"/>
      <c r="F255" s="713"/>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1"/>
    </row>
    <row r="256" spans="1:50" ht="24.75" customHeight="1" x14ac:dyDescent="0.15">
      <c r="A256" s="711"/>
      <c r="B256" s="712"/>
      <c r="C256" s="712"/>
      <c r="D256" s="712"/>
      <c r="E256" s="712"/>
      <c r="F256" s="713"/>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11"/>
      <c r="B257" s="712"/>
      <c r="C257" s="712"/>
      <c r="D257" s="712"/>
      <c r="E257" s="712"/>
      <c r="F257" s="713"/>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11"/>
      <c r="B258" s="712"/>
      <c r="C258" s="712"/>
      <c r="D258" s="712"/>
      <c r="E258" s="712"/>
      <c r="F258" s="713"/>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11"/>
      <c r="B259" s="712"/>
      <c r="C259" s="712"/>
      <c r="D259" s="712"/>
      <c r="E259" s="712"/>
      <c r="F259" s="713"/>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11"/>
      <c r="B260" s="712"/>
      <c r="C260" s="712"/>
      <c r="D260" s="712"/>
      <c r="E260" s="712"/>
      <c r="F260" s="713"/>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11"/>
      <c r="B261" s="712"/>
      <c r="C261" s="712"/>
      <c r="D261" s="712"/>
      <c r="E261" s="712"/>
      <c r="F261" s="713"/>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11"/>
      <c r="B262" s="712"/>
      <c r="C262" s="712"/>
      <c r="D262" s="712"/>
      <c r="E262" s="712"/>
      <c r="F262" s="713"/>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11"/>
      <c r="B263" s="712"/>
      <c r="C263" s="712"/>
      <c r="D263" s="712"/>
      <c r="E263" s="712"/>
      <c r="F263" s="713"/>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11"/>
      <c r="B264" s="712"/>
      <c r="C264" s="712"/>
      <c r="D264" s="712"/>
      <c r="E264" s="712"/>
      <c r="F264" s="713"/>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14"/>
      <c r="B265" s="715"/>
      <c r="C265" s="715"/>
      <c r="D265" s="715"/>
      <c r="E265" s="715"/>
      <c r="F265" s="716"/>
      <c r="G265" s="717" t="s">
        <v>22</v>
      </c>
      <c r="H265" s="718"/>
      <c r="I265" s="718"/>
      <c r="J265" s="718"/>
      <c r="K265" s="718"/>
      <c r="L265" s="719"/>
      <c r="M265" s="720"/>
      <c r="N265" s="720"/>
      <c r="O265" s="720"/>
      <c r="P265" s="720"/>
      <c r="Q265" s="720"/>
      <c r="R265" s="720"/>
      <c r="S265" s="720"/>
      <c r="T265" s="720"/>
      <c r="U265" s="720"/>
      <c r="V265" s="720"/>
      <c r="W265" s="720"/>
      <c r="X265" s="721"/>
      <c r="Y265" s="722">
        <f>SUM(Y255:AB264)</f>
        <v>0</v>
      </c>
      <c r="Z265" s="723"/>
      <c r="AA265" s="723"/>
      <c r="AB265" s="724"/>
      <c r="AC265" s="717" t="s">
        <v>22</v>
      </c>
      <c r="AD265" s="718"/>
      <c r="AE265" s="718"/>
      <c r="AF265" s="718"/>
      <c r="AG265" s="718"/>
      <c r="AH265" s="719"/>
      <c r="AI265" s="720"/>
      <c r="AJ265" s="720"/>
      <c r="AK265" s="720"/>
      <c r="AL265" s="720"/>
      <c r="AM265" s="720"/>
      <c r="AN265" s="720"/>
      <c r="AO265" s="720"/>
      <c r="AP265" s="720"/>
      <c r="AQ265" s="720"/>
      <c r="AR265" s="720"/>
      <c r="AS265" s="720"/>
      <c r="AT265" s="721"/>
      <c r="AU265" s="722">
        <f>SUM(AU255:AX264)</f>
        <v>0</v>
      </c>
      <c r="AV265" s="723"/>
      <c r="AW265" s="723"/>
      <c r="AX265" s="72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5"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410</v>
      </c>
      <c r="D135" s="119"/>
      <c r="E135" s="119"/>
      <c r="F135" s="119"/>
      <c r="G135" s="119"/>
      <c r="H135" s="119"/>
      <c r="I135" s="119"/>
      <c r="J135" s="119"/>
      <c r="K135" s="119"/>
      <c r="L135" s="119"/>
      <c r="M135" s="119" t="s">
        <v>411</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412</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410</v>
      </c>
      <c r="D168" s="119"/>
      <c r="E168" s="119"/>
      <c r="F168" s="119"/>
      <c r="G168" s="119"/>
      <c r="H168" s="119"/>
      <c r="I168" s="119"/>
      <c r="J168" s="119"/>
      <c r="K168" s="119"/>
      <c r="L168" s="119"/>
      <c r="M168" s="119" t="s">
        <v>411</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412</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410</v>
      </c>
      <c r="D201" s="119"/>
      <c r="E201" s="119"/>
      <c r="F201" s="119"/>
      <c r="G201" s="119"/>
      <c r="H201" s="119"/>
      <c r="I201" s="119"/>
      <c r="J201" s="119"/>
      <c r="K201" s="119"/>
      <c r="L201" s="119"/>
      <c r="M201" s="119" t="s">
        <v>411</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412</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425</v>
      </c>
      <c r="D234" s="119"/>
      <c r="E234" s="119"/>
      <c r="F234" s="119"/>
      <c r="G234" s="119"/>
      <c r="H234" s="119"/>
      <c r="I234" s="119"/>
      <c r="J234" s="119"/>
      <c r="K234" s="119"/>
      <c r="L234" s="119"/>
      <c r="M234" s="119" t="s">
        <v>426</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427</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410</v>
      </c>
      <c r="D267" s="119"/>
      <c r="E267" s="119"/>
      <c r="F267" s="119"/>
      <c r="G267" s="119"/>
      <c r="H267" s="119"/>
      <c r="I267" s="119"/>
      <c r="J267" s="119"/>
      <c r="K267" s="119"/>
      <c r="L267" s="119"/>
      <c r="M267" s="119" t="s">
        <v>411</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412</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410</v>
      </c>
      <c r="D333" s="119"/>
      <c r="E333" s="119"/>
      <c r="F333" s="119"/>
      <c r="G333" s="119"/>
      <c r="H333" s="119"/>
      <c r="I333" s="119"/>
      <c r="J333" s="119"/>
      <c r="K333" s="119"/>
      <c r="L333" s="119"/>
      <c r="M333" s="119" t="s">
        <v>411</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412</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410</v>
      </c>
      <c r="D399" s="119"/>
      <c r="E399" s="119"/>
      <c r="F399" s="119"/>
      <c r="G399" s="119"/>
      <c r="H399" s="119"/>
      <c r="I399" s="119"/>
      <c r="J399" s="119"/>
      <c r="K399" s="119"/>
      <c r="L399" s="119"/>
      <c r="M399" s="119" t="s">
        <v>411</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412</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410</v>
      </c>
      <c r="D531" s="119"/>
      <c r="E531" s="119"/>
      <c r="F531" s="119"/>
      <c r="G531" s="119"/>
      <c r="H531" s="119"/>
      <c r="I531" s="119"/>
      <c r="J531" s="119"/>
      <c r="K531" s="119"/>
      <c r="L531" s="119"/>
      <c r="M531" s="119" t="s">
        <v>411</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412</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410</v>
      </c>
      <c r="D597" s="119"/>
      <c r="E597" s="119"/>
      <c r="F597" s="119"/>
      <c r="G597" s="119"/>
      <c r="H597" s="119"/>
      <c r="I597" s="119"/>
      <c r="J597" s="119"/>
      <c r="K597" s="119"/>
      <c r="L597" s="119"/>
      <c r="M597" s="119" t="s">
        <v>411</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412</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410</v>
      </c>
      <c r="D663" s="119"/>
      <c r="E663" s="119"/>
      <c r="F663" s="119"/>
      <c r="G663" s="119"/>
      <c r="H663" s="119"/>
      <c r="I663" s="119"/>
      <c r="J663" s="119"/>
      <c r="K663" s="119"/>
      <c r="L663" s="119"/>
      <c r="M663" s="119" t="s">
        <v>411</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412</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410</v>
      </c>
      <c r="D696" s="119"/>
      <c r="E696" s="119"/>
      <c r="F696" s="119"/>
      <c r="G696" s="119"/>
      <c r="H696" s="119"/>
      <c r="I696" s="119"/>
      <c r="J696" s="119"/>
      <c r="K696" s="119"/>
      <c r="L696" s="119"/>
      <c r="M696" s="119" t="s">
        <v>411</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412</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410</v>
      </c>
      <c r="D762" s="119"/>
      <c r="E762" s="119"/>
      <c r="F762" s="119"/>
      <c r="G762" s="119"/>
      <c r="H762" s="119"/>
      <c r="I762" s="119"/>
      <c r="J762" s="119"/>
      <c r="K762" s="119"/>
      <c r="L762" s="119"/>
      <c r="M762" s="119" t="s">
        <v>411</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412</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410</v>
      </c>
      <c r="D861" s="119"/>
      <c r="E861" s="119"/>
      <c r="F861" s="119"/>
      <c r="G861" s="119"/>
      <c r="H861" s="119"/>
      <c r="I861" s="119"/>
      <c r="J861" s="119"/>
      <c r="K861" s="119"/>
      <c r="L861" s="119"/>
      <c r="M861" s="119" t="s">
        <v>411</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412</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410</v>
      </c>
      <c r="D894" s="119"/>
      <c r="E894" s="119"/>
      <c r="F894" s="119"/>
      <c r="G894" s="119"/>
      <c r="H894" s="119"/>
      <c r="I894" s="119"/>
      <c r="J894" s="119"/>
      <c r="K894" s="119"/>
      <c r="L894" s="119"/>
      <c r="M894" s="119" t="s">
        <v>411</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412</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450</v>
      </c>
      <c r="D1026" s="119"/>
      <c r="E1026" s="119"/>
      <c r="F1026" s="119"/>
      <c r="G1026" s="119"/>
      <c r="H1026" s="119"/>
      <c r="I1026" s="119"/>
      <c r="J1026" s="119"/>
      <c r="K1026" s="119"/>
      <c r="L1026" s="119"/>
      <c r="M1026" s="119" t="s">
        <v>451</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452</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410</v>
      </c>
      <c r="D1092" s="119"/>
      <c r="E1092" s="119"/>
      <c r="F1092" s="119"/>
      <c r="G1092" s="119"/>
      <c r="H1092" s="119"/>
      <c r="I1092" s="119"/>
      <c r="J1092" s="119"/>
      <c r="K1092" s="119"/>
      <c r="L1092" s="119"/>
      <c r="M1092" s="119" t="s">
        <v>411</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412</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410</v>
      </c>
      <c r="D1158" s="119"/>
      <c r="E1158" s="119"/>
      <c r="F1158" s="119"/>
      <c r="G1158" s="119"/>
      <c r="H1158" s="119"/>
      <c r="I1158" s="119"/>
      <c r="J1158" s="119"/>
      <c r="K1158" s="119"/>
      <c r="L1158" s="119"/>
      <c r="M1158" s="119" t="s">
        <v>411</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412</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平成27年度行政事業レビュー_全国学力・学習状況調査の実施</dc:title>
  <dc:creator>文部科学省</dc:creator>
  <cp:lastModifiedBy>文部科学省</cp:lastModifiedBy>
  <cp:lastPrinted>2015-10-28T02:15:05Z</cp:lastPrinted>
  <dcterms:created xsi:type="dcterms:W3CDTF">2012-03-13T00:50:25Z</dcterms:created>
  <dcterms:modified xsi:type="dcterms:W3CDTF">2015-10-28T02:23:12Z</dcterms:modified>
</cp:coreProperties>
</file>