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<sst xmlns="http://schemas.openxmlformats.org/spreadsheetml/2006/main" count="1325" uniqueCount="512">
  <si>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</si>
  <si>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</si>
  <si>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</si>
  <si>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</si>
  <si>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</si>
  <si>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</si>
  <si>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</si>
  <si>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</si>
  <si>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</si>
  <si>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</si>
  <si>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</si>
  <si>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</si>
  <si>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</si>
  <si>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</si>
  <si>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</si>
  <si>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</si>
  <si>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</si>
  <si>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</si>
  <si>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</si>
  <si>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</si>
  <si>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</si>
  <si>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</si>
  <si>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</si>
  <si>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</si>
  <si>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</si>
  <si>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</si>
  <si>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</si>
  <si>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</si>
  <si>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</si>
  <si>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</si>
  <si>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</si>
  <si>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</si>
  <si>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</si>
  <si>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</si>
  <si>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</si>
  <si>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</si>
  <si>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</si>
  <si>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</si>
  <si>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</si>
  <si>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</si>
  <si>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</si>
  <si>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</si>
  <si>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</si>
  <si>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</si>
  <si>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</si>
  <si>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</si>
  <si>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</si>
  <si>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</si>
  <si>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</si>
  <si>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</si>
  <si>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</si>
  <si>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</si>
  <si>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</si>
  <si>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</si>
  <si>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</si>
  <si>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</si>
  <si>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</si>
  <si>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</si>
  <si>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</si>
  <si>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</si>
  <si>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</si>
  <si>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</si>
  <si>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</si>
  <si>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</si>
  <si>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</si>
  <si>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</si>
  <si>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</si>
  <si>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</si>
  <si>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</si>
  <si>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</si>
  <si>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</si>
  <si>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</si>
  <si>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</si>
  <si>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</si>
  <si>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</si>
  <si>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</si>
  <si>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</si>
  <si>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</si>
  <si>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</si>
  <si>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</si>
  <si>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</si>
  <si>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</si>
  <si>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</si>
  <si>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</si>
  <si>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</si>
  <si>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</si>
  <si>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</si>
  <si>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</si>
  <si>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</si>
  <si>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</si>
  <si>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</si>
  <si>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</si>
  <si>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</si>
  <si>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</si>
  <si>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</si>
  <si>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</si>
  <si>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</si>
  <si>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</si>
  <si>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</si>
  <si>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</si>
  <si>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</si>
  <si>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</si>
  <si>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</si>
  <si>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</si>
  <si>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</si>
  <si>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</si>
  <si>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</si>
  <si>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</si>
  <si>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</si>
  <si>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</si>
  <si>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</si>
  <si>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</si>
  <si>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</si>
  <si>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</si>
  <si>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</si>
  <si>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</si>
  <si>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</si>
  <si>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</si>
  <si>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</si>
  <si>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</si>
  <si>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</si>
  <si>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</si>
  <si>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</si>
  <si>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</si>
  <si>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</si>
  <si>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</si>
  <si>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</si>
  <si>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</si>
  <si>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</si>
  <si>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</si>
  <si>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</si>
  <si>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</si>
  <si>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</si>
  <si>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</si>
  <si>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</si>
  <si>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</si>
  <si>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</si>
  <si>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</si>
  <si>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</si>
  <si>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</si>
  <si>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</si>
  <si>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</si>
  <si>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</si>
  <si>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</si>
  <si>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</si>
  <si>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</si>
  <si>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</si>
  <si>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</si>
  <si>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</si>
  <si>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</si>
  <si>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</si>
  <si>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</si>
  <si>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</si>
  <si>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</si>
  <si>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</si>
  <si>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</si>
  <si>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</si>
  <si>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</si>
  <si>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</si>
  <si>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</si>
  <si>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</si>
  <si>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</si>
  <si>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</si>
  <si>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</si>
  <si>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</si>
  <si>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</si>
  <si>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</si>
  <si>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</si>
  <si>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</si>
  <si>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</si>
  <si>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</si>
  <si>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</si>
  <si>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</si>
  <si>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</si>
  <si>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</si>
  <si>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</si>
  <si>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</si>
  <si>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</si>
  <si>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</si>
  <si>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</si>
  <si>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</si>
  <si>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</si>
  <si>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</si>
  <si>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</si>
  <si>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</si>
  <si>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</si>
  <si>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</si>
  <si>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</si>
  <si>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</si>
  <si>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</si>
  <si>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</si>
  <si>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</si>
  <si>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</si>
  <si>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</si>
  <si>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</si>
  <si>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</si>
  <si>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</si>
  <si>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</si>
  <si>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</si>
  <si>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</si>
  <si>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</si>
  <si>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</si>
  <si>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</si>
  <si>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</si>
  <si>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</si>
  <si>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</si>
  <si>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</si>
  <si>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</si>
  <si>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</si>
  <si>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</si>
  <si>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</si>
  <si>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</si>
  <si>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</si>
  <si>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</si>
  <si>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</si>
  <si>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</si>
  <si>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</si>
  <si>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</si>
  <si>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</si>
  <si>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</si>
  <si>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</si>
  <si>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</si>
  <si>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</si>
  <si>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</si>
  <si>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</si>
  <si>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</si>
  <si>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</si>
  <si>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</si>
  <si>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</si>
  <si>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</si>
  <si>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</si>
  <si>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</si>
  <si>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</si>
  <si>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</si>
  <si>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</si>
  <si>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</si>
  <si>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</si>
  <si>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</si>
  <si>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</si>
  <si>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</si>
  <si>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</si>
  <si>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</si>
  <si>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</si>
  <si>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</si>
  <si>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</si>
  <si>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</si>
  <si>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</si>
  <si>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</si>
  <si>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</si>
  <si>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</si>
  <si>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</si>
  <si>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</si>
  <si>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</si>
  <si>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</si>
  <si>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</si>
  <si>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</si>
  <si>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</si>
  <si>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</si>
  <si>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</si>
  <si>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</si>
  <si>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</si>
  <si>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</si>
  <si>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</si>
  <si>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</si>
  <si>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</si>
  <si>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</si>
  <si>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</si>
  <si>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</si>
  <si>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</si>
  <si>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</si>
  <si>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</si>
  <si>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</si>
  <si>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</si>
  <si>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</si>
  <si>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</si>
  <si>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</si>
  <si>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</si>
  <si>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</si>
  <si>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</si>
  <si>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</si>
  <si>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</si>
  <si>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</si>
  <si>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</si>
  <si>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</si>
  <si>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</si>
  <si>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</si>
  <si>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</si>
  <si>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</si>
  <si>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</si>
  <si>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</si>
  <si>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</si>
  <si>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</si>
  <si>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</si>
  <si>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</si>
  <si>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</si>
  <si>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</si>
  <si>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</si>
  <si>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</si>
  <si>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</si>
  <si>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</si>
  <si>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</si>
  <si>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</si>
  <si>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</si>
  <si>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</si>
  <si>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</si>
  <si>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</si>
  <si>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</si>
  <si>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</si>
  <si>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</si>
  <si>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</si>
  <si>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</si>
  <si>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</si>
  <si>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</si>
  <si>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</si>
  <si>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</si>
  <si>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</si>
  <si>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</si>
  <si>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</si>
  <si>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</si>
  <si>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</si>
  <si>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</si>
  <si>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</si>
  <si>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</si>
  <si>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</si>
  <si>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</si>
  <si>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</si>
  <si>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</si>
  <si>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</si>
  <si>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</si>
  <si>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</si>
  <si>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</si>
  <si>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</si>
  <si>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</si>
  <si>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</si>
  <si>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</si>
  <si>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</si>
  <si>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</si>
  <si>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</si>
  <si>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</si>
  <si>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</si>
  <si>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</si>
  <si>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</si>
  <si>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</si>
  <si>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</si>
  <si>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</si>
  <si>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</si>
  <si>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</si>
  <si>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</si>
  <si>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</si>
  <si>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</si>
  <si>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</si>
  <si>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</si>
  <si>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</si>
  <si>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</si>
  <si>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</si>
  <si>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</si>
  <si>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</si>
  <si>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</si>
  <si>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</si>
  <si>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</si>
  <si>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</si>
  <si>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</si>
  <si>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</si>
  <si>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</si>
  <si>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</si>
  <si>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</si>
  <si>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</si>
  <si>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</si>
  <si>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</si>
  <si>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</si>
  <si>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</si>
  <si>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</si>
  <si>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</si>
  <si>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</si>
  <si>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</si>
  <si>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</si>
  <si>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</si>
  <si>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</si>
  <si>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</si>
  <si>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</si>
  <si>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</si>
  <si>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</si>
  <si>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</si>
  <si>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</si>
  <si>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</si>
  <si>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</si>
  <si>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</si>
  <si>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</si>
  <si>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</si>
  <si>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</si>
  <si>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</si>
  <si>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</si>
  <si>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</si>
  <si>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</si>
  <si>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</si>
  <si>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</si>
  <si>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</si>
  <si>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</si>
  <si>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</si>
  <si>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</si>
  <si>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</si>
  <si>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</si>
  <si>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</si>
  <si>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</si>
  <si>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</si>
  <si>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</si>
  <si>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</si>
  <si>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</si>
  <si>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</si>
  <si>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</si>
  <si>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</si>
  <si>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</si>
  <si>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</si>
  <si>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</si>
  <si>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</si>
  <si>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</si>
  <si>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</si>
  <si>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</si>
  <si>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</si>
  <si>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</si>
  <si>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</si>
  <si>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</si>
  <si>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</si>
  <si>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</si>
  <si>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</si>
  <si>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</si>
  <si>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</si>
  <si>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</si>
  <si>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</si>
  <si>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</si>
  <si>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</si>
  <si>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</si>
  <si>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</si>
  <si>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</si>
  <si>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</si>
  <si>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</si>
  <si>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</si>
  <si>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</si>
  <si>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</si>
  <si>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</si>
  <si>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</si>
  <si>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</si>
  <si>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</si>
  <si>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</si>
  <si>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</si>
  <si>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</si>
  <si>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</si>
  <si>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</si>
  <si>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</si>
  <si>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</si>
  <si>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</si>
  <si>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</si>
  <si>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</si>
  <si>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</si>
  <si>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</si>
  <si>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</si>
  <si>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</si>
  <si>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</si>
  <si>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</si>
  <si>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</si>
  <si>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</si>
  <si>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</si>
  <si>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</si>
  <si>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</si>
  <si>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</si>
  <si>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</si>
  <si>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</si>
  <si>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</si>
  <si>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</si>
  <si>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</si>
  <si>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</si>
  <si>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学校・地域スポーツ人材派遣支援事業</t>
    <rPh sb="0" eb="2">
      <t>ガッコウ</t>
    </rPh>
    <rPh sb="3" eb="5">
      <t>チイキ</t>
    </rPh>
    <rPh sb="9" eb="11">
      <t>ジンザイ</t>
    </rPh>
    <rPh sb="11" eb="13">
      <t>ハケン</t>
    </rPh>
    <rPh sb="13" eb="15">
      <t>シエン</t>
    </rPh>
    <rPh sb="15" eb="17">
      <t>ジギョウ</t>
    </rPh>
    <phoneticPr fontId="5"/>
  </si>
  <si>
    <t>スポーツ・青少年局</t>
    <rPh sb="5" eb="9">
      <t>セイショウネンキョク</t>
    </rPh>
    <phoneticPr fontId="5"/>
  </si>
  <si>
    <t>参事官（体育・青少年スポーツ担当)付</t>
    <rPh sb="0" eb="3">
      <t>サンジカン</t>
    </rPh>
    <rPh sb="4" eb="6">
      <t>タイイク</t>
    </rPh>
    <rPh sb="7" eb="10">
      <t>セイショウネン</t>
    </rPh>
    <rPh sb="14" eb="16">
      <t>タントウ</t>
    </rPh>
    <rPh sb="17" eb="18">
      <t>ツ</t>
    </rPh>
    <phoneticPr fontId="5"/>
  </si>
  <si>
    <t>○</t>
  </si>
  <si>
    <t>スポーツ基本計画（平成24年3月30日策定）
スポーツ立国戦略（平成22年8月26日策定）</t>
    <phoneticPr fontId="5"/>
  </si>
  <si>
    <t>政策目標11：スポーツの振興
施策目標11-2：生涯スポーツ社会の実現</t>
    <phoneticPr fontId="5"/>
  </si>
  <si>
    <t>学校・地域スポーツ人材派遣支援事業を実施した都道府県数</t>
    <rPh sb="0" eb="2">
      <t>ガッコウ</t>
    </rPh>
    <rPh sb="3" eb="5">
      <t>チイキ</t>
    </rPh>
    <rPh sb="9" eb="11">
      <t>ジンザイ</t>
    </rPh>
    <rPh sb="11" eb="13">
      <t>ハケン</t>
    </rPh>
    <rPh sb="13" eb="15">
      <t>シエン</t>
    </rPh>
    <rPh sb="15" eb="17">
      <t>ジギョウ</t>
    </rPh>
    <rPh sb="18" eb="20">
      <t>ジッシ</t>
    </rPh>
    <rPh sb="22" eb="26">
      <t>トドウフケン</t>
    </rPh>
    <rPh sb="26" eb="27">
      <t>スウ</t>
    </rPh>
    <phoneticPr fontId="5"/>
  </si>
  <si>
    <t>箇所</t>
    <rPh sb="0" eb="2">
      <t>カショ</t>
    </rPh>
    <phoneticPr fontId="5"/>
  </si>
  <si>
    <t>-</t>
    <phoneticPr fontId="5"/>
  </si>
  <si>
    <t>-</t>
    <phoneticPr fontId="5"/>
  </si>
  <si>
    <t>学校・地域スポーツ人材派遣支援事業実施費（百万円）／実施箇所数　　　　　　　　　　　　　　</t>
    <rPh sb="0" eb="2">
      <t>ガッコウ</t>
    </rPh>
    <rPh sb="3" eb="5">
      <t>チイキ</t>
    </rPh>
    <rPh sb="9" eb="11">
      <t>ジンザイ</t>
    </rPh>
    <rPh sb="11" eb="13">
      <t>ハケン</t>
    </rPh>
    <rPh sb="13" eb="15">
      <t>シエン</t>
    </rPh>
    <rPh sb="15" eb="17">
      <t>ジギョウ</t>
    </rPh>
    <phoneticPr fontId="5"/>
  </si>
  <si>
    <t>百万円</t>
    <rPh sb="0" eb="1">
      <t>ヒャク</t>
    </rPh>
    <rPh sb="1" eb="3">
      <t>マンエン</t>
    </rPh>
    <phoneticPr fontId="5"/>
  </si>
  <si>
    <t>－</t>
    <phoneticPr fontId="5"/>
  </si>
  <si>
    <t>百万円/数</t>
    <rPh sb="0" eb="1">
      <t>ヒャク</t>
    </rPh>
    <rPh sb="1" eb="3">
      <t>マンエン</t>
    </rPh>
    <rPh sb="4" eb="5">
      <t>カズ</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</si>
  <si>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</si>
  <si>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</si>
  <si>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</si>
  <si>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スポーツ振興事業委託費</t>
    <rPh sb="4" eb="6">
      <t>シンコウ</t>
    </rPh>
    <rPh sb="6" eb="8">
      <t>ジギョウ</t>
    </rPh>
    <rPh sb="8" eb="11">
      <t>イタクヒ</t>
    </rPh>
    <phoneticPr fontId="5"/>
  </si>
  <si>
    <t>-</t>
    <phoneticPr fontId="5"/>
  </si>
  <si>
    <t>-</t>
    <phoneticPr fontId="5"/>
  </si>
  <si>
    <t>‐</t>
  </si>
  <si>
    <t>本事業は、平成28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t>
    <phoneticPr fontId="5"/>
  </si>
  <si>
    <t>支出（委託）先の選定に当たっては、十分な公告期間を確保した上で、公募（企画競争）を実施し、その妥当性や競争性を確保することとしている。</t>
    <phoneticPr fontId="5"/>
  </si>
  <si>
    <t>委託契約に当たっては、事業経費の費目・使途の内容を厳正に審査するなど、その必要性について適切にチェックを行うこととしている。</t>
    <phoneticPr fontId="5"/>
  </si>
  <si>
    <t>委託契約に当たっては、事業経費の費目・使途の内容を厳正に審査するなど、その必要性について適切にチェックを行うこととしている。</t>
    <phoneticPr fontId="5"/>
  </si>
  <si>
    <t>外部有識者による点検対象外</t>
    <rPh sb="0" eb="2">
      <t>ガイブ</t>
    </rPh>
    <rPh sb="2" eb="5">
      <t>ユウシキシャ</t>
    </rPh>
    <rPh sb="8" eb="10">
      <t>テンケン</t>
    </rPh>
    <rPh sb="10" eb="13">
      <t>タイショウガイ</t>
    </rPh>
    <phoneticPr fontId="5"/>
  </si>
  <si>
    <t>　学校や地域におけるスポーツ活動を一層活性化させるため、 地域の人材や民間企業、大学と連携した推進委員会により、地域における様々なスポーツ活動に関する課題に対応する知・徳・体を集結したスポーツ人材バンクを構築し、学校・地域スポーツソーシャルワーカーを配置する。</t>
    <phoneticPr fontId="5"/>
  </si>
  <si>
    <t>地域のスポーツ人材を効果的に活用できる体制を構築する。</t>
    <rPh sb="0" eb="2">
      <t>チイキ</t>
    </rPh>
    <rPh sb="7" eb="9">
      <t>ジンザイ</t>
    </rPh>
    <rPh sb="10" eb="13">
      <t>コウカテキ</t>
    </rPh>
    <rPh sb="14" eb="16">
      <t>カツヨウ</t>
    </rPh>
    <rPh sb="19" eb="21">
      <t>タイセイ</t>
    </rPh>
    <rPh sb="22" eb="24">
      <t>コウチク</t>
    </rPh>
    <phoneticPr fontId="5"/>
  </si>
  <si>
    <t>スポーツ基本計画において各年齢層や性別等ライフステージに応じたスポーツ活動を促進すると明記されるなど、政策の優先度が極めて高い事業である。</t>
    <rPh sb="12" eb="13">
      <t>カク</t>
    </rPh>
    <rPh sb="13" eb="16">
      <t>ネンレイソウ</t>
    </rPh>
    <rPh sb="17" eb="19">
      <t>セイベツ</t>
    </rPh>
    <rPh sb="19" eb="20">
      <t>トウ</t>
    </rPh>
    <rPh sb="28" eb="29">
      <t>オウ</t>
    </rPh>
    <rPh sb="35" eb="37">
      <t>カツドウ</t>
    </rPh>
    <rPh sb="38" eb="40">
      <t>ソクシン</t>
    </rPh>
    <phoneticPr fontId="5"/>
  </si>
  <si>
    <t>地域のスポーツ人材を効果的に活用した学校や地域のスポーツ活動を一層活性化させる必要があることから、生涯を通じた国民のスポーツ参加の基盤づくりに向けて、国が先導して取組を行い、全国的な展開を推進していく必要がある。</t>
    <rPh sb="0" eb="2">
      <t>チイキ</t>
    </rPh>
    <rPh sb="18" eb="20">
      <t>ガッコウ</t>
    </rPh>
    <rPh sb="31" eb="33">
      <t>イッソウ</t>
    </rPh>
    <rPh sb="33" eb="36">
      <t>カッセイカ</t>
    </rPh>
    <rPh sb="39" eb="41">
      <t>ヒツヨウ</t>
    </rPh>
    <rPh sb="55" eb="57">
      <t>コクミン</t>
    </rPh>
    <phoneticPr fontId="5"/>
  </si>
  <si>
    <t>各年齢層や性別等ライフステージに応じたスポーツ活動を推進するためには、自治体間の連携を図りながら国が総合的に推進していく必要がある。</t>
    <phoneticPr fontId="5"/>
  </si>
  <si>
    <t>各地域の実情を踏まえ実施する事業であり、学校や地域におけるスポーツ活動の活性化を図る上で実効性の高い事業となっている。</t>
    <rPh sb="20" eb="22">
      <t>ガッコウ</t>
    </rPh>
    <rPh sb="33" eb="35">
      <t>カツドウ</t>
    </rPh>
    <phoneticPr fontId="5"/>
  </si>
  <si>
    <t>スポーツ基本法第６条、第２２条</t>
    <phoneticPr fontId="5"/>
  </si>
  <si>
    <t>本事業は、地域のスポーツ人材を効果的に活用し、学校や地域のスポーツ活動の一層の活性化を図るものであり、スポーツ基本計画に沿った国が実施する政策優先度の極めて高い事業となっている。</t>
    <phoneticPr fontId="5"/>
  </si>
  <si>
    <t>％</t>
    <phoneticPr fontId="5"/>
  </si>
  <si>
    <t>　学校や地域におけるスポーツは、これまでも心身の健康の保持増進や地域コミュニティ形成等に大きな役割を果たしてきたが、急速な少子高齢化や人口減少、地域コミュニティの希薄化が進む我が国において、スポーツに期待される役割や機能が拡大していることから、地域の知・徳・体を集結した地域のスポーツ人材を効果的に活用できる体制を構築する。</t>
    <phoneticPr fontId="5"/>
  </si>
  <si>
    <t>事業目的の達成に向け、より適切なアウトカムの設定について引き続き検討するとともに、効率的な予算執行を図り、費用対効果の向上に努めること。</t>
    <phoneticPr fontId="5"/>
  </si>
  <si>
    <t>本事業を活用し、スポーツを通じた心身の健康の保持増進や地域コミュニティ形成等が図れたとする都道府県域内の市区町村数の割合を５０％以上とする。</t>
    <rPh sb="13" eb="14">
      <t>ツウ</t>
    </rPh>
    <rPh sb="64" eb="66">
      <t>イジョウ</t>
    </rPh>
    <phoneticPr fontId="5"/>
  </si>
  <si>
    <t>本事業を活用し、スポーツを通じた心身の健康の保持増進や地域コミュニティ形成等が図れたとする都道府県域内の市区町村数の割合</t>
    <rPh sb="13" eb="14">
      <t>ツウ</t>
    </rPh>
    <phoneticPr fontId="5"/>
  </si>
  <si>
    <t>体育参事官　澤川和宏</t>
    <rPh sb="0" eb="2">
      <t>タイイク</t>
    </rPh>
    <rPh sb="2" eb="5">
      <t>サンジカン</t>
    </rPh>
    <rPh sb="6" eb="7">
      <t>サワ</t>
    </rPh>
    <rPh sb="7" eb="8">
      <t>カワ</t>
    </rPh>
    <rPh sb="8" eb="10">
      <t>カズヒロ</t>
    </rPh>
    <phoneticPr fontId="5"/>
  </si>
  <si>
    <t>A.都道府県教育委員会</t>
    <rPh sb="2" eb="6">
      <t>トドウフケン</t>
    </rPh>
    <rPh sb="6" eb="8">
      <t>キョウイク</t>
    </rPh>
    <rPh sb="8" eb="11">
      <t>イインカイ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</si>
</sst>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230</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141</xdr:row>
      <xdr:rowOff>0</xdr:rowOff>
    </xdr:from>
    <xdr:to>
      <xdr:col>32</xdr:col>
      <xdr:colOff>7687</xdr:colOff>
      <xdr:row>142</xdr:row>
      <xdr:rowOff>314790</xdr:rowOff>
    </xdr:to>
    <xdr:sp macro="" textlink="">
      <xdr:nvSpPr>
        <xdr:cNvPr id="15" name="Rectangle 1"/>
        <xdr:cNvSpPr>
          <a:spLocks noChangeArrowheads="1"/>
        </xdr:cNvSpPr>
      </xdr:nvSpPr>
      <xdr:spPr bwMode="auto">
        <a:xfrm>
          <a:off x="3810000" y="29841265"/>
          <a:ext cx="2293687" cy="6621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１３９．７百万円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25</xdr:col>
      <xdr:colOff>0</xdr:colOff>
      <xdr:row>144</xdr:row>
      <xdr:rowOff>0</xdr:rowOff>
    </xdr:from>
    <xdr:to>
      <xdr:col>27</xdr:col>
      <xdr:colOff>81220</xdr:colOff>
      <xdr:row>146</xdr:row>
      <xdr:rowOff>283643</xdr:rowOff>
    </xdr:to>
    <xdr:sp macro="" textlink="">
      <xdr:nvSpPr>
        <xdr:cNvPr id="16" name="下矢印 15"/>
        <xdr:cNvSpPr/>
      </xdr:nvSpPr>
      <xdr:spPr>
        <a:xfrm>
          <a:off x="4762500" y="30883412"/>
          <a:ext cx="462220" cy="978407"/>
        </a:xfrm>
        <a:prstGeom prst="down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0</xdr:colOff>
      <xdr:row>141</xdr:row>
      <xdr:rowOff>0</xdr:rowOff>
    </xdr:from>
    <xdr:to>
      <xdr:col>48</xdr:col>
      <xdr:colOff>56030</xdr:colOff>
      <xdr:row>143</xdr:row>
      <xdr:rowOff>168088</xdr:rowOff>
    </xdr:to>
    <xdr:sp macro="" textlink="">
      <xdr:nvSpPr>
        <xdr:cNvPr id="17" name="Text Box 7"/>
        <xdr:cNvSpPr txBox="1">
          <a:spLocks noChangeArrowheads="1"/>
        </xdr:cNvSpPr>
      </xdr:nvSpPr>
      <xdr:spPr bwMode="auto">
        <a:xfrm>
          <a:off x="6477000" y="29841265"/>
          <a:ext cx="2723030" cy="86285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０．２百万円</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０．３百万円　　　　を含む</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 ０．２百万円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19</xdr:col>
      <xdr:colOff>22411</xdr:colOff>
      <xdr:row>147</xdr:row>
      <xdr:rowOff>44824</xdr:rowOff>
    </xdr:from>
    <xdr:to>
      <xdr:col>24</xdr:col>
      <xdr:colOff>78440</xdr:colOff>
      <xdr:row>147</xdr:row>
      <xdr:rowOff>291355</xdr:rowOff>
    </xdr:to>
    <xdr:sp macro="" textlink="">
      <xdr:nvSpPr>
        <xdr:cNvPr id="18" name="Rectangle 12"/>
        <xdr:cNvSpPr>
          <a:spLocks noChangeArrowheads="1"/>
        </xdr:cNvSpPr>
      </xdr:nvSpPr>
      <xdr:spPr bwMode="auto">
        <a:xfrm>
          <a:off x="3641911" y="31970383"/>
          <a:ext cx="1008529" cy="246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33617</xdr:colOff>
      <xdr:row>148</xdr:row>
      <xdr:rowOff>0</xdr:rowOff>
    </xdr:from>
    <xdr:to>
      <xdr:col>32</xdr:col>
      <xdr:colOff>112059</xdr:colOff>
      <xdr:row>150</xdr:row>
      <xdr:rowOff>31667</xdr:rowOff>
    </xdr:to>
    <xdr:sp macro="" textlink="">
      <xdr:nvSpPr>
        <xdr:cNvPr id="19" name="Text Box 5"/>
        <xdr:cNvSpPr txBox="1">
          <a:spLocks noChangeArrowheads="1"/>
        </xdr:cNvSpPr>
      </xdr:nvSpPr>
      <xdr:spPr bwMode="auto">
        <a:xfrm>
          <a:off x="3653117" y="32272941"/>
          <a:ext cx="2554942" cy="72643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A．都道府県教育委員会</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（全１６団体）</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rPr>
            <a:t>１３９．１</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0</xdr:colOff>
      <xdr:row>150</xdr:row>
      <xdr:rowOff>347381</xdr:rowOff>
    </xdr:from>
    <xdr:to>
      <xdr:col>32</xdr:col>
      <xdr:colOff>179294</xdr:colOff>
      <xdr:row>156</xdr:row>
      <xdr:rowOff>268941</xdr:rowOff>
    </xdr:to>
    <xdr:sp macro="" textlink="">
      <xdr:nvSpPr>
        <xdr:cNvPr id="21" name="大かっこ 20"/>
        <xdr:cNvSpPr/>
      </xdr:nvSpPr>
      <xdr:spPr>
        <a:xfrm>
          <a:off x="3619500" y="33057352"/>
          <a:ext cx="2655794" cy="2005854"/>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学校や地域におけるスポーツ活動を一層活性化させるため、 地域の人材や民間企業、大学と連携した推進委員会により、地域における様々なスポーツ活動に関する課題に対応する知・徳・体を集結したスポーツ人材バンクを構築し、学校・地域スポーツソーシャルワーカーを配置する。</a:t>
          </a:r>
        </a:p>
      </xdr:txBody>
    </xdr:sp>
    <xdr:clientData/>
  </xdr:twoCellAnchor>
  <xdr:twoCellAnchor>
    <xdr:from>
      <xdr:col>41</xdr:col>
      <xdr:colOff>156882</xdr:colOff>
      <xdr:row>141</xdr:row>
      <xdr:rowOff>1</xdr:rowOff>
    </xdr:from>
    <xdr:to>
      <xdr:col>42</xdr:col>
      <xdr:colOff>168087</xdr:colOff>
      <xdr:row>142</xdr:row>
      <xdr:rowOff>168089</xdr:rowOff>
    </xdr:to>
    <xdr:sp macro="" textlink="">
      <xdr:nvSpPr>
        <xdr:cNvPr id="23" name="右中かっこ 22"/>
        <xdr:cNvSpPr/>
      </xdr:nvSpPr>
      <xdr:spPr>
        <a:xfrm>
          <a:off x="7967382" y="29841266"/>
          <a:ext cx="201705" cy="51547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E173" zoomScaleNormal="75" zoomScaleSheetLayoutView="100" zoomScalePageLayoutView="85" workbookViewId="0">
      <selection activeCell="G178" sqref="G178:AB17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6" t="s">
        <v>0</v>
      </c>
      <c r="AK2" s="436"/>
      <c r="AL2" s="436"/>
      <c r="AM2" s="436"/>
      <c r="AN2" s="436"/>
      <c r="AO2" s="436"/>
      <c r="AP2" s="436"/>
      <c r="AQ2" s="687" t="s">
        <v>362</v>
      </c>
      <c r="AR2" s="687"/>
      <c r="AS2" s="68" t="str">
        <f>IF(OR(AQ2="　", AQ2=""), "", "-")</f>
        <v>-</v>
      </c>
      <c r="AT2" s="688">
        <v>23</v>
      </c>
      <c r="AU2" s="688"/>
      <c r="AV2" s="69" t="str">
        <f>IF(AW2="", "", "-")</f>
        <v/>
      </c>
      <c r="AW2" s="689"/>
      <c r="AX2" s="689"/>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2" t="s">
        <v>101</v>
      </c>
      <c r="H5" s="623"/>
      <c r="I5" s="623"/>
      <c r="J5" s="623"/>
      <c r="K5" s="623"/>
      <c r="L5" s="623"/>
      <c r="M5" s="663" t="s">
        <v>92</v>
      </c>
      <c r="N5" s="664"/>
      <c r="O5" s="664"/>
      <c r="P5" s="664"/>
      <c r="Q5" s="664"/>
      <c r="R5" s="665"/>
      <c r="S5" s="622" t="s">
        <v>105</v>
      </c>
      <c r="T5" s="623"/>
      <c r="U5" s="623"/>
      <c r="V5" s="623"/>
      <c r="W5" s="623"/>
      <c r="X5" s="624"/>
      <c r="Y5" s="454" t="s">
        <v>3</v>
      </c>
      <c r="Z5" s="455"/>
      <c r="AA5" s="455"/>
      <c r="AB5" s="455"/>
      <c r="AC5" s="455"/>
      <c r="AD5" s="456"/>
      <c r="AE5" s="457" t="s">
        <v>473</v>
      </c>
      <c r="AF5" s="458"/>
      <c r="AG5" s="458"/>
      <c r="AH5" s="458"/>
      <c r="AI5" s="458"/>
      <c r="AJ5" s="458"/>
      <c r="AK5" s="458"/>
      <c r="AL5" s="458"/>
      <c r="AM5" s="458"/>
      <c r="AN5" s="458"/>
      <c r="AO5" s="458"/>
      <c r="AP5" s="459"/>
      <c r="AQ5" s="460" t="s">
        <v>510</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476</v>
      </c>
      <c r="AF6" s="472"/>
      <c r="AG6" s="472"/>
      <c r="AH6" s="472"/>
      <c r="AI6" s="472"/>
      <c r="AJ6" s="472"/>
      <c r="AK6" s="472"/>
      <c r="AL6" s="472"/>
      <c r="AM6" s="472"/>
      <c r="AN6" s="472"/>
      <c r="AO6" s="472"/>
      <c r="AP6" s="472"/>
      <c r="AQ6" s="473"/>
      <c r="AR6" s="473"/>
      <c r="AS6" s="473"/>
      <c r="AT6" s="473"/>
      <c r="AU6" s="473"/>
      <c r="AV6" s="473"/>
      <c r="AW6" s="473"/>
      <c r="AX6" s="474"/>
    </row>
    <row r="7" spans="1:50" ht="37.5" customHeight="1">
      <c r="A7" s="490" t="s">
        <v>25</v>
      </c>
      <c r="B7" s="491"/>
      <c r="C7" s="491"/>
      <c r="D7" s="491"/>
      <c r="E7" s="491"/>
      <c r="F7" s="491"/>
      <c r="G7" s="492" t="s">
        <v>503</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475</v>
      </c>
      <c r="AF7" s="497"/>
      <c r="AG7" s="497"/>
      <c r="AH7" s="497"/>
      <c r="AI7" s="497"/>
      <c r="AJ7" s="497"/>
      <c r="AK7" s="497"/>
      <c r="AL7" s="497"/>
      <c r="AM7" s="497"/>
      <c r="AN7" s="497"/>
      <c r="AO7" s="497"/>
      <c r="AP7" s="497"/>
      <c r="AQ7" s="497"/>
      <c r="AR7" s="497"/>
      <c r="AS7" s="497"/>
      <c r="AT7" s="497"/>
      <c r="AU7" s="497"/>
      <c r="AV7" s="497"/>
      <c r="AW7" s="497"/>
      <c r="AX7" s="498"/>
    </row>
    <row r="8" spans="1:50" ht="44.25" customHeight="1">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506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c r="A10" s="193" t="s">
        <v>36</v>
      </c>
      <c r="B10" s="194"/>
      <c r="C10" s="194"/>
      <c r="D10" s="194"/>
      <c r="E10" s="194"/>
      <c r="F10" s="194"/>
      <c r="G10" s="195" t="s">
        <v>497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9"/>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t="s">
        <v>479</v>
      </c>
      <c r="Q13" s="185"/>
      <c r="R13" s="185"/>
      <c r="S13" s="185"/>
      <c r="T13" s="185"/>
      <c r="U13" s="185"/>
      <c r="V13" s="186"/>
      <c r="W13" s="184" t="s">
        <v>479</v>
      </c>
      <c r="X13" s="185"/>
      <c r="Y13" s="185"/>
      <c r="Z13" s="185"/>
      <c r="AA13" s="185"/>
      <c r="AB13" s="185"/>
      <c r="AC13" s="186"/>
      <c r="AD13" s="184" t="s">
        <v>479</v>
      </c>
      <c r="AE13" s="185"/>
      <c r="AF13" s="185"/>
      <c r="AG13" s="185"/>
      <c r="AH13" s="185"/>
      <c r="AI13" s="185"/>
      <c r="AJ13" s="186"/>
      <c r="AK13" s="184" t="s">
        <v>479</v>
      </c>
      <c r="AL13" s="185"/>
      <c r="AM13" s="185"/>
      <c r="AN13" s="185"/>
      <c r="AO13" s="185"/>
      <c r="AP13" s="185"/>
      <c r="AQ13" s="186"/>
      <c r="AR13" s="198">
        <v>139.72399999999999</v>
      </c>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479</v>
      </c>
      <c r="Q14" s="185"/>
      <c r="R14" s="185"/>
      <c r="S14" s="185"/>
      <c r="T14" s="185"/>
      <c r="U14" s="185"/>
      <c r="V14" s="186"/>
      <c r="W14" s="184" t="s">
        <v>479</v>
      </c>
      <c r="X14" s="185"/>
      <c r="Y14" s="185"/>
      <c r="Z14" s="185"/>
      <c r="AA14" s="185"/>
      <c r="AB14" s="185"/>
      <c r="AC14" s="186"/>
      <c r="AD14" s="184" t="s">
        <v>479</v>
      </c>
      <c r="AE14" s="185"/>
      <c r="AF14" s="185"/>
      <c r="AG14" s="185"/>
      <c r="AH14" s="185"/>
      <c r="AI14" s="185"/>
      <c r="AJ14" s="186"/>
      <c r="AK14" s="184" t="s">
        <v>490</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479</v>
      </c>
      <c r="Q15" s="185"/>
      <c r="R15" s="185"/>
      <c r="S15" s="185"/>
      <c r="T15" s="185"/>
      <c r="U15" s="185"/>
      <c r="V15" s="186"/>
      <c r="W15" s="184" t="s">
        <v>479</v>
      </c>
      <c r="X15" s="185"/>
      <c r="Y15" s="185"/>
      <c r="Z15" s="185"/>
      <c r="AA15" s="185"/>
      <c r="AB15" s="185"/>
      <c r="AC15" s="186"/>
      <c r="AD15" s="184" t="s">
        <v>479</v>
      </c>
      <c r="AE15" s="185"/>
      <c r="AF15" s="185"/>
      <c r="AG15" s="185"/>
      <c r="AH15" s="185"/>
      <c r="AI15" s="185"/>
      <c r="AJ15" s="186"/>
      <c r="AK15" s="184" t="s">
        <v>479</v>
      </c>
      <c r="AL15" s="185"/>
      <c r="AM15" s="185"/>
      <c r="AN15" s="185"/>
      <c r="AO15" s="185"/>
      <c r="AP15" s="185"/>
      <c r="AQ15" s="186"/>
      <c r="AR15" s="184" t="s">
        <v>479</v>
      </c>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479</v>
      </c>
      <c r="Q16" s="185"/>
      <c r="R16" s="185"/>
      <c r="S16" s="185"/>
      <c r="T16" s="185"/>
      <c r="U16" s="185"/>
      <c r="V16" s="186"/>
      <c r="W16" s="184" t="s">
        <v>489</v>
      </c>
      <c r="X16" s="185"/>
      <c r="Y16" s="185"/>
      <c r="Z16" s="185"/>
      <c r="AA16" s="185"/>
      <c r="AB16" s="185"/>
      <c r="AC16" s="186"/>
      <c r="AD16" s="184" t="s">
        <v>479</v>
      </c>
      <c r="AE16" s="185"/>
      <c r="AF16" s="185"/>
      <c r="AG16" s="185"/>
      <c r="AH16" s="185"/>
      <c r="AI16" s="185"/>
      <c r="AJ16" s="186"/>
      <c r="AK16" s="184" t="s">
        <v>490</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479</v>
      </c>
      <c r="Q17" s="185"/>
      <c r="R17" s="185"/>
      <c r="S17" s="185"/>
      <c r="T17" s="185"/>
      <c r="U17" s="185"/>
      <c r="V17" s="186"/>
      <c r="W17" s="184" t="s">
        <v>479</v>
      </c>
      <c r="X17" s="185"/>
      <c r="Y17" s="185"/>
      <c r="Z17" s="185"/>
      <c r="AA17" s="185"/>
      <c r="AB17" s="185"/>
      <c r="AC17" s="186"/>
      <c r="AD17" s="184" t="s">
        <v>479</v>
      </c>
      <c r="AE17" s="185"/>
      <c r="AF17" s="185"/>
      <c r="AG17" s="185"/>
      <c r="AH17" s="185"/>
      <c r="AI17" s="185"/>
      <c r="AJ17" s="186"/>
      <c r="AK17" s="184" t="s">
        <v>479</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4" t="s">
        <v>22</v>
      </c>
      <c r="J18" s="635"/>
      <c r="K18" s="635"/>
      <c r="L18" s="635"/>
      <c r="M18" s="635"/>
      <c r="N18" s="635"/>
      <c r="O18" s="636"/>
      <c r="P18" s="657">
        <f>SUM(P13:V17)</f>
        <v>0</v>
      </c>
      <c r="Q18" s="658"/>
      <c r="R18" s="658"/>
      <c r="S18" s="658"/>
      <c r="T18" s="658"/>
      <c r="U18" s="658"/>
      <c r="V18" s="659"/>
      <c r="W18" s="657">
        <f>SUM(W13:AC17)</f>
        <v>0</v>
      </c>
      <c r="X18" s="658"/>
      <c r="Y18" s="658"/>
      <c r="Z18" s="658"/>
      <c r="AA18" s="658"/>
      <c r="AB18" s="658"/>
      <c r="AC18" s="659"/>
      <c r="AD18" s="657">
        <f t="shared" ref="AD18" si="0">SUM(AD13:AJ17)</f>
        <v>0</v>
      </c>
      <c r="AE18" s="658"/>
      <c r="AF18" s="658"/>
      <c r="AG18" s="658"/>
      <c r="AH18" s="658"/>
      <c r="AI18" s="658"/>
      <c r="AJ18" s="659"/>
      <c r="AK18" s="657">
        <f t="shared" ref="AK18" si="1">SUM(AK13:AQ17)</f>
        <v>0</v>
      </c>
      <c r="AL18" s="658"/>
      <c r="AM18" s="658"/>
      <c r="AN18" s="658"/>
      <c r="AO18" s="658"/>
      <c r="AP18" s="658"/>
      <c r="AQ18" s="659"/>
      <c r="AR18" s="657">
        <f t="shared" ref="AR18" si="2">SUM(AR13:AX17)</f>
        <v>139.72399999999999</v>
      </c>
      <c r="AS18" s="658"/>
      <c r="AT18" s="658"/>
      <c r="AU18" s="658"/>
      <c r="AV18" s="658"/>
      <c r="AW18" s="658"/>
      <c r="AX18" s="660"/>
    </row>
    <row r="19" spans="1:50" ht="24.75" customHeight="1">
      <c r="A19" s="405"/>
      <c r="B19" s="406"/>
      <c r="C19" s="406"/>
      <c r="D19" s="406"/>
      <c r="E19" s="406"/>
      <c r="F19" s="407"/>
      <c r="G19" s="655" t="s">
        <v>10</v>
      </c>
      <c r="H19" s="656"/>
      <c r="I19" s="656"/>
      <c r="J19" s="656"/>
      <c r="K19" s="656"/>
      <c r="L19" s="656"/>
      <c r="M19" s="656"/>
      <c r="N19" s="656"/>
      <c r="O19" s="656"/>
      <c r="P19" s="184" t="s">
        <v>479</v>
      </c>
      <c r="Q19" s="185"/>
      <c r="R19" s="185"/>
      <c r="S19" s="185"/>
      <c r="T19" s="185"/>
      <c r="U19" s="185"/>
      <c r="V19" s="186"/>
      <c r="W19" s="184" t="s">
        <v>479</v>
      </c>
      <c r="X19" s="185"/>
      <c r="Y19" s="185"/>
      <c r="Z19" s="185"/>
      <c r="AA19" s="185"/>
      <c r="AB19" s="185"/>
      <c r="AC19" s="186"/>
      <c r="AD19" s="184" t="s">
        <v>479</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t="str">
        <f>IF(AD18=0, "-", AD19/AD18)</f>
        <v>-</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c r="A23" s="139"/>
      <c r="B23" s="137"/>
      <c r="C23" s="137"/>
      <c r="D23" s="137"/>
      <c r="E23" s="137"/>
      <c r="F23" s="138"/>
      <c r="G23" s="83" t="s">
        <v>508</v>
      </c>
      <c r="H23" s="84"/>
      <c r="I23" s="84"/>
      <c r="J23" s="84"/>
      <c r="K23" s="84"/>
      <c r="L23" s="84"/>
      <c r="M23" s="84"/>
      <c r="N23" s="84"/>
      <c r="O23" s="85"/>
      <c r="P23" s="228" t="s">
        <v>509</v>
      </c>
      <c r="Q23" s="243"/>
      <c r="R23" s="243"/>
      <c r="S23" s="243"/>
      <c r="T23" s="243"/>
      <c r="U23" s="243"/>
      <c r="V23" s="243"/>
      <c r="W23" s="243"/>
      <c r="X23" s="244"/>
      <c r="Y23" s="237" t="s">
        <v>14</v>
      </c>
      <c r="Z23" s="238"/>
      <c r="AA23" s="239"/>
      <c r="AB23" s="176" t="s">
        <v>505</v>
      </c>
      <c r="AC23" s="177"/>
      <c r="AD23" s="177"/>
      <c r="AE23" s="97" t="s">
        <v>479</v>
      </c>
      <c r="AF23" s="98"/>
      <c r="AG23" s="98"/>
      <c r="AH23" s="98"/>
      <c r="AI23" s="99"/>
      <c r="AJ23" s="97" t="s">
        <v>479</v>
      </c>
      <c r="AK23" s="98"/>
      <c r="AL23" s="98"/>
      <c r="AM23" s="98"/>
      <c r="AN23" s="99"/>
      <c r="AO23" s="97" t="s">
        <v>479</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505</v>
      </c>
      <c r="AC24" s="206"/>
      <c r="AD24" s="206"/>
      <c r="AE24" s="97" t="s">
        <v>479</v>
      </c>
      <c r="AF24" s="98"/>
      <c r="AG24" s="98"/>
      <c r="AH24" s="98"/>
      <c r="AI24" s="99"/>
      <c r="AJ24" s="97" t="s">
        <v>479</v>
      </c>
      <c r="AK24" s="98"/>
      <c r="AL24" s="98"/>
      <c r="AM24" s="98"/>
      <c r="AN24" s="99"/>
      <c r="AO24" s="97" t="s">
        <v>479</v>
      </c>
      <c r="AP24" s="98"/>
      <c r="AQ24" s="98"/>
      <c r="AR24" s="98"/>
      <c r="AS24" s="99"/>
      <c r="AT24" s="97">
        <v>50</v>
      </c>
      <c r="AU24" s="98"/>
      <c r="AV24" s="98"/>
      <c r="AW24" s="98"/>
      <c r="AX24" s="357"/>
    </row>
    <row r="25" spans="1:50" ht="4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479</v>
      </c>
      <c r="AF25" s="98"/>
      <c r="AG25" s="98"/>
      <c r="AH25" s="98"/>
      <c r="AI25" s="99"/>
      <c r="AJ25" s="97" t="s">
        <v>479</v>
      </c>
      <c r="AK25" s="98"/>
      <c r="AL25" s="98"/>
      <c r="AM25" s="98"/>
      <c r="AN25" s="99"/>
      <c r="AO25" s="97" t="s">
        <v>479</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5"/>
      <c r="B68" s="536"/>
      <c r="C68" s="536"/>
      <c r="D68" s="536"/>
      <c r="E68" s="536"/>
      <c r="F68" s="537"/>
      <c r="G68" s="228" t="s">
        <v>477</v>
      </c>
      <c r="H68" s="243"/>
      <c r="I68" s="243"/>
      <c r="J68" s="243"/>
      <c r="K68" s="243"/>
      <c r="L68" s="243"/>
      <c r="M68" s="243"/>
      <c r="N68" s="243"/>
      <c r="O68" s="243"/>
      <c r="P68" s="243"/>
      <c r="Q68" s="243"/>
      <c r="R68" s="243"/>
      <c r="S68" s="243"/>
      <c r="T68" s="243"/>
      <c r="U68" s="243"/>
      <c r="V68" s="243"/>
      <c r="W68" s="243"/>
      <c r="X68" s="244"/>
      <c r="Y68" s="625" t="s">
        <v>66</v>
      </c>
      <c r="Z68" s="626"/>
      <c r="AA68" s="627"/>
      <c r="AB68" s="120" t="s">
        <v>478</v>
      </c>
      <c r="AC68" s="121"/>
      <c r="AD68" s="122"/>
      <c r="AE68" s="97" t="s">
        <v>479</v>
      </c>
      <c r="AF68" s="98"/>
      <c r="AG68" s="98"/>
      <c r="AH68" s="98"/>
      <c r="AI68" s="99"/>
      <c r="AJ68" s="97" t="s">
        <v>479</v>
      </c>
      <c r="AK68" s="98"/>
      <c r="AL68" s="98"/>
      <c r="AM68" s="98"/>
      <c r="AN68" s="99"/>
      <c r="AO68" s="97" t="s">
        <v>479</v>
      </c>
      <c r="AP68" s="98"/>
      <c r="AQ68" s="98"/>
      <c r="AR68" s="98"/>
      <c r="AS68" s="99"/>
      <c r="AT68" s="547"/>
      <c r="AU68" s="547"/>
      <c r="AV68" s="547"/>
      <c r="AW68" s="547"/>
      <c r="AX68" s="548"/>
      <c r="AY68" s="10"/>
      <c r="AZ68" s="10"/>
      <c r="BA68" s="10"/>
      <c r="BB68" s="10"/>
      <c r="BC68" s="10"/>
    </row>
    <row r="69" spans="1:60" ht="28.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478</v>
      </c>
      <c r="AC69" s="212"/>
      <c r="AD69" s="213"/>
      <c r="AE69" s="97" t="s">
        <v>479</v>
      </c>
      <c r="AF69" s="98"/>
      <c r="AG69" s="98"/>
      <c r="AH69" s="98"/>
      <c r="AI69" s="99"/>
      <c r="AJ69" s="97" t="s">
        <v>479</v>
      </c>
      <c r="AK69" s="98"/>
      <c r="AL69" s="98"/>
      <c r="AM69" s="98"/>
      <c r="AN69" s="99"/>
      <c r="AO69" s="97" t="s">
        <v>480</v>
      </c>
      <c r="AP69" s="98"/>
      <c r="AQ69" s="98"/>
      <c r="AR69" s="98"/>
      <c r="AS69" s="99"/>
      <c r="AT69" s="97" t="s">
        <v>479</v>
      </c>
      <c r="AU69" s="98"/>
      <c r="AV69" s="98"/>
      <c r="AW69" s="98"/>
      <c r="AX69" s="357"/>
      <c r="AY69" s="10"/>
      <c r="AZ69" s="10"/>
      <c r="BA69" s="10"/>
      <c r="BB69" s="10"/>
      <c r="BC69" s="10"/>
      <c r="BD69" s="10"/>
      <c r="BE69" s="10"/>
      <c r="BF69" s="10"/>
      <c r="BG69" s="10"/>
      <c r="BH69" s="10"/>
    </row>
    <row r="70" spans="1:60" hidden="1">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idden="1">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idden="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idden="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idden="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idden="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idden="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304" t="s">
        <v>481</v>
      </c>
      <c r="H83" s="304"/>
      <c r="I83" s="304"/>
      <c r="J83" s="304"/>
      <c r="K83" s="304"/>
      <c r="L83" s="304"/>
      <c r="M83" s="304"/>
      <c r="N83" s="304"/>
      <c r="O83" s="304"/>
      <c r="P83" s="304"/>
      <c r="Q83" s="304"/>
      <c r="R83" s="304"/>
      <c r="S83" s="304"/>
      <c r="T83" s="304"/>
      <c r="U83" s="304"/>
      <c r="V83" s="304"/>
      <c r="W83" s="304"/>
      <c r="X83" s="304"/>
      <c r="Y83" s="544" t="s">
        <v>17</v>
      </c>
      <c r="Z83" s="545"/>
      <c r="AA83" s="546"/>
      <c r="AB83" s="673" t="s">
        <v>482</v>
      </c>
      <c r="AC83" s="124"/>
      <c r="AD83" s="125"/>
      <c r="AE83" s="214" t="s">
        <v>479</v>
      </c>
      <c r="AF83" s="215"/>
      <c r="AG83" s="215"/>
      <c r="AH83" s="215"/>
      <c r="AI83" s="215"/>
      <c r="AJ83" s="214" t="s">
        <v>479</v>
      </c>
      <c r="AK83" s="215"/>
      <c r="AL83" s="215"/>
      <c r="AM83" s="215"/>
      <c r="AN83" s="215"/>
      <c r="AO83" s="214" t="s">
        <v>479</v>
      </c>
      <c r="AP83" s="215"/>
      <c r="AQ83" s="215"/>
      <c r="AR83" s="215"/>
      <c r="AS83" s="215"/>
      <c r="AT83" s="97" t="s">
        <v>479</v>
      </c>
      <c r="AU83" s="98"/>
      <c r="AV83" s="98"/>
      <c r="AW83" s="98"/>
      <c r="AX83" s="357"/>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484</v>
      </c>
      <c r="AC84" s="101"/>
      <c r="AD84" s="102"/>
      <c r="AE84" s="100" t="s">
        <v>483</v>
      </c>
      <c r="AF84" s="101"/>
      <c r="AG84" s="101"/>
      <c r="AH84" s="101"/>
      <c r="AI84" s="102"/>
      <c r="AJ84" s="100" t="s">
        <v>483</v>
      </c>
      <c r="AK84" s="101"/>
      <c r="AL84" s="101"/>
      <c r="AM84" s="101"/>
      <c r="AN84" s="102"/>
      <c r="AO84" s="100" t="s">
        <v>483</v>
      </c>
      <c r="AP84" s="101"/>
      <c r="AQ84" s="101"/>
      <c r="AR84" s="101"/>
      <c r="AS84" s="102"/>
      <c r="AT84" s="100" t="s">
        <v>483</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25" customHeight="1">
      <c r="A98" s="609"/>
      <c r="B98" s="610"/>
      <c r="C98" s="541" t="s">
        <v>485</v>
      </c>
      <c r="D98" s="542"/>
      <c r="E98" s="542"/>
      <c r="F98" s="542"/>
      <c r="G98" s="542"/>
      <c r="H98" s="542"/>
      <c r="I98" s="542"/>
      <c r="J98" s="542"/>
      <c r="K98" s="543"/>
      <c r="L98" s="184" t="s">
        <v>479</v>
      </c>
      <c r="M98" s="185"/>
      <c r="N98" s="185"/>
      <c r="O98" s="185"/>
      <c r="P98" s="185"/>
      <c r="Q98" s="186"/>
      <c r="R98" s="184">
        <v>0.16800000000000001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09"/>
      <c r="B99" s="610"/>
      <c r="C99" s="604" t="s">
        <v>486</v>
      </c>
      <c r="D99" s="605"/>
      <c r="E99" s="605"/>
      <c r="F99" s="605"/>
      <c r="G99" s="605"/>
      <c r="H99" s="605"/>
      <c r="I99" s="605"/>
      <c r="J99" s="605"/>
      <c r="K99" s="606"/>
      <c r="L99" s="184" t="s">
        <v>479</v>
      </c>
      <c r="M99" s="185"/>
      <c r="N99" s="185"/>
      <c r="O99" s="185"/>
      <c r="P99" s="185"/>
      <c r="Q99" s="186"/>
      <c r="R99" s="184">
        <v>0.28100000000000003</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09"/>
      <c r="B100" s="610"/>
      <c r="C100" s="604" t="s">
        <v>487</v>
      </c>
      <c r="D100" s="605"/>
      <c r="E100" s="605"/>
      <c r="F100" s="605"/>
      <c r="G100" s="605"/>
      <c r="H100" s="605"/>
      <c r="I100" s="605"/>
      <c r="J100" s="605"/>
      <c r="K100" s="606"/>
      <c r="L100" s="184" t="s">
        <v>490</v>
      </c>
      <c r="M100" s="185"/>
      <c r="N100" s="185"/>
      <c r="O100" s="185"/>
      <c r="P100" s="185"/>
      <c r="Q100" s="186"/>
      <c r="R100" s="184">
        <v>0.187</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09"/>
      <c r="B101" s="610"/>
      <c r="C101" s="604" t="s">
        <v>488</v>
      </c>
      <c r="D101" s="605"/>
      <c r="E101" s="605"/>
      <c r="F101" s="605"/>
      <c r="G101" s="605"/>
      <c r="H101" s="605"/>
      <c r="I101" s="605"/>
      <c r="J101" s="605"/>
      <c r="K101" s="606"/>
      <c r="L101" s="184" t="s">
        <v>490</v>
      </c>
      <c r="M101" s="185"/>
      <c r="N101" s="185"/>
      <c r="O101" s="185"/>
      <c r="P101" s="185"/>
      <c r="Q101" s="186"/>
      <c r="R101" s="184">
        <v>139.072</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1"/>
      <c r="B104" s="612"/>
      <c r="C104" s="598" t="s">
        <v>22</v>
      </c>
      <c r="D104" s="599"/>
      <c r="E104" s="599"/>
      <c r="F104" s="599"/>
      <c r="G104" s="599"/>
      <c r="H104" s="599"/>
      <c r="I104" s="599"/>
      <c r="J104" s="599"/>
      <c r="K104" s="600"/>
      <c r="L104" s="601">
        <f>SUM(L98:Q103)</f>
        <v>0</v>
      </c>
      <c r="M104" s="602"/>
      <c r="N104" s="602"/>
      <c r="O104" s="602"/>
      <c r="P104" s="602"/>
      <c r="Q104" s="603"/>
      <c r="R104" s="601">
        <f>SUM(R98:W103)</f>
        <v>139.708</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5" customHeight="1">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474</v>
      </c>
      <c r="AE108" s="351"/>
      <c r="AF108" s="351"/>
      <c r="AG108" s="347" t="s">
        <v>500</v>
      </c>
      <c r="AH108" s="348"/>
      <c r="AI108" s="348"/>
      <c r="AJ108" s="348"/>
      <c r="AK108" s="348"/>
      <c r="AL108" s="348"/>
      <c r="AM108" s="348"/>
      <c r="AN108" s="348"/>
      <c r="AO108" s="348"/>
      <c r="AP108" s="348"/>
      <c r="AQ108" s="348"/>
      <c r="AR108" s="348"/>
      <c r="AS108" s="348"/>
      <c r="AT108" s="348"/>
      <c r="AU108" s="348"/>
      <c r="AV108" s="348"/>
      <c r="AW108" s="348"/>
      <c r="AX108" s="349"/>
    </row>
    <row r="109" spans="1:50" ht="51" customHeight="1">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474</v>
      </c>
      <c r="AE109" s="303"/>
      <c r="AF109" s="303"/>
      <c r="AG109" s="282" t="s">
        <v>501</v>
      </c>
      <c r="AH109" s="259"/>
      <c r="AI109" s="259"/>
      <c r="AJ109" s="259"/>
      <c r="AK109" s="259"/>
      <c r="AL109" s="259"/>
      <c r="AM109" s="259"/>
      <c r="AN109" s="259"/>
      <c r="AO109" s="259"/>
      <c r="AP109" s="259"/>
      <c r="AQ109" s="259"/>
      <c r="AR109" s="259"/>
      <c r="AS109" s="259"/>
      <c r="AT109" s="259"/>
      <c r="AU109" s="259"/>
      <c r="AV109" s="259"/>
      <c r="AW109" s="259"/>
      <c r="AX109" s="283"/>
    </row>
    <row r="110" spans="1:50" ht="45" customHeight="1">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474</v>
      </c>
      <c r="AE110" s="333"/>
      <c r="AF110" s="333"/>
      <c r="AG110" s="476" t="s">
        <v>499</v>
      </c>
      <c r="AH110" s="247"/>
      <c r="AI110" s="247"/>
      <c r="AJ110" s="247"/>
      <c r="AK110" s="247"/>
      <c r="AL110" s="247"/>
      <c r="AM110" s="247"/>
      <c r="AN110" s="247"/>
      <c r="AO110" s="247"/>
      <c r="AP110" s="247"/>
      <c r="AQ110" s="247"/>
      <c r="AR110" s="247"/>
      <c r="AS110" s="247"/>
      <c r="AT110" s="247"/>
      <c r="AU110" s="247"/>
      <c r="AV110" s="247"/>
      <c r="AW110" s="247"/>
      <c r="AX110" s="328"/>
    </row>
    <row r="111" spans="1:50" ht="51"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474</v>
      </c>
      <c r="AE111" s="277"/>
      <c r="AF111" s="277"/>
      <c r="AG111" s="648" t="s">
        <v>493</v>
      </c>
      <c r="AH111" s="280"/>
      <c r="AI111" s="280"/>
      <c r="AJ111" s="280"/>
      <c r="AK111" s="280"/>
      <c r="AL111" s="280"/>
      <c r="AM111" s="280"/>
      <c r="AN111" s="280"/>
      <c r="AO111" s="280"/>
      <c r="AP111" s="280"/>
      <c r="AQ111" s="280"/>
      <c r="AR111" s="280"/>
      <c r="AS111" s="280"/>
      <c r="AT111" s="280"/>
      <c r="AU111" s="280"/>
      <c r="AV111" s="280"/>
      <c r="AW111" s="280"/>
      <c r="AX111" s="281"/>
    </row>
    <row r="112" spans="1:50" ht="45.7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474</v>
      </c>
      <c r="AE112" s="303"/>
      <c r="AF112" s="303"/>
      <c r="AG112" s="282" t="s">
        <v>494</v>
      </c>
      <c r="AH112" s="259"/>
      <c r="AI112" s="259"/>
      <c r="AJ112" s="259"/>
      <c r="AK112" s="259"/>
      <c r="AL112" s="259"/>
      <c r="AM112" s="259"/>
      <c r="AN112" s="259"/>
      <c r="AO112" s="259"/>
      <c r="AP112" s="259"/>
      <c r="AQ112" s="259"/>
      <c r="AR112" s="259"/>
      <c r="AS112" s="259"/>
      <c r="AT112" s="259"/>
      <c r="AU112" s="259"/>
      <c r="AV112" s="259"/>
      <c r="AW112" s="259"/>
      <c r="AX112" s="283"/>
    </row>
    <row r="113" spans="1:64" ht="44.25"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495</v>
      </c>
      <c r="AH113" s="259"/>
      <c r="AI113" s="259"/>
      <c r="AJ113" s="259"/>
      <c r="AK113" s="259"/>
      <c r="AL113" s="259"/>
      <c r="AM113" s="259"/>
      <c r="AN113" s="259"/>
      <c r="AO113" s="259"/>
      <c r="AP113" s="259"/>
      <c r="AQ113" s="259"/>
      <c r="AR113" s="259"/>
      <c r="AS113" s="259"/>
      <c r="AT113" s="259"/>
      <c r="AU113" s="259"/>
      <c r="AV113" s="259"/>
      <c r="AW113" s="259"/>
      <c r="AX113" s="283"/>
    </row>
    <row r="114" spans="1:64" ht="42.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474</v>
      </c>
      <c r="AE114" s="303"/>
      <c r="AF114" s="303"/>
      <c r="AG114" s="282" t="s">
        <v>495</v>
      </c>
      <c r="AH114" s="259"/>
      <c r="AI114" s="259"/>
      <c r="AJ114" s="259"/>
      <c r="AK114" s="259"/>
      <c r="AL114" s="259"/>
      <c r="AM114" s="259"/>
      <c r="AN114" s="259"/>
      <c r="AO114" s="259"/>
      <c r="AP114" s="259"/>
      <c r="AQ114" s="259"/>
      <c r="AR114" s="259"/>
      <c r="AS114" s="259"/>
      <c r="AT114" s="259"/>
      <c r="AU114" s="259"/>
      <c r="AV114" s="259"/>
      <c r="AW114" s="259"/>
      <c r="AX114" s="283"/>
    </row>
    <row r="115" spans="1:64" ht="39"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495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491</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21.7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491</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3.2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491</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51.7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474</v>
      </c>
      <c r="AE119" s="353"/>
      <c r="AF119" s="353"/>
      <c r="AG119" s="282" t="s">
        <v>502</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491</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491</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491</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504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8" customHeight="1" thickBot="1">
      <c r="A127" s="394"/>
      <c r="B127" s="395"/>
      <c r="C127" s="585" t="s">
        <v>68</v>
      </c>
      <c r="D127" s="586"/>
      <c r="E127" s="586"/>
      <c r="F127" s="587"/>
      <c r="G127" s="588" t="s">
        <v>492</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75.75" customHeight="1" thickBot="1">
      <c r="A129" s="430" t="s">
        <v>496</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54" customHeight="1" thickBot="1">
      <c r="A131" s="390"/>
      <c r="B131" s="391"/>
      <c r="C131" s="391"/>
      <c r="D131" s="391"/>
      <c r="E131" s="392"/>
      <c r="F131" s="423" t="s">
        <v>507</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1.25" customHeight="1" thickBot="1">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5.7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t="s">
        <v>489</v>
      </c>
      <c r="H137" s="550"/>
      <c r="I137" s="550"/>
      <c r="J137" s="550"/>
      <c r="K137" s="550"/>
      <c r="L137" s="550"/>
      <c r="M137" s="550"/>
      <c r="N137" s="550"/>
      <c r="O137" s="550"/>
      <c r="P137" s="551"/>
      <c r="Q137" s="320" t="s">
        <v>225</v>
      </c>
      <c r="R137" s="320"/>
      <c r="S137" s="320"/>
      <c r="T137" s="320"/>
      <c r="U137" s="320"/>
      <c r="V137" s="320"/>
      <c r="W137" s="549" t="s">
        <v>489</v>
      </c>
      <c r="X137" s="550"/>
      <c r="Y137" s="550"/>
      <c r="Z137" s="550"/>
      <c r="AA137" s="550"/>
      <c r="AB137" s="550"/>
      <c r="AC137" s="550"/>
      <c r="AD137" s="550"/>
      <c r="AE137" s="550"/>
      <c r="AF137" s="551"/>
      <c r="AG137" s="320" t="s">
        <v>226</v>
      </c>
      <c r="AH137" s="320"/>
      <c r="AI137" s="320"/>
      <c r="AJ137" s="320"/>
      <c r="AK137" s="320"/>
      <c r="AL137" s="320"/>
      <c r="AM137" s="521" t="s">
        <v>489</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t="s">
        <v>489</v>
      </c>
      <c r="H138" s="318"/>
      <c r="I138" s="318"/>
      <c r="J138" s="318"/>
      <c r="K138" s="318"/>
      <c r="L138" s="318"/>
      <c r="M138" s="318"/>
      <c r="N138" s="318"/>
      <c r="O138" s="318"/>
      <c r="P138" s="319"/>
      <c r="Q138" s="429" t="s">
        <v>228</v>
      </c>
      <c r="R138" s="429"/>
      <c r="S138" s="429"/>
      <c r="T138" s="429"/>
      <c r="U138" s="429"/>
      <c r="V138" s="429"/>
      <c r="W138" s="317" t="s">
        <v>489</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511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30" customHeight="1">
      <c r="A180" s="370"/>
      <c r="B180" s="371"/>
      <c r="C180" s="371"/>
      <c r="D180" s="371"/>
      <c r="E180" s="371"/>
      <c r="F180" s="372"/>
      <c r="G180" s="361" t="s">
        <v>488</v>
      </c>
      <c r="H180" s="362"/>
      <c r="I180" s="362"/>
      <c r="J180" s="362"/>
      <c r="K180" s="363"/>
      <c r="L180" s="364" t="s">
        <v>498</v>
      </c>
      <c r="M180" s="365"/>
      <c r="N180" s="365"/>
      <c r="O180" s="365"/>
      <c r="P180" s="365"/>
      <c r="Q180" s="365"/>
      <c r="R180" s="365"/>
      <c r="S180" s="365"/>
      <c r="T180" s="365"/>
      <c r="U180" s="365"/>
      <c r="V180" s="365"/>
      <c r="W180" s="365"/>
      <c r="X180" s="366"/>
      <c r="Y180" s="396">
        <v>8.6920000000000002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3.2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3.2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3.2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3.25" customHeight="1" thickBo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8.6920000000000002</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3.2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3.25"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3.25"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3.25"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hidden="1" customHeight="1">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hidden="1"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c r="A238" s="574">
        <v>3</v>
      </c>
      <c r="B238" s="574">
        <v>1</v>
      </c>
      <c r="C238" s="575"/>
      <c r="D238" s="575"/>
      <c r="E238" s="575"/>
      <c r="F238" s="575"/>
      <c r="G238" s="575"/>
      <c r="H238" s="575"/>
      <c r="I238" s="575"/>
      <c r="J238" s="575"/>
      <c r="K238" s="575"/>
      <c r="L238" s="575"/>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6"/>
      <c r="AL238" s="577"/>
      <c r="AM238" s="577"/>
      <c r="AN238" s="577"/>
      <c r="AO238" s="577"/>
      <c r="AP238" s="578"/>
      <c r="AQ238" s="579"/>
      <c r="AR238" s="575"/>
      <c r="AS238" s="575"/>
      <c r="AT238" s="575"/>
      <c r="AU238" s="576"/>
      <c r="AV238" s="577"/>
      <c r="AW238" s="577"/>
      <c r="AX238" s="578"/>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230</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466</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0" t="s">
        <v>34</v>
      </c>
      <c r="B2" s="711"/>
      <c r="C2" s="711"/>
      <c r="D2" s="711"/>
      <c r="E2" s="711"/>
      <c r="F2" s="712"/>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4"/>
      <c r="B15" s="705"/>
      <c r="C15" s="705"/>
      <c r="D15" s="705"/>
      <c r="E15" s="705"/>
      <c r="F15" s="706"/>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4"/>
      <c r="B28" s="705"/>
      <c r="C28" s="705"/>
      <c r="D28" s="705"/>
      <c r="E28" s="705"/>
      <c r="F28" s="706"/>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4"/>
      <c r="B41" s="705"/>
      <c r="C41" s="705"/>
      <c r="D41" s="705"/>
      <c r="E41" s="705"/>
      <c r="F41" s="706"/>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row r="55" spans="1:50" ht="30" customHeight="1">
      <c r="A55" s="710" t="s">
        <v>34</v>
      </c>
      <c r="B55" s="711"/>
      <c r="C55" s="711"/>
      <c r="D55" s="711"/>
      <c r="E55" s="711"/>
      <c r="F55" s="712"/>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4"/>
      <c r="B68" s="705"/>
      <c r="C68" s="705"/>
      <c r="D68" s="705"/>
      <c r="E68" s="705"/>
      <c r="F68" s="706"/>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4"/>
      <c r="B81" s="705"/>
      <c r="C81" s="705"/>
      <c r="D81" s="705"/>
      <c r="E81" s="705"/>
      <c r="F81" s="706"/>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4"/>
      <c r="B94" s="705"/>
      <c r="C94" s="705"/>
      <c r="D94" s="705"/>
      <c r="E94" s="705"/>
      <c r="F94" s="706"/>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row r="108" spans="1:50" ht="30" customHeight="1">
      <c r="A108" s="710" t="s">
        <v>34</v>
      </c>
      <c r="B108" s="711"/>
      <c r="C108" s="711"/>
      <c r="D108" s="711"/>
      <c r="E108" s="711"/>
      <c r="F108" s="712"/>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4"/>
      <c r="B121" s="705"/>
      <c r="C121" s="705"/>
      <c r="D121" s="705"/>
      <c r="E121" s="705"/>
      <c r="F121" s="706"/>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4"/>
      <c r="B134" s="705"/>
      <c r="C134" s="705"/>
      <c r="D134" s="705"/>
      <c r="E134" s="705"/>
      <c r="F134" s="706"/>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4"/>
      <c r="B147" s="705"/>
      <c r="C147" s="705"/>
      <c r="D147" s="705"/>
      <c r="E147" s="705"/>
      <c r="F147" s="706"/>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row r="161" spans="1:50" ht="30" customHeight="1">
      <c r="A161" s="710" t="s">
        <v>34</v>
      </c>
      <c r="B161" s="711"/>
      <c r="C161" s="711"/>
      <c r="D161" s="711"/>
      <c r="E161" s="711"/>
      <c r="F161" s="712"/>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4"/>
      <c r="B174" s="705"/>
      <c r="C174" s="705"/>
      <c r="D174" s="705"/>
      <c r="E174" s="705"/>
      <c r="F174" s="706"/>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4"/>
      <c r="B187" s="705"/>
      <c r="C187" s="705"/>
      <c r="D187" s="705"/>
      <c r="E187" s="705"/>
      <c r="F187" s="706"/>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row r="214" spans="1:50" ht="30" customHeight="1">
      <c r="A214" s="701" t="s">
        <v>34</v>
      </c>
      <c r="B214" s="702"/>
      <c r="C214" s="702"/>
      <c r="D214" s="702"/>
      <c r="E214" s="702"/>
      <c r="F214" s="703"/>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4"/>
      <c r="B227" s="705"/>
      <c r="C227" s="705"/>
      <c r="D227" s="705"/>
      <c r="E227" s="705"/>
      <c r="F227" s="706"/>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4"/>
      <c r="B240" s="705"/>
      <c r="C240" s="705"/>
      <c r="D240" s="705"/>
      <c r="E240" s="705"/>
      <c r="F240" s="706"/>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4"/>
      <c r="B253" s="705"/>
      <c r="C253" s="705"/>
      <c r="D253" s="705"/>
      <c r="E253" s="705"/>
      <c r="F253" s="706"/>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平成27年度行政事業レビュー_学校・地域スポーツ人材派遣支援事業</dc:title>
  <dc:creator>文部科学省</dc:creator>
  <cp:lastModifiedBy>文部科学省</cp:lastModifiedBy>
  <cp:lastPrinted>2015-09-09T07:10:37Z</cp:lastPrinted>
  <dcterms:created xsi:type="dcterms:W3CDTF">2012-03-13T00:50:25Z</dcterms:created>
  <dcterms:modified xsi:type="dcterms:W3CDTF">2015-09-11T03:32:16Z</dcterms:modified>
</cp:coreProperties>
</file>