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4400" yWindow="-15" windowWidth="14445" windowHeight="1176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J30" i="3"/>
  <c r="AE30" i="3"/>
  <c r="AJ25" i="3"/>
  <c r="AE25" i="3"/>
  <c r="AS2" i="3"/>
  <c r="AR18" i="3"/>
  <c r="AK18" i="3"/>
  <c r="AD18" i="3"/>
  <c r="W18" i="3"/>
  <c r="P18" i="3"/>
  <c r="P20" i="3" s="1"/>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I4" i="4" s="1"/>
  <c r="C3" i="4"/>
  <c r="R2" i="4"/>
  <c r="S2" i="4"/>
  <c r="M2" i="4"/>
  <c r="N2" i="4" s="1"/>
  <c r="H2" i="4"/>
  <c r="I2" i="4"/>
  <c r="C2" i="4"/>
  <c r="D2" i="4" s="1"/>
  <c r="D3" i="4" s="1"/>
  <c r="D4" i="4" s="1"/>
  <c r="D5" i="4" s="1"/>
  <c r="D6" i="4" s="1"/>
  <c r="D7" i="4" s="1"/>
  <c r="D8" i="4" s="1"/>
  <c r="D9" i="4" s="1"/>
  <c r="D10" i="4" s="1"/>
  <c r="AU229" i="3"/>
  <c r="Y229" i="3"/>
  <c r="AU216" i="3"/>
  <c r="Y216" i="3"/>
  <c r="AU203" i="3"/>
  <c r="Y203" i="3"/>
  <c r="AU190" i="3"/>
  <c r="Y190" i="3"/>
  <c r="R104" i="3"/>
  <c r="L104" i="3"/>
  <c r="W20" i="3"/>
  <c r="AV2" i="3"/>
  <c r="S3" i="4"/>
  <c r="S4" i="4"/>
  <c r="S5" i="4" s="1"/>
  <c r="S6" i="4" s="1"/>
  <c r="S7" i="4" s="1"/>
  <c r="S8" i="4" s="1"/>
  <c r="P10" i="4" s="1"/>
  <c r="G11" i="3" s="1"/>
  <c r="I5" i="4" l="1"/>
  <c r="D12" i="4"/>
  <c r="D13" i="4" s="1"/>
  <c r="D14" i="4" s="1"/>
  <c r="D15" i="4" s="1"/>
  <c r="D16" i="4" s="1"/>
  <c r="D17" i="4" s="1"/>
  <c r="D18" i="4" s="1"/>
  <c r="D19" i="4" s="1"/>
  <c r="D20" i="4" s="1"/>
  <c r="D21" i="4" s="1"/>
  <c r="D22" i="4" s="1"/>
  <c r="D23" i="4" s="1"/>
  <c r="D24" i="4" s="1"/>
  <c r="A26" i="4" s="1"/>
  <c r="G8" i="3" s="1"/>
  <c r="N3" i="4"/>
  <c r="N4" i="4" s="1"/>
  <c r="N5" i="4" s="1"/>
  <c r="N7" i="4"/>
  <c r="N8" i="4" s="1"/>
  <c r="N9" i="4" s="1"/>
  <c r="D11" i="4"/>
  <c r="N6"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alcChain>
</file>

<file path=xl/sharedStrings.xml><?xml version="1.0" encoding="utf-8"?>
<sst xmlns="http://schemas.openxmlformats.org/spreadsheetml/2006/main" count="733" uniqueCount="450">
  <si>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</si>
  <si>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</si>
  <si>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</si>
  <si>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</si>
  <si>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</si>
  <si>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</si>
  <si>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</si>
  <si>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</si>
  <si>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</si>
  <si>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</si>
  <si>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</si>
  <si>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</si>
  <si>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</si>
  <si>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</si>
  <si>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</si>
  <si>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</si>
  <si>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</si>
  <si>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</si>
  <si>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</si>
  <si>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</si>
  <si>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</si>
  <si>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</si>
  <si>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</si>
  <si>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</si>
  <si>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</si>
  <si>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</si>
  <si>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</si>
  <si>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</si>
  <si>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</si>
  <si>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</si>
  <si>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</si>
  <si>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</si>
  <si>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</si>
  <si>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</si>
  <si>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</si>
  <si>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</si>
  <si>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</si>
  <si>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</si>
  <si>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</si>
  <si>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</si>
  <si>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</si>
  <si>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</si>
  <si>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</si>
  <si>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</si>
  <si>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</si>
  <si>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</si>
  <si>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</si>
  <si>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</si>
  <si>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</si>
  <si>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</si>
  <si>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</si>
  <si>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</si>
  <si>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</si>
  <si>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</si>
  <si>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</si>
  <si>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</si>
  <si>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</si>
  <si>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</si>
  <si>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</si>
  <si>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</si>
  <si>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</si>
  <si>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</si>
  <si>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</si>
  <si>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</si>
  <si>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</si>
  <si>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</si>
  <si>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</si>
  <si>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</si>
  <si>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</si>
  <si>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</si>
  <si>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</si>
  <si>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</si>
  <si>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</si>
  <si>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</si>
  <si>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</si>
  <si>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</si>
  <si>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</si>
  <si>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</si>
  <si>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</si>
  <si>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</si>
  <si>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</si>
  <si>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</si>
  <si>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</si>
  <si>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</si>
  <si>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</si>
  <si>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</si>
  <si>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</si>
  <si>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</si>
  <si>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</si>
  <si>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</si>
  <si>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</si>
  <si>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</si>
  <si>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</si>
  <si>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</si>
  <si>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</si>
  <si>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</si>
  <si>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</si>
  <si>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</si>
  <si>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</si>
  <si>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</si>
  <si>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</si>
  <si>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</si>
  <si>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</si>
  <si>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</si>
  <si>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</si>
  <si>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</si>
  <si>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</si>
  <si>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</si>
  <si>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</si>
  <si>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</si>
  <si>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</si>
  <si>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</si>
  <si>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</si>
  <si>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</si>
  <si>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</si>
  <si>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</si>
  <si>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</si>
  <si>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</si>
  <si>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</si>
  <si>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</si>
  <si>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</si>
  <si>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</si>
  <si>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</si>
  <si>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</si>
  <si>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</si>
  <si>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</si>
  <si>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</si>
  <si>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</si>
  <si>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</si>
  <si>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</si>
  <si>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</si>
  <si>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</si>
  <si>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</si>
  <si>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</si>
  <si>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</si>
  <si>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</si>
  <si>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</si>
  <si>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</si>
  <si>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</si>
  <si>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</si>
  <si>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</si>
  <si>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</si>
  <si>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</si>
  <si>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</si>
  <si>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</si>
  <si>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</si>
  <si>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</si>
  <si>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</si>
  <si>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</si>
  <si>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</si>
  <si>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</si>
  <si>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</si>
  <si>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</si>
  <si>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</si>
  <si>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</si>
  <si>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</si>
  <si>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</si>
  <si>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</si>
  <si>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</si>
  <si>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</si>
  <si>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</si>
  <si>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</si>
  <si>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</si>
  <si>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</si>
  <si>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</si>
  <si>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</si>
  <si>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</si>
  <si>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</si>
  <si>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</si>
  <si>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</si>
  <si>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</si>
  <si>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</si>
  <si>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</si>
  <si>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</si>
  <si>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</si>
  <si>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</si>
  <si>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</si>
  <si>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</si>
  <si>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</si>
  <si>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</si>
  <si>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</si>
  <si>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</si>
  <si>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</si>
  <si>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</si>
  <si>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</si>
  <si>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</si>
  <si>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</si>
  <si>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</si>
  <si>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</si>
  <si>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</si>
  <si>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</si>
  <si>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</si>
  <si>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</si>
  <si>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</si>
  <si>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</si>
  <si>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</si>
  <si>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</si>
  <si>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</si>
  <si>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</si>
  <si>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</si>
  <si>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</si>
  <si>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</si>
  <si>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</si>
  <si>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</si>
  <si>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</si>
  <si>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</si>
  <si>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</si>
  <si>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</si>
  <si>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</si>
  <si>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</si>
  <si>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</si>
  <si>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</si>
  <si>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</si>
  <si>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</si>
  <si>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</si>
  <si>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</si>
  <si>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</si>
  <si>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</si>
  <si>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</si>
  <si>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</si>
  <si>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</si>
  <si>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</si>
  <si>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</si>
  <si>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</si>
  <si>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</si>
  <si>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</si>
  <si>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</si>
  <si>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</si>
  <si>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</si>
  <si>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</si>
  <si>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</si>
  <si>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</si>
  <si>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</si>
  <si>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</si>
  <si>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</si>
  <si>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</si>
  <si>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</si>
  <si>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</si>
  <si>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</si>
  <si>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</si>
  <si>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</si>
  <si>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</si>
  <si>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</si>
  <si>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</si>
  <si>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</si>
  <si>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</si>
  <si>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</si>
  <si>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</si>
  <si>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</si>
  <si>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</si>
  <si>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</si>
  <si>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</si>
  <si>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</si>
  <si>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</si>
  <si>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</si>
  <si>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</si>
  <si>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</si>
  <si>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</si>
  <si>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</si>
  <si>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</si>
  <si>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</si>
  <si>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</si>
  <si>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</si>
  <si>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</si>
  <si>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</si>
  <si>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</si>
  <si>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</si>
  <si>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</si>
  <si>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</si>
  <si>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</si>
  <si>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</si>
  <si>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</si>
  <si>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</si>
  <si>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</si>
  <si>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</si>
  <si>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</si>
  <si>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</si>
  <si>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</si>
  <si>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</si>
  <si>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</si>
  <si>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</si>
  <si>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</si>
  <si>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</si>
  <si>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</si>
  <si>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</si>
  <si>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</si>
  <si>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</si>
  <si>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</si>
  <si>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</si>
  <si>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</si>
  <si>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</si>
  <si>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</si>
  <si>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</si>
  <si>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</si>
  <si>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</si>
  <si>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</si>
  <si>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</si>
  <si>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</si>
  <si>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</si>
  <si>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</si>
  <si>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</si>
  <si>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</si>
  <si>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</si>
  <si>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</si>
  <si>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</si>
  <si>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</si>
  <si>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</si>
  <si>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</si>
  <si>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</si>
  <si>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</si>
  <si>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</si>
  <si>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</si>
  <si>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</si>
  <si>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</si>
  <si>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</si>
  <si>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</si>
  <si>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</si>
  <si>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</si>
  <si>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</si>
  <si>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</si>
  <si>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</si>
  <si>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</si>
  <si>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</si>
  <si>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</si>
  <si>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</si>
  <si>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</si>
  <si>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</si>
  <si>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</si>
  <si>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</si>
  <si>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</si>
  <si>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</si>
  <si>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</si>
  <si>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</si>
  <si>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</si>
  <si>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</si>
  <si>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</si>
  <si>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</si>
  <si>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</si>
  <si>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</si>
  <si>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</si>
  <si>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</si>
  <si>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</si>
  <si>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</si>
  <si>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</si>
  <si>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</si>
  <si>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</si>
  <si>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</si>
  <si>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</si>
  <si>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</si>
  <si>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</si>
  <si>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</si>
  <si>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</si>
  <si>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</si>
  <si>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</si>
  <si>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</si>
  <si>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</si>
  <si>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</si>
  <si>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</si>
  <si>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</si>
  <si>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</si>
  <si>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</si>
  <si>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</si>
  <si>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</si>
  <si>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</si>
  <si>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</si>
  <si>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</si>
  <si>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</si>
  <si>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</si>
  <si>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</si>
  <si>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</si>
  <si>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</si>
  <si>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</si>
  <si>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</si>
  <si>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</si>
  <si>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</si>
  <si>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</si>
  <si>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</si>
  <si>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</si>
  <si>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　　なお、金額は単位未満四捨五入して記載していることから、合計が一致しない場合がある。</t>
    <rPh sb="18" eb="20">
      <t>キサイ</t>
    </rPh>
    <phoneticPr fontId="5"/>
  </si>
  <si>
    <t>文部科学省</t>
  </si>
  <si>
    <t>研究開発局</t>
    <rPh sb="0" eb="2">
      <t>ケンキュウ</t>
    </rPh>
    <rPh sb="2" eb="4">
      <t>カイハツ</t>
    </rPh>
    <rPh sb="4" eb="5">
      <t>キョク</t>
    </rPh>
    <phoneticPr fontId="5"/>
  </si>
  <si>
    <t>海洋地球課</t>
    <rPh sb="0" eb="2">
      <t>カイヨウ</t>
    </rPh>
    <rPh sb="2" eb="4">
      <t>チキュウ</t>
    </rPh>
    <rPh sb="4" eb="5">
      <t>カ</t>
    </rPh>
    <phoneticPr fontId="5"/>
  </si>
  <si>
    <t>海洋地球課課長
清浦　隆</t>
    <rPh sb="0" eb="2">
      <t>カイヨウ</t>
    </rPh>
    <rPh sb="2" eb="4">
      <t>チキュウ</t>
    </rPh>
    <rPh sb="4" eb="5">
      <t>カ</t>
    </rPh>
    <rPh sb="5" eb="7">
      <t>カチョウ</t>
    </rPh>
    <rPh sb="8" eb="10">
      <t>キヨウラ</t>
    </rPh>
    <rPh sb="11" eb="12">
      <t>タカシ</t>
    </rPh>
    <phoneticPr fontId="5"/>
  </si>
  <si>
    <t>海洋基本計画（平成20年3月、平成25年4月閣議決定）等</t>
    <rPh sb="0" eb="2">
      <t>カイヨウ</t>
    </rPh>
    <rPh sb="2" eb="4">
      <t>キホン</t>
    </rPh>
    <rPh sb="4" eb="6">
      <t>ケイカク</t>
    </rPh>
    <rPh sb="7" eb="9">
      <t>ヘイセイ</t>
    </rPh>
    <rPh sb="11" eb="12">
      <t>ネン</t>
    </rPh>
    <rPh sb="13" eb="14">
      <t>ガツ</t>
    </rPh>
    <rPh sb="15" eb="17">
      <t>ヘイセイ</t>
    </rPh>
    <rPh sb="19" eb="20">
      <t>ネン</t>
    </rPh>
    <rPh sb="21" eb="22">
      <t>ガツ</t>
    </rPh>
    <rPh sb="22" eb="24">
      <t>カクギ</t>
    </rPh>
    <rPh sb="24" eb="26">
      <t>ケッテイ</t>
    </rPh>
    <rPh sb="27" eb="28">
      <t>トウ</t>
    </rPh>
    <phoneticPr fontId="5"/>
  </si>
  <si>
    <t>○</t>
  </si>
  <si>
    <t>件</t>
    <rPh sb="0" eb="1">
      <t>ケン</t>
    </rPh>
    <phoneticPr fontId="5"/>
  </si>
  <si>
    <t>役務</t>
    <rPh sb="0" eb="2">
      <t>エキム</t>
    </rPh>
    <phoneticPr fontId="5"/>
  </si>
  <si>
    <t>コスモス商事（株）</t>
  </si>
  <si>
    <t>執行等改善</t>
  </si>
  <si>
    <t>百万円/件</t>
    <phoneticPr fontId="5"/>
  </si>
  <si>
    <t>海外と比べて遅れをとることなく世界の頭脳を獲得し、中核的な位置を占める拠点を維持するために、長期間使用し、老朽化が進行しているインフラの強化及び機能向上を行うとともに、研究機能の強化を図る。（補助率：定額）</t>
    <rPh sb="96" eb="99">
      <t>ホジョリツ</t>
    </rPh>
    <rPh sb="100" eb="102">
      <t>テイガク</t>
    </rPh>
    <phoneticPr fontId="5"/>
  </si>
  <si>
    <t>政策目標：9 科学技術の戦略的重点化
施策目標：9-7 海洋分野の研究開発の推進</t>
    <rPh sb="0" eb="2">
      <t>セイサク</t>
    </rPh>
    <rPh sb="2" eb="4">
      <t>モクヒョウ</t>
    </rPh>
    <rPh sb="19" eb="21">
      <t>セサク</t>
    </rPh>
    <rPh sb="21" eb="23">
      <t>モクヒョウ</t>
    </rPh>
    <phoneticPr fontId="5"/>
  </si>
  <si>
    <t>設備の整備　実施件数</t>
    <phoneticPr fontId="5"/>
  </si>
  <si>
    <t>当該年度執行額/設備の整備、機能向上実施件数　　　　　　　　　　　　　　</t>
    <phoneticPr fontId="5"/>
  </si>
  <si>
    <t>4,394百万円/63件</t>
    <phoneticPr fontId="5"/>
  </si>
  <si>
    <t>-</t>
    <phoneticPr fontId="5"/>
  </si>
  <si>
    <t>-</t>
    <phoneticPr fontId="5"/>
  </si>
  <si>
    <t>B-1.コスモス商事（株）</t>
    <phoneticPr fontId="5"/>
  </si>
  <si>
    <t>ライザーパイプ修理用部品の購入</t>
    <phoneticPr fontId="5"/>
  </si>
  <si>
    <t>物品調達</t>
    <rPh sb="0" eb="2">
      <t>ブッピン</t>
    </rPh>
    <rPh sb="2" eb="4">
      <t>チョウタツ</t>
    </rPh>
    <phoneticPr fontId="5"/>
  </si>
  <si>
    <t>Ｂ</t>
    <phoneticPr fontId="5"/>
  </si>
  <si>
    <t>日本ペイントマリン</t>
    <phoneticPr fontId="5"/>
  </si>
  <si>
    <t>-</t>
    <phoneticPr fontId="5"/>
  </si>
  <si>
    <t>地球深部探査船「ちきゅう」で使用しているCameron社製ライザーパイプの定期検査を行った結果、老朽化により修理が必要であることが判明したため、修理を実施するための部品を購入する</t>
    <phoneticPr fontId="5"/>
  </si>
  <si>
    <t>腐食防止および海洋生物の付着防止、また船体の安全性向上と経済性改善を目的とした船体を塗装するために必要な塗料の購入</t>
    <phoneticPr fontId="5"/>
  </si>
  <si>
    <t>-</t>
    <phoneticPr fontId="5"/>
  </si>
  <si>
    <t>-</t>
    <phoneticPr fontId="5"/>
  </si>
  <si>
    <t>57.6百万円/2件</t>
    <phoneticPr fontId="5"/>
  </si>
  <si>
    <t>国立研究開発法人海洋研究開発機構設備整備費補助</t>
    <rPh sb="0" eb="8">
      <t>コク</t>
    </rPh>
    <rPh sb="8" eb="10">
      <t>カイヨウ</t>
    </rPh>
    <rPh sb="10" eb="12">
      <t>ケンキュウ</t>
    </rPh>
    <rPh sb="12" eb="14">
      <t>カイハツ</t>
    </rPh>
    <rPh sb="14" eb="16">
      <t>キコウ</t>
    </rPh>
    <rPh sb="16" eb="18">
      <t>セツビ</t>
    </rPh>
    <rPh sb="18" eb="21">
      <t>セイビヒ</t>
    </rPh>
    <rPh sb="21" eb="23">
      <t>ホジョ</t>
    </rPh>
    <phoneticPr fontId="5"/>
  </si>
  <si>
    <t>国立研究開発法人海洋研究開発機構法第17条</t>
    <rPh sb="0" eb="8">
      <t>コク</t>
    </rPh>
    <rPh sb="8" eb="10">
      <t>カイヨウ</t>
    </rPh>
    <rPh sb="10" eb="12">
      <t>ケンキュウ</t>
    </rPh>
    <rPh sb="12" eb="14">
      <t>カイハツ</t>
    </rPh>
    <rPh sb="14" eb="16">
      <t>キコウ</t>
    </rPh>
    <rPh sb="16" eb="17">
      <t>ホウ</t>
    </rPh>
    <rPh sb="17" eb="18">
      <t>ダイ</t>
    </rPh>
    <rPh sb="20" eb="21">
      <t>ジョウ</t>
    </rPh>
    <phoneticPr fontId="5"/>
  </si>
  <si>
    <t>-</t>
    <phoneticPr fontId="5"/>
  </si>
  <si>
    <t>-</t>
    <phoneticPr fontId="5"/>
  </si>
  <si>
    <t>-</t>
    <phoneticPr fontId="5"/>
  </si>
  <si>
    <t>見込み通りの活動実績である。</t>
    <rPh sb="0" eb="2">
      <t>ミコ</t>
    </rPh>
    <rPh sb="3" eb="4">
      <t>ドオ</t>
    </rPh>
    <rPh sb="6" eb="8">
      <t>カツドウ</t>
    </rPh>
    <rPh sb="8" eb="10">
      <t>ジッセキ</t>
    </rPh>
    <phoneticPr fontId="5"/>
  </si>
  <si>
    <t>‐</t>
  </si>
  <si>
    <t>件</t>
    <rPh sb="0" eb="1">
      <t>ケン</t>
    </rPh>
    <phoneticPr fontId="5"/>
  </si>
  <si>
    <t>-</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</si>
  <si>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</si>
  <si>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5"/>
  </si>
  <si>
    <t>海洋研究開発機構による論文の雑誌掲載件数を、毎年の当初見込みどおり達成する。</t>
    <phoneticPr fontId="5"/>
  </si>
  <si>
    <t>インパクトファクターTOP20の雑誌への論文掲載件数。</t>
    <rPh sb="24" eb="26">
      <t>ケンスウ</t>
    </rPh>
    <phoneticPr fontId="5"/>
  </si>
  <si>
    <t>％</t>
    <phoneticPr fontId="5"/>
  </si>
  <si>
    <t>海洋基本法において、国は海洋に関する施策を総合的に実施することとされており、また、海洋に関する科学的知見の充実が諮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0" eb="2">
      <t>カイヨウ</t>
    </rPh>
    <rPh sb="2" eb="5">
      <t>キホンホウ</t>
    </rPh>
    <rPh sb="10" eb="11">
      <t>クニ</t>
    </rPh>
    <rPh sb="12" eb="14">
      <t>カイヨウ</t>
    </rPh>
    <rPh sb="15" eb="16">
      <t>カン</t>
    </rPh>
    <rPh sb="18" eb="20">
      <t>セサク</t>
    </rPh>
    <rPh sb="21" eb="24">
      <t>ソウゴウテキ</t>
    </rPh>
    <rPh sb="25" eb="27">
      <t>ジッシ</t>
    </rPh>
    <rPh sb="41" eb="43">
      <t>カイヨウ</t>
    </rPh>
    <rPh sb="44" eb="45">
      <t>カン</t>
    </rPh>
    <rPh sb="47" eb="50">
      <t>カガクテキ</t>
    </rPh>
    <rPh sb="50" eb="52">
      <t>チケン</t>
    </rPh>
    <rPh sb="53" eb="55">
      <t>ジュウジツ</t>
    </rPh>
    <rPh sb="56" eb="57">
      <t>ハカ</t>
    </rPh>
    <rPh sb="129" eb="131">
      <t>ホウリツ</t>
    </rPh>
    <rPh sb="132" eb="134">
      <t>コンキョ</t>
    </rPh>
    <rPh sb="135" eb="136">
      <t>ユウ</t>
    </rPh>
    <rPh sb="138" eb="140">
      <t>コクミン</t>
    </rPh>
    <rPh sb="141" eb="143">
      <t>シャカイ</t>
    </rPh>
    <rPh sb="148" eb="149">
      <t>タイ</t>
    </rPh>
    <rPh sb="150" eb="151">
      <t>コタ</t>
    </rPh>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</si>
  <si>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rPh sb="0" eb="1">
      <t>ホン</t>
    </rPh>
    <rPh sb="1" eb="3">
      <t>ジギョウ</t>
    </rPh>
    <rPh sb="5" eb="7">
      <t>ミンカン</t>
    </rPh>
    <rPh sb="7" eb="9">
      <t>キギョウ</t>
    </rPh>
    <rPh sb="9" eb="10">
      <t>トウ</t>
    </rPh>
    <rPh sb="12" eb="13">
      <t>コウ</t>
    </rPh>
    <rPh sb="19" eb="21">
      <t>イジ</t>
    </rPh>
    <rPh sb="22" eb="24">
      <t>ウンヨウ</t>
    </rPh>
    <rPh sb="25" eb="28">
      <t>フカノウ</t>
    </rPh>
    <rPh sb="31" eb="33">
      <t>コウド</t>
    </rPh>
    <rPh sb="34" eb="36">
      <t>ケンキュウ</t>
    </rPh>
    <rPh sb="45" eb="47">
      <t>テキセツ</t>
    </rPh>
    <rPh sb="48" eb="50">
      <t>イジ</t>
    </rPh>
    <rPh sb="51" eb="53">
      <t>ウンヨウ</t>
    </rPh>
    <rPh sb="57" eb="59">
      <t>カイヨウ</t>
    </rPh>
    <rPh sb="59" eb="61">
      <t>チキュウ</t>
    </rPh>
    <rPh sb="61" eb="63">
      <t>カガク</t>
    </rPh>
    <rPh sb="64" eb="66">
      <t>スイシン</t>
    </rPh>
    <rPh sb="67" eb="68">
      <t>ム</t>
    </rPh>
    <rPh sb="70" eb="73">
      <t>コウエキテキ</t>
    </rPh>
    <rPh sb="74" eb="78">
      <t>ケンキュウカイハツ</t>
    </rPh>
    <rPh sb="79" eb="80">
      <t>オコナ</t>
    </rPh>
    <rPh sb="86" eb="88">
      <t>ダイガク</t>
    </rPh>
    <rPh sb="89" eb="91">
      <t>ミンカン</t>
    </rPh>
    <rPh sb="91" eb="93">
      <t>キギョウ</t>
    </rPh>
    <rPh sb="93" eb="94">
      <t>トウ</t>
    </rPh>
    <rPh sb="95" eb="99">
      <t>ケンキュウカイハツ</t>
    </rPh>
    <rPh sb="100" eb="102">
      <t>シエン</t>
    </rPh>
    <rPh sb="114" eb="115">
      <t>クニ</t>
    </rPh>
    <rPh sb="116" eb="118">
      <t>ジッシ</t>
    </rPh>
    <rPh sb="120" eb="122">
      <t>ヒツヨウ</t>
    </rPh>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</si>
  <si>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rPh sb="0" eb="1">
      <t>ホン</t>
    </rPh>
    <rPh sb="1" eb="3">
      <t>ジギョウ</t>
    </rPh>
    <rPh sb="5" eb="7">
      <t>カイヨウ</t>
    </rPh>
    <rPh sb="7" eb="10">
      <t>キホンホウ</t>
    </rPh>
    <rPh sb="14" eb="15">
      <t>サダ</t>
    </rPh>
    <rPh sb="19" eb="22">
      <t>カガクテキ</t>
    </rPh>
    <rPh sb="22" eb="24">
      <t>チケン</t>
    </rPh>
    <rPh sb="25" eb="27">
      <t>ジュウジツ</t>
    </rPh>
    <rPh sb="88" eb="90">
      <t>カイヨウ</t>
    </rPh>
    <rPh sb="90" eb="92">
      <t>カガク</t>
    </rPh>
    <rPh sb="92" eb="94">
      <t>ギジュツ</t>
    </rPh>
    <rPh sb="95" eb="97">
      <t>シンコウ</t>
    </rPh>
    <rPh sb="101" eb="103">
      <t>コンカン</t>
    </rPh>
    <rPh sb="106" eb="108">
      <t>トリクミ</t>
    </rPh>
    <rPh sb="111" eb="113">
      <t>セイサク</t>
    </rPh>
    <rPh sb="113" eb="115">
      <t>モクテキ</t>
    </rPh>
    <rPh sb="116" eb="118">
      <t>タッセイ</t>
    </rPh>
    <rPh sb="123" eb="125">
      <t>ヒツヨウ</t>
    </rPh>
    <rPh sb="127" eb="129">
      <t>テキセツ</t>
    </rPh>
    <rPh sb="130" eb="132">
      <t>ジギョウ</t>
    </rPh>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</si>
  <si>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rPh sb="0" eb="2">
      <t>カイヨウ</t>
    </rPh>
    <rPh sb="2" eb="6">
      <t>ケンキュウカイハツ</t>
    </rPh>
    <rPh sb="6" eb="8">
      <t>キコウ</t>
    </rPh>
    <rPh sb="9" eb="10">
      <t>ダイ</t>
    </rPh>
    <rPh sb="11" eb="12">
      <t>キ</t>
    </rPh>
    <rPh sb="12" eb="14">
      <t>チュウキ</t>
    </rPh>
    <rPh sb="14" eb="16">
      <t>モクヒョウ</t>
    </rPh>
    <rPh sb="17" eb="19">
      <t>チュウキ</t>
    </rPh>
    <rPh sb="19" eb="21">
      <t>ケイカク</t>
    </rPh>
    <rPh sb="22" eb="23">
      <t>モト</t>
    </rPh>
    <rPh sb="26" eb="28">
      <t>ゲンソク</t>
    </rPh>
    <rPh sb="31" eb="33">
      <t>イッパン</t>
    </rPh>
    <rPh sb="33" eb="35">
      <t>キョウソウ</t>
    </rPh>
    <rPh sb="35" eb="37">
      <t>ニュウサツ</t>
    </rPh>
    <rPh sb="37" eb="38">
      <t>トウ</t>
    </rPh>
    <rPh sb="39" eb="42">
      <t>キョウソウセイ</t>
    </rPh>
    <rPh sb="45" eb="47">
      <t>ケイヤク</t>
    </rPh>
    <rPh sb="47" eb="49">
      <t>ホウシキ</t>
    </rPh>
    <rPh sb="57" eb="59">
      <t>ズイイ</t>
    </rPh>
    <rPh sb="59" eb="61">
      <t>ケイヤク</t>
    </rPh>
    <rPh sb="65" eb="67">
      <t>バアイ</t>
    </rPh>
    <rPh sb="68" eb="71">
      <t>トウメイセイ</t>
    </rPh>
    <rPh sb="72" eb="73">
      <t>タカ</t>
    </rPh>
    <rPh sb="80" eb="82">
      <t>ケッカ</t>
    </rPh>
    <rPh sb="83" eb="85">
      <t>コウヒョウ</t>
    </rPh>
    <rPh sb="94" eb="96">
      <t>ナイブ</t>
    </rPh>
    <rPh sb="96" eb="98">
      <t>カンサ</t>
    </rPh>
    <rPh sb="98" eb="99">
      <t>オヨ</t>
    </rPh>
    <rPh sb="100" eb="103">
      <t>ダイサンシャ</t>
    </rPh>
    <rPh sb="114" eb="116">
      <t>ケイヤク</t>
    </rPh>
    <rPh sb="116" eb="118">
      <t>シンサ</t>
    </rPh>
    <rPh sb="118" eb="121">
      <t>イインカイ</t>
    </rPh>
    <rPh sb="121" eb="122">
      <t>オヨ</t>
    </rPh>
    <rPh sb="123" eb="125">
      <t>ケイヤク</t>
    </rPh>
    <rPh sb="125" eb="127">
      <t>カンシ</t>
    </rPh>
    <rPh sb="127" eb="130">
      <t>イインカイ</t>
    </rPh>
    <rPh sb="138" eb="140">
      <t>ジッシ</t>
    </rPh>
    <rPh sb="145" eb="147">
      <t>ズイジ</t>
    </rPh>
    <rPh sb="147" eb="149">
      <t>ケイヤク</t>
    </rPh>
    <rPh sb="150" eb="152">
      <t>カイゼン</t>
    </rPh>
    <rPh sb="153" eb="154">
      <t>ツト</t>
    </rPh>
    <phoneticPr fontId="5"/>
  </si>
  <si>
    <t>海洋研究開発機構では、研究プラットフォームや施設・設備等の利用に関し、その利用目的や成果の公表の有無等といった諸条件に応じ、受益者に対し応分の費用負担を求めている。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</si>
  <si>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</si>
  <si>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海洋研究開発機構では、事業に必要となる消耗品や事務用品等に関する一括調達や単価契約の導入や、近隣の国立大学法人等との間での物品の共同調達について随時検討・実施しており、コスト削減を図っている。</t>
    <phoneticPr fontId="5"/>
  </si>
  <si>
    <t>独立行政法人の事業の実績等について総合的に評価・判断を行う独立行政法人評価委員会等の評価において、当該事業は高い評価を受けている。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</si>
  <si>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さらに、事業に必要となる消耗品や事務用品等に関する一括調達や単価契約の導入や、近隣の国立大学法人等との間での物品の共同調達について随時検討・実施しており、コスト削減を図っている。</t>
    <phoneticPr fontId="5"/>
  </si>
  <si>
    <t>整備された設備は海洋研究開発機構における研究開発を実施するために活用されている。</t>
    <rPh sb="0" eb="2">
      <t>セイビ</t>
    </rPh>
    <rPh sb="5" eb="7">
      <t>セツビ</t>
    </rPh>
    <rPh sb="8" eb="10">
      <t>カイヨウ</t>
    </rPh>
    <rPh sb="10" eb="14">
      <t>ケンキュウカイハツ</t>
    </rPh>
    <rPh sb="14" eb="16">
      <t>キコウ</t>
    </rPh>
    <rPh sb="20" eb="24">
      <t>ケンキュウカイハツ</t>
    </rPh>
    <rPh sb="25" eb="27">
      <t>ジッシ</t>
    </rPh>
    <rPh sb="32" eb="34">
      <t>カツヨウ</t>
    </rPh>
    <phoneticPr fontId="5"/>
  </si>
  <si>
    <t>設備の整備は、海洋研究開発機構の事業にとって必要性の高いものから計画的に行うこととしており、費目・使途は必要なものに限定されている。</t>
    <rPh sb="0" eb="2">
      <t>セツビ</t>
    </rPh>
    <rPh sb="3" eb="5">
      <t>セイビ</t>
    </rPh>
    <rPh sb="7" eb="9">
      <t>カイヨウ</t>
    </rPh>
    <rPh sb="9" eb="13">
      <t>ケンキュウカイハツ</t>
    </rPh>
    <rPh sb="13" eb="15">
      <t>キコウ</t>
    </rPh>
    <rPh sb="16" eb="18">
      <t>ジギョウ</t>
    </rPh>
    <rPh sb="22" eb="25">
      <t>ヒツヨウセイ</t>
    </rPh>
    <rPh sb="26" eb="27">
      <t>タカ</t>
    </rPh>
    <rPh sb="32" eb="35">
      <t>ケイカクテキ</t>
    </rPh>
    <rPh sb="36" eb="37">
      <t>オコナ</t>
    </rPh>
    <rPh sb="46" eb="48">
      <t>ヒモク</t>
    </rPh>
    <rPh sb="49" eb="51">
      <t>シト</t>
    </rPh>
    <rPh sb="52" eb="54">
      <t>ヒツヨウ</t>
    </rPh>
    <rPh sb="58" eb="60">
      <t>ゲンテイ</t>
    </rPh>
    <phoneticPr fontId="5"/>
  </si>
  <si>
    <t>海洋研究開発機構の事業にとって必要性の高い設備の整備に用いるものであり、妥当と考える。</t>
    <rPh sb="0" eb="2">
      <t>カイヨウ</t>
    </rPh>
    <rPh sb="2" eb="6">
      <t>ケンキュウカイハツ</t>
    </rPh>
    <rPh sb="6" eb="8">
      <t>キコウ</t>
    </rPh>
    <rPh sb="9" eb="11">
      <t>ジギョウ</t>
    </rPh>
    <rPh sb="15" eb="18">
      <t>ヒツヨウセイ</t>
    </rPh>
    <rPh sb="19" eb="20">
      <t>タカ</t>
    </rPh>
    <rPh sb="21" eb="23">
      <t>セツビ</t>
    </rPh>
    <rPh sb="24" eb="26">
      <t>セイビ</t>
    </rPh>
    <rPh sb="27" eb="28">
      <t>モチ</t>
    </rPh>
    <rPh sb="36" eb="38">
      <t>ダトウ</t>
    </rPh>
    <rPh sb="39" eb="40">
      <t>カンガ</t>
    </rPh>
    <phoneticPr fontId="5"/>
  </si>
  <si>
    <t>・随意契約については担当課に設置した審査チームによる審査を実施し、さらに随意契約限度額以上の契約については、契約監視委員会委員長による事前意見聴取を実施した。また、概算金額が3,000 万円以上の契約については、「契約審査委員会」において、随意契約の妥当性について事前に審査を行い、さらに、契約締結後には、随意契約限度額以上の契約について、「契約監視委員会」による事後点検を実施した。加えて、外部有識者からなる「調達コスト検討委員会」により提案された取組を着実に実施することで、引き続き入札者増やコスト縮減等に努め、併せて調達の効率化、適正化を図った。</t>
    <phoneticPr fontId="5"/>
  </si>
  <si>
    <t>・「随意契約等見直し計画」に基づき、より一層の契約の競争性、公平性、透明性の確保につながる取り組みを行う。
・調達の効率化とコスト削減を図る。</t>
    <phoneticPr fontId="5"/>
  </si>
  <si>
    <t>極低温試料室セルバンクシステムの移設</t>
    <phoneticPr fontId="5"/>
  </si>
  <si>
    <t>船体塗料の購入</t>
    <phoneticPr fontId="5"/>
  </si>
  <si>
    <t>物品調達</t>
    <rPh sb="0" eb="2">
      <t>ブッピン</t>
    </rPh>
    <rPh sb="2" eb="4">
      <t>チョウタツ</t>
    </rPh>
    <phoneticPr fontId="5"/>
  </si>
  <si>
    <t>土佐酸素（株）</t>
    <rPh sb="0" eb="2">
      <t>トサ</t>
    </rPh>
    <rPh sb="2" eb="4">
      <t>サンソ</t>
    </rPh>
    <rPh sb="4" eb="7">
      <t>カブ</t>
    </rPh>
    <phoneticPr fontId="5"/>
  </si>
  <si>
    <t>B-3. 日本ペイントマリン</t>
    <rPh sb="5" eb="7">
      <t>ニホン</t>
    </rPh>
    <phoneticPr fontId="5"/>
  </si>
  <si>
    <t>新規に超高感度二次イオン質量分析システム、超高解像度微細構造組織分析システム、極微細試料加工システムを設置するため、既設の凍結コア試料用セルバンクシステムを移設する</t>
    <phoneticPr fontId="5"/>
  </si>
  <si>
    <t>B-2.土佐酸素（株）</t>
    <rPh sb="4" eb="6">
      <t>トサ</t>
    </rPh>
    <rPh sb="6" eb="8">
      <t>サンソ</t>
    </rPh>
    <rPh sb="9" eb="10">
      <t>カブ</t>
    </rPh>
    <phoneticPr fontId="5"/>
  </si>
  <si>
    <t>国立研究開発法人海洋研究開発機構設備整備費補助金</t>
    <rPh sb="0" eb="2">
      <t>コクリツ</t>
    </rPh>
    <rPh sb="2" eb="4">
      <t>ケンキュウ</t>
    </rPh>
    <rPh sb="4" eb="6">
      <t>カイハツ</t>
    </rPh>
    <rPh sb="6" eb="8">
      <t>ホウジン</t>
    </rPh>
    <rPh sb="8" eb="10">
      <t>カイヨウ</t>
    </rPh>
    <rPh sb="10" eb="12">
      <t>ケンキュウ</t>
    </rPh>
    <rPh sb="12" eb="14">
      <t>カイハツ</t>
    </rPh>
    <rPh sb="14" eb="16">
      <t>キコウ</t>
    </rPh>
    <rPh sb="16" eb="18">
      <t>セツビ</t>
    </rPh>
    <rPh sb="18" eb="21">
      <t>セイビヒ</t>
    </rPh>
    <rPh sb="21" eb="24">
      <t>ホジョキン</t>
    </rPh>
    <phoneticPr fontId="5"/>
  </si>
  <si>
    <t>-</t>
    <phoneticPr fontId="5"/>
  </si>
  <si>
    <t>-</t>
    <phoneticPr fontId="5"/>
  </si>
  <si>
    <t>標準評価(B評価）以上の評価を受けた項目の割合。
※平成24，25年度については、標準評価(A評価)以上の評価を受けた項目の割合。
注：平成26年度の成果実績は評価確定後に記載</t>
    <phoneticPr fontId="5"/>
  </si>
  <si>
    <t>１．事業評価の観点：この事業は、海洋に関する基盤的研究開発、海洋に関する学術研究に関する協力等に取り組む海洋研究開発機構のインフラの強化に必要な経費を補助するものであり、契約の競争性・公平性・透明性の観点から検証した。
２．内部監査及び第三者によるチェックとして、契約審査委員会及び契約監視委員会によるチェックを実施しており、随時契約の改善に努めていることは評価するものの、随意契約が散見されるため、引き続き、競争参加条件等のより一層の見直しを図るなど、契約の競争性、公平性、透明性の確保等により、事業の効果的・効率的な実施を目指し、コスト縮減等に努めるべきである。</t>
    <phoneticPr fontId="5"/>
  </si>
  <si>
    <t>調達にあたっては、調達情報メールマガジン等による応札者の拡大に引き続き取り組んでいく。また、「独立行政法人における調達等合理化の取組の推進について」（平成27年度5月25日総務大臣決定）に基づき、調達等合理化計画を定めた。PDCAサイクルにより公平性・透明性を確保しつつ、自律的かつ継続的に調達等の合理化に取り組み、研究開発成果の最大化を目指して調達の合理化を推進するとともに、調達に関するガバナンスを徹底していく。</t>
    <phoneticPr fontId="5"/>
  </si>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</sst>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4"/>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
      <left/>
      <right style="medium">
        <color indexed="0"/>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141" xfId="1" applyFont="1" applyFill="1" applyBorder="1" applyAlignment="1" applyProtection="1">
      <alignment vertical="top" wrapText="1"/>
      <protection locked="0"/>
    </xf>
    <xf numFmtId="181" fontId="3" fillId="0" borderId="138" xfId="0" applyNumberFormat="1" applyFont="1" applyFill="1" applyBorder="1" applyAlignment="1" applyProtection="1">
      <alignment horizontal="center" vertical="center"/>
      <protection locked="0"/>
    </xf>
    <xf numFmtId="177" fontId="0" fillId="0" borderId="71" xfId="0" applyNumberForma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39" xfId="0"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2" fillId="0" borderId="85" xfId="0" applyFont="1" applyFill="1" applyBorder="1" applyAlignment="1" applyProtection="1">
      <alignment horizontal="center" vertical="center" shrinkToFit="1"/>
      <protection locked="0"/>
    </xf>
    <xf numFmtId="0" fontId="32" fillId="0" borderId="51" xfId="0" applyFont="1" applyFill="1" applyBorder="1" applyAlignment="1" applyProtection="1">
      <alignment horizontal="center" vertical="center" shrinkToFit="1"/>
      <protection locked="0"/>
    </xf>
    <xf numFmtId="0" fontId="32" fillId="0" borderId="140" xfId="0" applyFont="1" applyFill="1" applyBorder="1" applyAlignment="1" applyProtection="1">
      <alignment horizontal="center" vertical="center" shrinkToFit="1"/>
      <protection locked="0"/>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141"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81" fontId="3" fillId="0" borderId="139"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30" fillId="0" borderId="74"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30" fillId="0" borderId="43" xfId="0" applyFont="1" applyBorder="1" applyAlignment="1" applyProtection="1">
      <alignment horizontal="center" vertical="center"/>
      <protection locked="0"/>
    </xf>
    <xf numFmtId="0" fontId="30" fillId="0" borderId="6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81" fontId="3" fillId="0" borderId="39"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1" fillId="5" borderId="25" xfId="0" applyFont="1" applyFill="1" applyBorder="1" applyAlignment="1" applyProtection="1">
      <alignment vertical="center"/>
      <protection locked="0"/>
    </xf>
    <xf numFmtId="0" fontId="31" fillId="5" borderId="26" xfId="0" applyFont="1" applyFill="1" applyBorder="1" applyAlignment="1" applyProtection="1">
      <alignment vertical="center"/>
      <protection locked="0"/>
    </xf>
    <xf numFmtId="0" fontId="31" fillId="5" borderId="27" xfId="0" applyFont="1" applyFill="1" applyBorder="1" applyAlignment="1" applyProtection="1">
      <alignment vertical="center"/>
      <protection locked="0"/>
    </xf>
    <xf numFmtId="177" fontId="0" fillId="0" borderId="64" xfId="0" applyNumberForma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80" fontId="0" fillId="0" borderId="18" xfId="0" applyNumberForma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154773</xdr:colOff>
      <xdr:row>163</xdr:row>
      <xdr:rowOff>321461</xdr:rowOff>
    </xdr:from>
    <xdr:ext cx="6655596" cy="333383"/>
    <xdr:sp macro="" textlink="">
      <xdr:nvSpPr>
        <xdr:cNvPr id="5" name="テキスト ボックス 4"/>
        <xdr:cNvSpPr txBox="1"/>
      </xdr:nvSpPr>
      <xdr:spPr>
        <a:xfrm>
          <a:off x="1571617" y="51042086"/>
          <a:ext cx="6655596" cy="3333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altLang="ja-JP" sz="900"/>
            <a:t>※</a:t>
          </a:r>
          <a:r>
            <a:rPr lang="ja-JP" altLang="en-US" sz="900"/>
            <a:t>法人において契約差額が生じたため、文部科学省における執行額と法人における執行額は一致しない。</a:t>
          </a:r>
          <a:endParaRPr kumimoji="1" lang="ja-JP" altLang="en-US" sz="900"/>
        </a:p>
      </xdr:txBody>
    </xdr:sp>
    <xdr:clientData/>
  </xdr:oneCellAnchor>
  <xdr:twoCellAnchor editAs="oneCell">
    <xdr:from>
      <xdr:col>8</xdr:col>
      <xdr:colOff>47626</xdr:colOff>
      <xdr:row>139</xdr:row>
      <xdr:rowOff>333374</xdr:rowOff>
    </xdr:from>
    <xdr:to>
      <xdr:col>48</xdr:col>
      <xdr:colOff>83344</xdr:colOff>
      <xdr:row>164</xdr:row>
      <xdr:rowOff>28038</xdr:rowOff>
    </xdr:to>
    <xdr:pic>
      <xdr:nvPicPr>
        <xdr:cNvPr id="1030"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666876" y="42481499"/>
          <a:ext cx="8131968" cy="8624351"/>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41</xdr:col>
          <xdr:colOff>180975</xdr:colOff>
          <xdr:row>29</xdr:row>
          <xdr:rowOff>276225</xdr:rowOff>
        </xdr:from>
        <xdr:to>
          <xdr:col>48</xdr:col>
          <xdr:colOff>114300</xdr:colOff>
          <xdr:row>45</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229</xdr:row>
          <xdr:rowOff>95250</xdr:rowOff>
        </xdr:from>
        <xdr:to>
          <xdr:col>44</xdr:col>
          <xdr:colOff>142875</xdr:colOff>
          <xdr:row>230</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496</xdr:row>
          <xdr:rowOff>123825</xdr:rowOff>
        </xdr:from>
        <xdr:to>
          <xdr:col>44</xdr:col>
          <xdr:colOff>142875</xdr:colOff>
          <xdr:row>497</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BL497"/>
  <sheetViews>
    <sheetView tabSelected="1" view="pageBreakPreview" zoomScale="80" zoomScaleNormal="85" zoomScaleSheetLayoutView="80" zoomScalePageLayoutView="85" workbookViewId="0">
      <selection activeCell="AE7" sqref="AE7:A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95" t="s">
        <v>376</v>
      </c>
      <c r="AR2" s="695"/>
      <c r="AS2" s="59" t="str">
        <f>IF(OR(AQ2="　", AQ2=""), "", "-")</f>
        <v/>
      </c>
      <c r="AT2" s="696">
        <v>295</v>
      </c>
      <c r="AU2" s="696"/>
      <c r="AV2" s="60" t="str">
        <f>IF(AW2="", "", "-")</f>
        <v/>
      </c>
      <c r="AW2" s="698"/>
      <c r="AX2" s="698"/>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379</v>
      </c>
      <c r="AK3" s="646"/>
      <c r="AL3" s="646"/>
      <c r="AM3" s="646"/>
      <c r="AN3" s="646"/>
      <c r="AO3" s="646"/>
      <c r="AP3" s="646"/>
      <c r="AQ3" s="646"/>
      <c r="AR3" s="646"/>
      <c r="AS3" s="646"/>
      <c r="AT3" s="646"/>
      <c r="AU3" s="646"/>
      <c r="AV3" s="646"/>
      <c r="AW3" s="646"/>
      <c r="AX3" s="36" t="s">
        <v>91</v>
      </c>
    </row>
    <row r="4" spans="1:50" ht="24.75" customHeight="1" x14ac:dyDescent="0.15">
      <c r="A4" s="454" t="s">
        <v>30</v>
      </c>
      <c r="B4" s="455"/>
      <c r="C4" s="455"/>
      <c r="D4" s="455"/>
      <c r="E4" s="455"/>
      <c r="F4" s="455"/>
      <c r="G4" s="428" t="s">
        <v>408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63" t="s">
        <v>205</v>
      </c>
      <c r="H5" s="622"/>
      <c r="I5" s="622"/>
      <c r="J5" s="622"/>
      <c r="K5" s="622"/>
      <c r="L5" s="622"/>
      <c r="M5" s="664" t="s">
        <v>92</v>
      </c>
      <c r="N5" s="665"/>
      <c r="O5" s="665"/>
      <c r="P5" s="665"/>
      <c r="Q5" s="665"/>
      <c r="R5" s="666"/>
      <c r="S5" s="621" t="s">
        <v>157</v>
      </c>
      <c r="T5" s="622"/>
      <c r="U5" s="622"/>
      <c r="V5" s="622"/>
      <c r="W5" s="622"/>
      <c r="X5" s="623"/>
      <c r="Y5" s="445" t="s">
        <v>3</v>
      </c>
      <c r="Z5" s="446"/>
      <c r="AA5" s="446"/>
      <c r="AB5" s="446"/>
      <c r="AC5" s="446"/>
      <c r="AD5" s="447"/>
      <c r="AE5" s="448" t="s">
        <v>381</v>
      </c>
      <c r="AF5" s="449"/>
      <c r="AG5" s="449"/>
      <c r="AH5" s="449"/>
      <c r="AI5" s="449"/>
      <c r="AJ5" s="449"/>
      <c r="AK5" s="449"/>
      <c r="AL5" s="449"/>
      <c r="AM5" s="449"/>
      <c r="AN5" s="449"/>
      <c r="AO5" s="449"/>
      <c r="AP5" s="450"/>
      <c r="AQ5" s="451" t="s">
        <v>382</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391</v>
      </c>
      <c r="AF6" s="463"/>
      <c r="AG6" s="463"/>
      <c r="AH6" s="463"/>
      <c r="AI6" s="463"/>
      <c r="AJ6" s="463"/>
      <c r="AK6" s="463"/>
      <c r="AL6" s="463"/>
      <c r="AM6" s="463"/>
      <c r="AN6" s="463"/>
      <c r="AO6" s="463"/>
      <c r="AP6" s="463"/>
      <c r="AQ6" s="464"/>
      <c r="AR6" s="464"/>
      <c r="AS6" s="464"/>
      <c r="AT6" s="464"/>
      <c r="AU6" s="464"/>
      <c r="AV6" s="464"/>
      <c r="AW6" s="464"/>
      <c r="AX6" s="465"/>
    </row>
    <row r="7" spans="1:50" ht="37.5" customHeight="1" x14ac:dyDescent="0.15">
      <c r="A7" s="481" t="s">
        <v>25</v>
      </c>
      <c r="B7" s="482"/>
      <c r="C7" s="482"/>
      <c r="D7" s="482"/>
      <c r="E7" s="482"/>
      <c r="F7" s="482"/>
      <c r="G7" s="483" t="s">
        <v>409</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383</v>
      </c>
      <c r="AF7" s="488"/>
      <c r="AG7" s="488"/>
      <c r="AH7" s="488"/>
      <c r="AI7" s="488"/>
      <c r="AJ7" s="488"/>
      <c r="AK7" s="488"/>
      <c r="AL7" s="488"/>
      <c r="AM7" s="488"/>
      <c r="AN7" s="488"/>
      <c r="AO7" s="488"/>
      <c r="AP7" s="488"/>
      <c r="AQ7" s="488"/>
      <c r="AR7" s="488"/>
      <c r="AS7" s="488"/>
      <c r="AT7" s="488"/>
      <c r="AU7" s="488"/>
      <c r="AV7" s="488"/>
      <c r="AW7" s="488"/>
      <c r="AX7" s="489"/>
    </row>
    <row r="8" spans="1:50" ht="44.25" customHeight="1" x14ac:dyDescent="0.15">
      <c r="A8" s="641" t="s">
        <v>308</v>
      </c>
      <c r="B8" s="642"/>
      <c r="C8" s="642"/>
      <c r="D8" s="642"/>
      <c r="E8" s="642"/>
      <c r="F8" s="643"/>
      <c r="G8" s="638" t="str">
        <f>入力規則等!A26</f>
        <v>海洋政策、科学技術・イノベーション</v>
      </c>
      <c r="H8" s="639"/>
      <c r="I8" s="639"/>
      <c r="J8" s="639"/>
      <c r="K8" s="639"/>
      <c r="L8" s="639"/>
      <c r="M8" s="639"/>
      <c r="N8" s="639"/>
      <c r="O8" s="639"/>
      <c r="P8" s="639"/>
      <c r="Q8" s="639"/>
      <c r="R8" s="639"/>
      <c r="S8" s="639"/>
      <c r="T8" s="639"/>
      <c r="U8" s="639"/>
      <c r="V8" s="639"/>
      <c r="W8" s="639"/>
      <c r="X8" s="640"/>
      <c r="Y8" s="466" t="s">
        <v>79</v>
      </c>
      <c r="Z8" s="466"/>
      <c r="AA8" s="466"/>
      <c r="AB8" s="466"/>
      <c r="AC8" s="466"/>
      <c r="AD8" s="466"/>
      <c r="AE8" s="509" t="str">
        <f>入力規則等!K13</f>
        <v>文教及び科学振興</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2" t="s">
        <v>26</v>
      </c>
      <c r="B9" s="183"/>
      <c r="C9" s="183"/>
      <c r="D9" s="183"/>
      <c r="E9" s="183"/>
      <c r="F9" s="183"/>
      <c r="G9" s="184" t="s">
        <v>417</v>
      </c>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6"/>
    </row>
    <row r="10" spans="1:50" ht="82.5" customHeight="1" x14ac:dyDescent="0.15">
      <c r="A10" s="182" t="s">
        <v>36</v>
      </c>
      <c r="B10" s="183"/>
      <c r="C10" s="183"/>
      <c r="D10" s="183"/>
      <c r="E10" s="183"/>
      <c r="F10" s="183"/>
      <c r="G10" s="184" t="s">
        <v>390</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26.25" customHeight="1" x14ac:dyDescent="0.15">
      <c r="A11" s="182" t="s">
        <v>6</v>
      </c>
      <c r="B11" s="183"/>
      <c r="C11" s="183"/>
      <c r="D11" s="183"/>
      <c r="E11" s="183"/>
      <c r="F11" s="490"/>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5"/>
      <c r="R12" s="85"/>
      <c r="S12" s="85"/>
      <c r="T12" s="85"/>
      <c r="U12" s="85"/>
      <c r="V12" s="86"/>
      <c r="W12" s="139" t="s">
        <v>70</v>
      </c>
      <c r="X12" s="85"/>
      <c r="Y12" s="85"/>
      <c r="Z12" s="85"/>
      <c r="AA12" s="85"/>
      <c r="AB12" s="85"/>
      <c r="AC12" s="86"/>
      <c r="AD12" s="139" t="s">
        <v>71</v>
      </c>
      <c r="AE12" s="85"/>
      <c r="AF12" s="85"/>
      <c r="AG12" s="85"/>
      <c r="AH12" s="85"/>
      <c r="AI12" s="85"/>
      <c r="AJ12" s="86"/>
      <c r="AK12" s="139" t="s">
        <v>72</v>
      </c>
      <c r="AL12" s="85"/>
      <c r="AM12" s="85"/>
      <c r="AN12" s="85"/>
      <c r="AO12" s="85"/>
      <c r="AP12" s="85"/>
      <c r="AQ12" s="86"/>
      <c r="AR12" s="139" t="s">
        <v>73</v>
      </c>
      <c r="AS12" s="85"/>
      <c r="AT12" s="85"/>
      <c r="AU12" s="85"/>
      <c r="AV12" s="85"/>
      <c r="AW12" s="85"/>
      <c r="AX12" s="499"/>
    </row>
    <row r="13" spans="1:50" ht="21" customHeight="1" x14ac:dyDescent="0.15">
      <c r="A13" s="396"/>
      <c r="B13" s="397"/>
      <c r="C13" s="397"/>
      <c r="D13" s="397"/>
      <c r="E13" s="397"/>
      <c r="F13" s="398"/>
      <c r="G13" s="500" t="s">
        <v>7</v>
      </c>
      <c r="H13" s="501"/>
      <c r="I13" s="506" t="s">
        <v>8</v>
      </c>
      <c r="J13" s="507"/>
      <c r="K13" s="507"/>
      <c r="L13" s="507"/>
      <c r="M13" s="507"/>
      <c r="N13" s="507"/>
      <c r="O13" s="508"/>
      <c r="P13" s="426">
        <v>0</v>
      </c>
      <c r="Q13" s="174"/>
      <c r="R13" s="174"/>
      <c r="S13" s="174"/>
      <c r="T13" s="174"/>
      <c r="U13" s="174"/>
      <c r="V13" s="175"/>
      <c r="W13" s="426">
        <v>0</v>
      </c>
      <c r="X13" s="174"/>
      <c r="Y13" s="174"/>
      <c r="Z13" s="174"/>
      <c r="AA13" s="174"/>
      <c r="AB13" s="174"/>
      <c r="AC13" s="175"/>
      <c r="AD13" s="637">
        <v>0</v>
      </c>
      <c r="AE13" s="637"/>
      <c r="AF13" s="637"/>
      <c r="AG13" s="637"/>
      <c r="AH13" s="637"/>
      <c r="AI13" s="637"/>
      <c r="AJ13" s="637"/>
      <c r="AK13" s="173">
        <v>0</v>
      </c>
      <c r="AL13" s="174"/>
      <c r="AM13" s="174"/>
      <c r="AN13" s="174"/>
      <c r="AO13" s="174"/>
      <c r="AP13" s="174"/>
      <c r="AQ13" s="175"/>
      <c r="AR13" s="188">
        <v>0</v>
      </c>
      <c r="AS13" s="189"/>
      <c r="AT13" s="189"/>
      <c r="AU13" s="189"/>
      <c r="AV13" s="189"/>
      <c r="AW13" s="189"/>
      <c r="AX13" s="190"/>
    </row>
    <row r="14" spans="1:50" ht="21" customHeight="1" x14ac:dyDescent="0.15">
      <c r="A14" s="396"/>
      <c r="B14" s="397"/>
      <c r="C14" s="397"/>
      <c r="D14" s="397"/>
      <c r="E14" s="397"/>
      <c r="F14" s="398"/>
      <c r="G14" s="502"/>
      <c r="H14" s="503"/>
      <c r="I14" s="177" t="s">
        <v>9</v>
      </c>
      <c r="J14" s="178"/>
      <c r="K14" s="178"/>
      <c r="L14" s="178"/>
      <c r="M14" s="178"/>
      <c r="N14" s="178"/>
      <c r="O14" s="179"/>
      <c r="P14" s="426">
        <v>4427</v>
      </c>
      <c r="Q14" s="174"/>
      <c r="R14" s="174"/>
      <c r="S14" s="174"/>
      <c r="T14" s="174"/>
      <c r="U14" s="174"/>
      <c r="V14" s="175"/>
      <c r="W14" s="426">
        <v>0</v>
      </c>
      <c r="X14" s="174"/>
      <c r="Y14" s="174"/>
      <c r="Z14" s="174"/>
      <c r="AA14" s="174"/>
      <c r="AB14" s="174"/>
      <c r="AC14" s="175"/>
      <c r="AD14" s="187">
        <v>1990</v>
      </c>
      <c r="AE14" s="187"/>
      <c r="AF14" s="187"/>
      <c r="AG14" s="187"/>
      <c r="AH14" s="187"/>
      <c r="AI14" s="187"/>
      <c r="AJ14" s="187"/>
      <c r="AK14" s="173" t="s">
        <v>406</v>
      </c>
      <c r="AL14" s="174"/>
      <c r="AM14" s="174"/>
      <c r="AN14" s="174"/>
      <c r="AO14" s="174"/>
      <c r="AP14" s="174"/>
      <c r="AQ14" s="175"/>
      <c r="AR14" s="180"/>
      <c r="AS14" s="180"/>
      <c r="AT14" s="180"/>
      <c r="AU14" s="180"/>
      <c r="AV14" s="180"/>
      <c r="AW14" s="180"/>
      <c r="AX14" s="181"/>
    </row>
    <row r="15" spans="1:50" ht="21" customHeight="1" x14ac:dyDescent="0.15">
      <c r="A15" s="396"/>
      <c r="B15" s="397"/>
      <c r="C15" s="397"/>
      <c r="D15" s="397"/>
      <c r="E15" s="397"/>
      <c r="F15" s="398"/>
      <c r="G15" s="502"/>
      <c r="H15" s="503"/>
      <c r="I15" s="177" t="s">
        <v>62</v>
      </c>
      <c r="J15" s="424"/>
      <c r="K15" s="424"/>
      <c r="L15" s="424"/>
      <c r="M15" s="424"/>
      <c r="N15" s="424"/>
      <c r="O15" s="425"/>
      <c r="P15" s="426">
        <v>0</v>
      </c>
      <c r="Q15" s="174"/>
      <c r="R15" s="174"/>
      <c r="S15" s="174"/>
      <c r="T15" s="174"/>
      <c r="U15" s="174"/>
      <c r="V15" s="175"/>
      <c r="W15" s="426">
        <v>4427</v>
      </c>
      <c r="X15" s="174"/>
      <c r="Y15" s="174"/>
      <c r="Z15" s="174"/>
      <c r="AA15" s="174"/>
      <c r="AB15" s="174"/>
      <c r="AC15" s="175"/>
      <c r="AD15" s="187">
        <v>32.549999999999997</v>
      </c>
      <c r="AE15" s="187"/>
      <c r="AF15" s="187"/>
      <c r="AG15" s="187"/>
      <c r="AH15" s="187"/>
      <c r="AI15" s="187"/>
      <c r="AJ15" s="187"/>
      <c r="AK15" s="173">
        <v>1965</v>
      </c>
      <c r="AL15" s="174"/>
      <c r="AM15" s="174"/>
      <c r="AN15" s="174"/>
      <c r="AO15" s="174"/>
      <c r="AP15" s="174"/>
      <c r="AQ15" s="175"/>
      <c r="AR15" s="173"/>
      <c r="AS15" s="174"/>
      <c r="AT15" s="174"/>
      <c r="AU15" s="174"/>
      <c r="AV15" s="174"/>
      <c r="AW15" s="174"/>
      <c r="AX15" s="176"/>
    </row>
    <row r="16" spans="1:50" ht="21" customHeight="1" x14ac:dyDescent="0.15">
      <c r="A16" s="396"/>
      <c r="B16" s="397"/>
      <c r="C16" s="397"/>
      <c r="D16" s="397"/>
      <c r="E16" s="397"/>
      <c r="F16" s="398"/>
      <c r="G16" s="502"/>
      <c r="H16" s="503"/>
      <c r="I16" s="177" t="s">
        <v>63</v>
      </c>
      <c r="J16" s="424"/>
      <c r="K16" s="424"/>
      <c r="L16" s="424"/>
      <c r="M16" s="424"/>
      <c r="N16" s="424"/>
      <c r="O16" s="425"/>
      <c r="P16" s="426">
        <v>-4427</v>
      </c>
      <c r="Q16" s="174"/>
      <c r="R16" s="174"/>
      <c r="S16" s="174"/>
      <c r="T16" s="174"/>
      <c r="U16" s="174"/>
      <c r="V16" s="175"/>
      <c r="W16" s="426">
        <v>-32.549999999999997</v>
      </c>
      <c r="X16" s="174"/>
      <c r="Y16" s="174"/>
      <c r="Z16" s="174"/>
      <c r="AA16" s="174"/>
      <c r="AB16" s="174"/>
      <c r="AC16" s="175"/>
      <c r="AD16" s="187">
        <v>-1965</v>
      </c>
      <c r="AE16" s="187"/>
      <c r="AF16" s="187"/>
      <c r="AG16" s="187"/>
      <c r="AH16" s="187"/>
      <c r="AI16" s="187"/>
      <c r="AJ16" s="187"/>
      <c r="AK16" s="173" t="s">
        <v>406</v>
      </c>
      <c r="AL16" s="174"/>
      <c r="AM16" s="174"/>
      <c r="AN16" s="174"/>
      <c r="AO16" s="174"/>
      <c r="AP16" s="174"/>
      <c r="AQ16" s="175"/>
      <c r="AR16" s="475"/>
      <c r="AS16" s="476"/>
      <c r="AT16" s="476"/>
      <c r="AU16" s="476"/>
      <c r="AV16" s="476"/>
      <c r="AW16" s="476"/>
      <c r="AX16" s="477"/>
    </row>
    <row r="17" spans="1:50" ht="24.75" customHeight="1" x14ac:dyDescent="0.15">
      <c r="A17" s="396"/>
      <c r="B17" s="397"/>
      <c r="C17" s="397"/>
      <c r="D17" s="397"/>
      <c r="E17" s="397"/>
      <c r="F17" s="398"/>
      <c r="G17" s="502"/>
      <c r="H17" s="503"/>
      <c r="I17" s="177" t="s">
        <v>61</v>
      </c>
      <c r="J17" s="178"/>
      <c r="K17" s="178"/>
      <c r="L17" s="178"/>
      <c r="M17" s="178"/>
      <c r="N17" s="178"/>
      <c r="O17" s="179"/>
      <c r="P17" s="426">
        <v>0</v>
      </c>
      <c r="Q17" s="174"/>
      <c r="R17" s="174"/>
      <c r="S17" s="174"/>
      <c r="T17" s="174"/>
      <c r="U17" s="174"/>
      <c r="V17" s="175"/>
      <c r="W17" s="426">
        <v>0</v>
      </c>
      <c r="X17" s="174"/>
      <c r="Y17" s="174"/>
      <c r="Z17" s="174"/>
      <c r="AA17" s="174"/>
      <c r="AB17" s="174"/>
      <c r="AC17" s="175"/>
      <c r="AD17" s="478">
        <v>0</v>
      </c>
      <c r="AE17" s="478"/>
      <c r="AF17" s="478"/>
      <c r="AG17" s="478"/>
      <c r="AH17" s="478"/>
      <c r="AI17" s="478"/>
      <c r="AJ17" s="478"/>
      <c r="AK17" s="173">
        <v>0</v>
      </c>
      <c r="AL17" s="174"/>
      <c r="AM17" s="174"/>
      <c r="AN17" s="174"/>
      <c r="AO17" s="174"/>
      <c r="AP17" s="174"/>
      <c r="AQ17" s="175"/>
      <c r="AR17" s="479"/>
      <c r="AS17" s="479"/>
      <c r="AT17" s="479"/>
      <c r="AU17" s="479"/>
      <c r="AV17" s="479"/>
      <c r="AW17" s="479"/>
      <c r="AX17" s="480"/>
    </row>
    <row r="18" spans="1:50" ht="24.75" customHeight="1" x14ac:dyDescent="0.15">
      <c r="A18" s="396"/>
      <c r="B18" s="397"/>
      <c r="C18" s="397"/>
      <c r="D18" s="397"/>
      <c r="E18" s="397"/>
      <c r="F18" s="398"/>
      <c r="G18" s="504"/>
      <c r="H18" s="505"/>
      <c r="I18" s="632" t="s">
        <v>22</v>
      </c>
      <c r="J18" s="633"/>
      <c r="K18" s="633"/>
      <c r="L18" s="633"/>
      <c r="M18" s="633"/>
      <c r="N18" s="633"/>
      <c r="O18" s="634"/>
      <c r="P18" s="655">
        <f>SUM(P13:V17)</f>
        <v>0</v>
      </c>
      <c r="Q18" s="656"/>
      <c r="R18" s="656"/>
      <c r="S18" s="656"/>
      <c r="T18" s="656"/>
      <c r="U18" s="656"/>
      <c r="V18" s="657"/>
      <c r="W18" s="655">
        <f>SUM(W13:AC17)</f>
        <v>4394.45</v>
      </c>
      <c r="X18" s="656"/>
      <c r="Y18" s="656"/>
      <c r="Z18" s="656"/>
      <c r="AA18" s="656"/>
      <c r="AB18" s="656"/>
      <c r="AC18" s="657"/>
      <c r="AD18" s="655">
        <f t="shared" ref="AD18" si="0">SUM(AD13:AJ17)</f>
        <v>57.549999999999955</v>
      </c>
      <c r="AE18" s="656"/>
      <c r="AF18" s="656"/>
      <c r="AG18" s="656"/>
      <c r="AH18" s="656"/>
      <c r="AI18" s="656"/>
      <c r="AJ18" s="657"/>
      <c r="AK18" s="655">
        <f t="shared" ref="AK18" si="1">SUM(AK13:AQ17)</f>
        <v>1965</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396"/>
      <c r="B19" s="397"/>
      <c r="C19" s="397"/>
      <c r="D19" s="397"/>
      <c r="E19" s="397"/>
      <c r="F19" s="398"/>
      <c r="G19" s="653" t="s">
        <v>10</v>
      </c>
      <c r="H19" s="654"/>
      <c r="I19" s="654"/>
      <c r="J19" s="654"/>
      <c r="K19" s="654"/>
      <c r="L19" s="654"/>
      <c r="M19" s="654"/>
      <c r="N19" s="654"/>
      <c r="O19" s="654"/>
      <c r="P19" s="426">
        <v>0</v>
      </c>
      <c r="Q19" s="174"/>
      <c r="R19" s="174"/>
      <c r="S19" s="174"/>
      <c r="T19" s="174"/>
      <c r="U19" s="174"/>
      <c r="V19" s="175"/>
      <c r="W19" s="426">
        <v>4394</v>
      </c>
      <c r="X19" s="174"/>
      <c r="Y19" s="174"/>
      <c r="Z19" s="174"/>
      <c r="AA19" s="174"/>
      <c r="AB19" s="174"/>
      <c r="AC19" s="175"/>
      <c r="AD19" s="426">
        <v>57.6</v>
      </c>
      <c r="AE19" s="174"/>
      <c r="AF19" s="174"/>
      <c r="AG19" s="174"/>
      <c r="AH19" s="174"/>
      <c r="AI19" s="174"/>
      <c r="AJ19" s="175"/>
      <c r="AK19" s="630"/>
      <c r="AL19" s="630"/>
      <c r="AM19" s="630"/>
      <c r="AN19" s="630"/>
      <c r="AO19" s="630"/>
      <c r="AP19" s="630"/>
      <c r="AQ19" s="630"/>
      <c r="AR19" s="630"/>
      <c r="AS19" s="630"/>
      <c r="AT19" s="630"/>
      <c r="AU19" s="630"/>
      <c r="AV19" s="630"/>
      <c r="AW19" s="630"/>
      <c r="AX19" s="631"/>
    </row>
    <row r="20" spans="1:50" ht="24.75" customHeight="1" x14ac:dyDescent="0.15">
      <c r="A20" s="494"/>
      <c r="B20" s="495"/>
      <c r="C20" s="495"/>
      <c r="D20" s="495"/>
      <c r="E20" s="495"/>
      <c r="F20" s="496"/>
      <c r="G20" s="653" t="s">
        <v>11</v>
      </c>
      <c r="H20" s="654"/>
      <c r="I20" s="654"/>
      <c r="J20" s="654"/>
      <c r="K20" s="654"/>
      <c r="L20" s="654"/>
      <c r="M20" s="654"/>
      <c r="N20" s="654"/>
      <c r="O20" s="654"/>
      <c r="P20" s="659" t="str">
        <f>IF(P18=0, "-", P19/P18)</f>
        <v>-</v>
      </c>
      <c r="Q20" s="659"/>
      <c r="R20" s="659"/>
      <c r="S20" s="659"/>
      <c r="T20" s="659"/>
      <c r="U20" s="659"/>
      <c r="V20" s="659"/>
      <c r="W20" s="659">
        <f>IF(W18=0, "-", W19/W18)</f>
        <v>0.99989759810670287</v>
      </c>
      <c r="X20" s="659"/>
      <c r="Y20" s="659"/>
      <c r="Z20" s="659"/>
      <c r="AA20" s="659"/>
      <c r="AB20" s="659"/>
      <c r="AC20" s="659"/>
      <c r="AD20" s="659">
        <f>IF(AD18=0, "-", AD19/AD18)</f>
        <v>1.0008688097306697</v>
      </c>
      <c r="AE20" s="659"/>
      <c r="AF20" s="659"/>
      <c r="AG20" s="659"/>
      <c r="AH20" s="659"/>
      <c r="AI20" s="659"/>
      <c r="AJ20" s="659"/>
      <c r="AK20" s="630"/>
      <c r="AL20" s="630"/>
      <c r="AM20" s="630"/>
      <c r="AN20" s="630"/>
      <c r="AO20" s="630"/>
      <c r="AP20" s="630"/>
      <c r="AQ20" s="630"/>
      <c r="AR20" s="630"/>
      <c r="AS20" s="630"/>
      <c r="AT20" s="630"/>
      <c r="AU20" s="630"/>
      <c r="AV20" s="630"/>
      <c r="AW20" s="630"/>
      <c r="AX20" s="63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0" t="s">
        <v>303</v>
      </c>
      <c r="AU21" s="171"/>
      <c r="AV21" s="171"/>
      <c r="AW21" s="171"/>
      <c r="AX21" s="172"/>
    </row>
    <row r="22" spans="1:50" ht="18.75" customHeight="1" x14ac:dyDescent="0.15">
      <c r="A22" s="127"/>
      <c r="B22" s="128"/>
      <c r="C22" s="128"/>
      <c r="D22" s="128"/>
      <c r="E22" s="128"/>
      <c r="F22" s="129"/>
      <c r="G22" s="166"/>
      <c r="H22" s="73"/>
      <c r="I22" s="73"/>
      <c r="J22" s="73"/>
      <c r="K22" s="73"/>
      <c r="L22" s="73"/>
      <c r="M22" s="73"/>
      <c r="N22" s="73"/>
      <c r="O22" s="144"/>
      <c r="P22" s="143"/>
      <c r="Q22" s="73"/>
      <c r="R22" s="73"/>
      <c r="S22" s="73"/>
      <c r="T22" s="73"/>
      <c r="U22" s="73"/>
      <c r="V22" s="73"/>
      <c r="W22" s="73"/>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697" t="s">
        <v>411</v>
      </c>
      <c r="AV22" s="72"/>
      <c r="AW22" s="73" t="s">
        <v>355</v>
      </c>
      <c r="AX22" s="74"/>
    </row>
    <row r="23" spans="1:50" ht="50.1" customHeight="1" x14ac:dyDescent="0.15">
      <c r="A23" s="130"/>
      <c r="B23" s="128"/>
      <c r="C23" s="128"/>
      <c r="D23" s="128"/>
      <c r="E23" s="128"/>
      <c r="F23" s="129"/>
      <c r="G23" s="75" t="s">
        <v>418</v>
      </c>
      <c r="H23" s="76"/>
      <c r="I23" s="76"/>
      <c r="J23" s="76"/>
      <c r="K23" s="76"/>
      <c r="L23" s="76"/>
      <c r="M23" s="76"/>
      <c r="N23" s="76"/>
      <c r="O23" s="77"/>
      <c r="P23" s="311" t="s">
        <v>446</v>
      </c>
      <c r="Q23" s="231"/>
      <c r="R23" s="231"/>
      <c r="S23" s="231"/>
      <c r="T23" s="231"/>
      <c r="U23" s="231"/>
      <c r="V23" s="231"/>
      <c r="W23" s="231"/>
      <c r="X23" s="232"/>
      <c r="Y23" s="225" t="s">
        <v>14</v>
      </c>
      <c r="Z23" s="226"/>
      <c r="AA23" s="227"/>
      <c r="AB23" s="112" t="s">
        <v>421</v>
      </c>
      <c r="AC23" s="113"/>
      <c r="AD23" s="113"/>
      <c r="AE23" s="89">
        <v>97.5</v>
      </c>
      <c r="AF23" s="90"/>
      <c r="AG23" s="90"/>
      <c r="AH23" s="90"/>
      <c r="AI23" s="91"/>
      <c r="AJ23" s="89">
        <v>100</v>
      </c>
      <c r="AK23" s="90"/>
      <c r="AL23" s="90"/>
      <c r="AM23" s="90"/>
      <c r="AN23" s="91"/>
      <c r="AO23" s="599" t="s">
        <v>444</v>
      </c>
      <c r="AP23" s="90"/>
      <c r="AQ23" s="90"/>
      <c r="AR23" s="90"/>
      <c r="AS23" s="91"/>
      <c r="AT23" s="194"/>
      <c r="AU23" s="194"/>
      <c r="AV23" s="194"/>
      <c r="AW23" s="194"/>
      <c r="AX23" s="195"/>
    </row>
    <row r="24" spans="1:50" ht="50.1" customHeight="1" x14ac:dyDescent="0.15">
      <c r="A24" s="131"/>
      <c r="B24" s="132"/>
      <c r="C24" s="132"/>
      <c r="D24" s="132"/>
      <c r="E24" s="132"/>
      <c r="F24" s="133"/>
      <c r="G24" s="78"/>
      <c r="H24" s="79"/>
      <c r="I24" s="79"/>
      <c r="J24" s="79"/>
      <c r="K24" s="79"/>
      <c r="L24" s="79"/>
      <c r="M24" s="79"/>
      <c r="N24" s="79"/>
      <c r="O24" s="80"/>
      <c r="P24" s="233"/>
      <c r="Q24" s="233"/>
      <c r="R24" s="233"/>
      <c r="S24" s="233"/>
      <c r="T24" s="233"/>
      <c r="U24" s="233"/>
      <c r="V24" s="233"/>
      <c r="W24" s="233"/>
      <c r="X24" s="234"/>
      <c r="Y24" s="139" t="s">
        <v>65</v>
      </c>
      <c r="Z24" s="85"/>
      <c r="AA24" s="86"/>
      <c r="AB24" s="201" t="s">
        <v>421</v>
      </c>
      <c r="AC24" s="196"/>
      <c r="AD24" s="196"/>
      <c r="AE24" s="89">
        <v>100</v>
      </c>
      <c r="AF24" s="90"/>
      <c r="AG24" s="90"/>
      <c r="AH24" s="90"/>
      <c r="AI24" s="91"/>
      <c r="AJ24" s="89">
        <v>100</v>
      </c>
      <c r="AK24" s="90"/>
      <c r="AL24" s="90"/>
      <c r="AM24" s="90"/>
      <c r="AN24" s="91"/>
      <c r="AO24" s="89">
        <v>100</v>
      </c>
      <c r="AP24" s="90"/>
      <c r="AQ24" s="90"/>
      <c r="AR24" s="90"/>
      <c r="AS24" s="91"/>
      <c r="AT24" s="599" t="s">
        <v>410</v>
      </c>
      <c r="AU24" s="90"/>
      <c r="AV24" s="90"/>
      <c r="AW24" s="90"/>
      <c r="AX24" s="346"/>
    </row>
    <row r="25" spans="1:50" ht="50.1" customHeight="1" x14ac:dyDescent="0.15">
      <c r="A25" s="134"/>
      <c r="B25" s="135"/>
      <c r="C25" s="135"/>
      <c r="D25" s="135"/>
      <c r="E25" s="135"/>
      <c r="F25" s="136"/>
      <c r="G25" s="81"/>
      <c r="H25" s="82"/>
      <c r="I25" s="82"/>
      <c r="J25" s="82"/>
      <c r="K25" s="82"/>
      <c r="L25" s="82"/>
      <c r="M25" s="82"/>
      <c r="N25" s="82"/>
      <c r="O25" s="83"/>
      <c r="P25" s="235"/>
      <c r="Q25" s="235"/>
      <c r="R25" s="235"/>
      <c r="S25" s="235"/>
      <c r="T25" s="235"/>
      <c r="U25" s="235"/>
      <c r="V25" s="235"/>
      <c r="W25" s="235"/>
      <c r="X25" s="236"/>
      <c r="Y25" s="84" t="s">
        <v>15</v>
      </c>
      <c r="Z25" s="85"/>
      <c r="AA25" s="86"/>
      <c r="AB25" s="87" t="s">
        <v>359</v>
      </c>
      <c r="AC25" s="88"/>
      <c r="AD25" s="88"/>
      <c r="AE25" s="89">
        <f>AE23/AE24*100</f>
        <v>97.5</v>
      </c>
      <c r="AF25" s="90"/>
      <c r="AG25" s="90"/>
      <c r="AH25" s="90"/>
      <c r="AI25" s="91"/>
      <c r="AJ25" s="89">
        <f>AJ23/AJ24*100</f>
        <v>100</v>
      </c>
      <c r="AK25" s="90"/>
      <c r="AL25" s="90"/>
      <c r="AM25" s="90"/>
      <c r="AN25" s="91"/>
      <c r="AO25" s="89" t="s">
        <v>445</v>
      </c>
      <c r="AP25" s="90"/>
      <c r="AQ25" s="90"/>
      <c r="AR25" s="90"/>
      <c r="AS25" s="91"/>
      <c r="AT25" s="191"/>
      <c r="AU25" s="192"/>
      <c r="AV25" s="192"/>
      <c r="AW25" s="192"/>
      <c r="AX25" s="193"/>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7" t="s">
        <v>303</v>
      </c>
      <c r="AU26" s="168"/>
      <c r="AV26" s="168"/>
      <c r="AW26" s="168"/>
      <c r="AX26" s="169"/>
    </row>
    <row r="27" spans="1:50" ht="18.75" customHeight="1" x14ac:dyDescent="0.15">
      <c r="A27" s="127"/>
      <c r="B27" s="128"/>
      <c r="C27" s="128"/>
      <c r="D27" s="128"/>
      <c r="E27" s="128"/>
      <c r="F27" s="129"/>
      <c r="G27" s="166"/>
      <c r="H27" s="73"/>
      <c r="I27" s="73"/>
      <c r="J27" s="73"/>
      <c r="K27" s="73"/>
      <c r="L27" s="73"/>
      <c r="M27" s="73"/>
      <c r="N27" s="73"/>
      <c r="O27" s="144"/>
      <c r="P27" s="143"/>
      <c r="Q27" s="73"/>
      <c r="R27" s="73"/>
      <c r="S27" s="73"/>
      <c r="T27" s="73"/>
      <c r="U27" s="73"/>
      <c r="V27" s="73"/>
      <c r="W27" s="73"/>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2" t="s">
        <v>416</v>
      </c>
      <c r="AV27" s="72"/>
      <c r="AW27" s="73" t="s">
        <v>355</v>
      </c>
      <c r="AX27" s="74"/>
    </row>
    <row r="28" spans="1:50" ht="22.5" customHeight="1" x14ac:dyDescent="0.15">
      <c r="A28" s="130"/>
      <c r="B28" s="128"/>
      <c r="C28" s="128"/>
      <c r="D28" s="128"/>
      <c r="E28" s="128"/>
      <c r="F28" s="129"/>
      <c r="G28" s="660" t="s">
        <v>419</v>
      </c>
      <c r="H28" s="76"/>
      <c r="I28" s="76"/>
      <c r="J28" s="76"/>
      <c r="K28" s="76"/>
      <c r="L28" s="76"/>
      <c r="M28" s="76"/>
      <c r="N28" s="76"/>
      <c r="O28" s="77"/>
      <c r="P28" s="216" t="s">
        <v>420</v>
      </c>
      <c r="Q28" s="231"/>
      <c r="R28" s="231"/>
      <c r="S28" s="231"/>
      <c r="T28" s="231"/>
      <c r="U28" s="231"/>
      <c r="V28" s="231"/>
      <c r="W28" s="231"/>
      <c r="X28" s="232"/>
      <c r="Y28" s="225" t="s">
        <v>14</v>
      </c>
      <c r="Z28" s="226"/>
      <c r="AA28" s="227"/>
      <c r="AB28" s="661" t="s">
        <v>415</v>
      </c>
      <c r="AC28" s="113"/>
      <c r="AD28" s="113"/>
      <c r="AE28" s="89">
        <v>25</v>
      </c>
      <c r="AF28" s="90"/>
      <c r="AG28" s="90"/>
      <c r="AH28" s="90"/>
      <c r="AI28" s="91"/>
      <c r="AJ28" s="89">
        <v>32</v>
      </c>
      <c r="AK28" s="90"/>
      <c r="AL28" s="90"/>
      <c r="AM28" s="90"/>
      <c r="AN28" s="91"/>
      <c r="AO28" s="89">
        <v>33</v>
      </c>
      <c r="AP28" s="90"/>
      <c r="AQ28" s="90"/>
      <c r="AR28" s="90"/>
      <c r="AS28" s="91"/>
      <c r="AT28" s="194"/>
      <c r="AU28" s="194"/>
      <c r="AV28" s="194"/>
      <c r="AW28" s="194"/>
      <c r="AX28" s="195"/>
    </row>
    <row r="29" spans="1:50" ht="22.5" customHeight="1" x14ac:dyDescent="0.15">
      <c r="A29" s="131"/>
      <c r="B29" s="132"/>
      <c r="C29" s="132"/>
      <c r="D29" s="132"/>
      <c r="E29" s="132"/>
      <c r="F29" s="133"/>
      <c r="G29" s="78"/>
      <c r="H29" s="79"/>
      <c r="I29" s="79"/>
      <c r="J29" s="79"/>
      <c r="K29" s="79"/>
      <c r="L29" s="79"/>
      <c r="M29" s="79"/>
      <c r="N29" s="79"/>
      <c r="O29" s="80"/>
      <c r="P29" s="233"/>
      <c r="Q29" s="233"/>
      <c r="R29" s="233"/>
      <c r="S29" s="233"/>
      <c r="T29" s="233"/>
      <c r="U29" s="233"/>
      <c r="V29" s="233"/>
      <c r="W29" s="233"/>
      <c r="X29" s="234"/>
      <c r="Y29" s="139" t="s">
        <v>65</v>
      </c>
      <c r="Z29" s="85"/>
      <c r="AA29" s="86"/>
      <c r="AB29" s="662" t="s">
        <v>415</v>
      </c>
      <c r="AC29" s="196"/>
      <c r="AD29" s="196"/>
      <c r="AE29" s="89">
        <v>25</v>
      </c>
      <c r="AF29" s="90"/>
      <c r="AG29" s="90"/>
      <c r="AH29" s="90"/>
      <c r="AI29" s="91"/>
      <c r="AJ29" s="89">
        <v>25</v>
      </c>
      <c r="AK29" s="90"/>
      <c r="AL29" s="90"/>
      <c r="AM29" s="90"/>
      <c r="AN29" s="91"/>
      <c r="AO29" s="89">
        <v>32</v>
      </c>
      <c r="AP29" s="90"/>
      <c r="AQ29" s="90"/>
      <c r="AR29" s="90"/>
      <c r="AS29" s="91"/>
      <c r="AT29" s="89" t="s">
        <v>416</v>
      </c>
      <c r="AU29" s="90"/>
      <c r="AV29" s="90"/>
      <c r="AW29" s="90"/>
      <c r="AX29" s="346"/>
    </row>
    <row r="30" spans="1:50" ht="22.5" customHeight="1" x14ac:dyDescent="0.15">
      <c r="A30" s="134"/>
      <c r="B30" s="135"/>
      <c r="C30" s="135"/>
      <c r="D30" s="135"/>
      <c r="E30" s="135"/>
      <c r="F30" s="136"/>
      <c r="G30" s="81"/>
      <c r="H30" s="82"/>
      <c r="I30" s="82"/>
      <c r="J30" s="82"/>
      <c r="K30" s="82"/>
      <c r="L30" s="82"/>
      <c r="M30" s="82"/>
      <c r="N30" s="82"/>
      <c r="O30" s="83"/>
      <c r="P30" s="235"/>
      <c r="Q30" s="235"/>
      <c r="R30" s="235"/>
      <c r="S30" s="235"/>
      <c r="T30" s="235"/>
      <c r="U30" s="235"/>
      <c r="V30" s="235"/>
      <c r="W30" s="235"/>
      <c r="X30" s="236"/>
      <c r="Y30" s="84" t="s">
        <v>15</v>
      </c>
      <c r="Z30" s="85"/>
      <c r="AA30" s="86"/>
      <c r="AB30" s="88" t="s">
        <v>16</v>
      </c>
      <c r="AC30" s="88"/>
      <c r="AD30" s="88"/>
      <c r="AE30" s="89">
        <f>AE28/AE29*100</f>
        <v>100</v>
      </c>
      <c r="AF30" s="90"/>
      <c r="AG30" s="90"/>
      <c r="AH30" s="90"/>
      <c r="AI30" s="91"/>
      <c r="AJ30" s="89">
        <f>AJ28/AJ29*100</f>
        <v>128</v>
      </c>
      <c r="AK30" s="90"/>
      <c r="AL30" s="90"/>
      <c r="AM30" s="90"/>
      <c r="AN30" s="91"/>
      <c r="AO30" s="89">
        <f>AO28/AO29*100</f>
        <v>103.125</v>
      </c>
      <c r="AP30" s="90"/>
      <c r="AQ30" s="90"/>
      <c r="AR30" s="90"/>
      <c r="AS30" s="91"/>
      <c r="AT30" s="191"/>
      <c r="AU30" s="192"/>
      <c r="AV30" s="192"/>
      <c r="AW30" s="192"/>
      <c r="AX30" s="193"/>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0" t="s">
        <v>303</v>
      </c>
      <c r="AU31" s="171"/>
      <c r="AV31" s="171"/>
      <c r="AW31" s="171"/>
      <c r="AX31" s="172"/>
    </row>
    <row r="32" spans="1:50" ht="18.75" hidden="1" customHeight="1" x14ac:dyDescent="0.15">
      <c r="A32" s="127"/>
      <c r="B32" s="128"/>
      <c r="C32" s="128"/>
      <c r="D32" s="128"/>
      <c r="E32" s="128"/>
      <c r="F32" s="129"/>
      <c r="G32" s="166"/>
      <c r="H32" s="73"/>
      <c r="I32" s="73"/>
      <c r="J32" s="73"/>
      <c r="K32" s="73"/>
      <c r="L32" s="73"/>
      <c r="M32" s="73"/>
      <c r="N32" s="73"/>
      <c r="O32" s="144"/>
      <c r="P32" s="143"/>
      <c r="Q32" s="73"/>
      <c r="R32" s="73"/>
      <c r="S32" s="73"/>
      <c r="T32" s="73"/>
      <c r="U32" s="73"/>
      <c r="V32" s="73"/>
      <c r="W32" s="73"/>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2"/>
      <c r="AV32" s="72"/>
      <c r="AW32" s="73" t="s">
        <v>355</v>
      </c>
      <c r="AX32" s="74"/>
    </row>
    <row r="33" spans="1:50" ht="22.5" hidden="1" customHeight="1" x14ac:dyDescent="0.15">
      <c r="A33" s="130"/>
      <c r="B33" s="128"/>
      <c r="C33" s="128"/>
      <c r="D33" s="128"/>
      <c r="E33" s="128"/>
      <c r="F33" s="129"/>
      <c r="G33" s="230"/>
      <c r="H33" s="76"/>
      <c r="I33" s="76"/>
      <c r="J33" s="76"/>
      <c r="K33" s="76"/>
      <c r="L33" s="76"/>
      <c r="M33" s="76"/>
      <c r="N33" s="76"/>
      <c r="O33" s="77"/>
      <c r="P33" s="216"/>
      <c r="Q33" s="231"/>
      <c r="R33" s="231"/>
      <c r="S33" s="231"/>
      <c r="T33" s="231"/>
      <c r="U33" s="231"/>
      <c r="V33" s="231"/>
      <c r="W33" s="231"/>
      <c r="X33" s="232"/>
      <c r="Y33" s="225" t="s">
        <v>14</v>
      </c>
      <c r="Z33" s="226"/>
      <c r="AA33" s="227"/>
      <c r="AB33" s="113"/>
      <c r="AC33" s="113"/>
      <c r="AD33" s="113"/>
      <c r="AE33" s="89"/>
      <c r="AF33" s="90"/>
      <c r="AG33" s="90"/>
      <c r="AH33" s="90"/>
      <c r="AI33" s="91"/>
      <c r="AJ33" s="89"/>
      <c r="AK33" s="90"/>
      <c r="AL33" s="90"/>
      <c r="AM33" s="90"/>
      <c r="AN33" s="91"/>
      <c r="AO33" s="89"/>
      <c r="AP33" s="90"/>
      <c r="AQ33" s="90"/>
      <c r="AR33" s="90"/>
      <c r="AS33" s="91"/>
      <c r="AT33" s="194"/>
      <c r="AU33" s="194"/>
      <c r="AV33" s="194"/>
      <c r="AW33" s="194"/>
      <c r="AX33" s="195"/>
    </row>
    <row r="34" spans="1:50" ht="22.5" hidden="1" customHeight="1" x14ac:dyDescent="0.15">
      <c r="A34" s="131"/>
      <c r="B34" s="132"/>
      <c r="C34" s="132"/>
      <c r="D34" s="132"/>
      <c r="E34" s="132"/>
      <c r="F34" s="133"/>
      <c r="G34" s="78"/>
      <c r="H34" s="79"/>
      <c r="I34" s="79"/>
      <c r="J34" s="79"/>
      <c r="K34" s="79"/>
      <c r="L34" s="79"/>
      <c r="M34" s="79"/>
      <c r="N34" s="79"/>
      <c r="O34" s="80"/>
      <c r="P34" s="233"/>
      <c r="Q34" s="233"/>
      <c r="R34" s="233"/>
      <c r="S34" s="233"/>
      <c r="T34" s="233"/>
      <c r="U34" s="233"/>
      <c r="V34" s="233"/>
      <c r="W34" s="233"/>
      <c r="X34" s="234"/>
      <c r="Y34" s="139" t="s">
        <v>65</v>
      </c>
      <c r="Z34" s="85"/>
      <c r="AA34" s="86"/>
      <c r="AB34" s="196"/>
      <c r="AC34" s="196"/>
      <c r="AD34" s="196"/>
      <c r="AE34" s="89"/>
      <c r="AF34" s="90"/>
      <c r="AG34" s="90"/>
      <c r="AH34" s="90"/>
      <c r="AI34" s="91"/>
      <c r="AJ34" s="89"/>
      <c r="AK34" s="90"/>
      <c r="AL34" s="90"/>
      <c r="AM34" s="90"/>
      <c r="AN34" s="91"/>
      <c r="AO34" s="89"/>
      <c r="AP34" s="90"/>
      <c r="AQ34" s="90"/>
      <c r="AR34" s="90"/>
      <c r="AS34" s="91"/>
      <c r="AT34" s="89"/>
      <c r="AU34" s="90"/>
      <c r="AV34" s="90"/>
      <c r="AW34" s="90"/>
      <c r="AX34" s="346"/>
    </row>
    <row r="35" spans="1:50" ht="22.5" hidden="1" customHeight="1" x14ac:dyDescent="0.15">
      <c r="A35" s="134"/>
      <c r="B35" s="135"/>
      <c r="C35" s="135"/>
      <c r="D35" s="135"/>
      <c r="E35" s="135"/>
      <c r="F35" s="136"/>
      <c r="G35" s="81"/>
      <c r="H35" s="82"/>
      <c r="I35" s="82"/>
      <c r="J35" s="82"/>
      <c r="K35" s="82"/>
      <c r="L35" s="82"/>
      <c r="M35" s="82"/>
      <c r="N35" s="82"/>
      <c r="O35" s="83"/>
      <c r="P35" s="235"/>
      <c r="Q35" s="235"/>
      <c r="R35" s="235"/>
      <c r="S35" s="235"/>
      <c r="T35" s="235"/>
      <c r="U35" s="235"/>
      <c r="V35" s="235"/>
      <c r="W35" s="235"/>
      <c r="X35" s="236"/>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1"/>
      <c r="AU35" s="192"/>
      <c r="AV35" s="192"/>
      <c r="AW35" s="192"/>
      <c r="AX35" s="193"/>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0" t="s">
        <v>303</v>
      </c>
      <c r="AU36" s="171"/>
      <c r="AV36" s="171"/>
      <c r="AW36" s="171"/>
      <c r="AX36" s="172"/>
    </row>
    <row r="37" spans="1:50" ht="18.75" hidden="1" customHeight="1" x14ac:dyDescent="0.15">
      <c r="A37" s="127"/>
      <c r="B37" s="128"/>
      <c r="C37" s="128"/>
      <c r="D37" s="128"/>
      <c r="E37" s="128"/>
      <c r="F37" s="129"/>
      <c r="G37" s="166"/>
      <c r="H37" s="73"/>
      <c r="I37" s="73"/>
      <c r="J37" s="73"/>
      <c r="K37" s="73"/>
      <c r="L37" s="73"/>
      <c r="M37" s="73"/>
      <c r="N37" s="73"/>
      <c r="O37" s="144"/>
      <c r="P37" s="143"/>
      <c r="Q37" s="73"/>
      <c r="R37" s="73"/>
      <c r="S37" s="73"/>
      <c r="T37" s="73"/>
      <c r="U37" s="73"/>
      <c r="V37" s="73"/>
      <c r="W37" s="73"/>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2"/>
      <c r="AV37" s="72"/>
      <c r="AW37" s="73" t="s">
        <v>355</v>
      </c>
      <c r="AX37" s="74"/>
    </row>
    <row r="38" spans="1:50" ht="22.5" hidden="1" customHeight="1" x14ac:dyDescent="0.15">
      <c r="A38" s="130"/>
      <c r="B38" s="128"/>
      <c r="C38" s="128"/>
      <c r="D38" s="128"/>
      <c r="E38" s="128"/>
      <c r="F38" s="129"/>
      <c r="G38" s="230"/>
      <c r="H38" s="76"/>
      <c r="I38" s="76"/>
      <c r="J38" s="76"/>
      <c r="K38" s="76"/>
      <c r="L38" s="76"/>
      <c r="M38" s="76"/>
      <c r="N38" s="76"/>
      <c r="O38" s="77"/>
      <c r="P38" s="231"/>
      <c r="Q38" s="231"/>
      <c r="R38" s="231"/>
      <c r="S38" s="231"/>
      <c r="T38" s="231"/>
      <c r="U38" s="231"/>
      <c r="V38" s="231"/>
      <c r="W38" s="231"/>
      <c r="X38" s="232"/>
      <c r="Y38" s="225" t="s">
        <v>14</v>
      </c>
      <c r="Z38" s="226"/>
      <c r="AA38" s="227"/>
      <c r="AB38" s="113"/>
      <c r="AC38" s="113"/>
      <c r="AD38" s="113"/>
      <c r="AE38" s="89"/>
      <c r="AF38" s="90"/>
      <c r="AG38" s="90"/>
      <c r="AH38" s="90"/>
      <c r="AI38" s="91"/>
      <c r="AJ38" s="89"/>
      <c r="AK38" s="90"/>
      <c r="AL38" s="90"/>
      <c r="AM38" s="90"/>
      <c r="AN38" s="91"/>
      <c r="AO38" s="89"/>
      <c r="AP38" s="90"/>
      <c r="AQ38" s="90"/>
      <c r="AR38" s="90"/>
      <c r="AS38" s="91"/>
      <c r="AT38" s="194"/>
      <c r="AU38" s="194"/>
      <c r="AV38" s="194"/>
      <c r="AW38" s="194"/>
      <c r="AX38" s="195"/>
    </row>
    <row r="39" spans="1:50" ht="22.5" hidden="1" customHeight="1" x14ac:dyDescent="0.15">
      <c r="A39" s="131"/>
      <c r="B39" s="132"/>
      <c r="C39" s="132"/>
      <c r="D39" s="132"/>
      <c r="E39" s="132"/>
      <c r="F39" s="133"/>
      <c r="G39" s="78"/>
      <c r="H39" s="79"/>
      <c r="I39" s="79"/>
      <c r="J39" s="79"/>
      <c r="K39" s="79"/>
      <c r="L39" s="79"/>
      <c r="M39" s="79"/>
      <c r="N39" s="79"/>
      <c r="O39" s="80"/>
      <c r="P39" s="233"/>
      <c r="Q39" s="233"/>
      <c r="R39" s="233"/>
      <c r="S39" s="233"/>
      <c r="T39" s="233"/>
      <c r="U39" s="233"/>
      <c r="V39" s="233"/>
      <c r="W39" s="233"/>
      <c r="X39" s="234"/>
      <c r="Y39" s="139" t="s">
        <v>65</v>
      </c>
      <c r="Z39" s="85"/>
      <c r="AA39" s="86"/>
      <c r="AB39" s="196"/>
      <c r="AC39" s="196"/>
      <c r="AD39" s="196"/>
      <c r="AE39" s="89"/>
      <c r="AF39" s="90"/>
      <c r="AG39" s="90"/>
      <c r="AH39" s="90"/>
      <c r="AI39" s="91"/>
      <c r="AJ39" s="89"/>
      <c r="AK39" s="90"/>
      <c r="AL39" s="90"/>
      <c r="AM39" s="90"/>
      <c r="AN39" s="91"/>
      <c r="AO39" s="89"/>
      <c r="AP39" s="90"/>
      <c r="AQ39" s="90"/>
      <c r="AR39" s="90"/>
      <c r="AS39" s="91"/>
      <c r="AT39" s="89"/>
      <c r="AU39" s="90"/>
      <c r="AV39" s="90"/>
      <c r="AW39" s="90"/>
      <c r="AX39" s="346"/>
    </row>
    <row r="40" spans="1:50" ht="22.5" hidden="1" customHeight="1" x14ac:dyDescent="0.15">
      <c r="A40" s="134"/>
      <c r="B40" s="135"/>
      <c r="C40" s="135"/>
      <c r="D40" s="135"/>
      <c r="E40" s="135"/>
      <c r="F40" s="136"/>
      <c r="G40" s="81"/>
      <c r="H40" s="82"/>
      <c r="I40" s="82"/>
      <c r="J40" s="82"/>
      <c r="K40" s="82"/>
      <c r="L40" s="82"/>
      <c r="M40" s="82"/>
      <c r="N40" s="82"/>
      <c r="O40" s="83"/>
      <c r="P40" s="235"/>
      <c r="Q40" s="235"/>
      <c r="R40" s="235"/>
      <c r="S40" s="235"/>
      <c r="T40" s="235"/>
      <c r="U40" s="235"/>
      <c r="V40" s="235"/>
      <c r="W40" s="235"/>
      <c r="X40" s="236"/>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1"/>
      <c r="AU40" s="192"/>
      <c r="AV40" s="192"/>
      <c r="AW40" s="192"/>
      <c r="AX40" s="193"/>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0" t="s">
        <v>303</v>
      </c>
      <c r="AU41" s="171"/>
      <c r="AV41" s="171"/>
      <c r="AW41" s="171"/>
      <c r="AX41" s="172"/>
    </row>
    <row r="42" spans="1:50" ht="18.75" hidden="1" customHeight="1" x14ac:dyDescent="0.15">
      <c r="A42" s="127"/>
      <c r="B42" s="128"/>
      <c r="C42" s="128"/>
      <c r="D42" s="128"/>
      <c r="E42" s="128"/>
      <c r="F42" s="129"/>
      <c r="G42" s="166"/>
      <c r="H42" s="73"/>
      <c r="I42" s="73"/>
      <c r="J42" s="73"/>
      <c r="K42" s="73"/>
      <c r="L42" s="73"/>
      <c r="M42" s="73"/>
      <c r="N42" s="73"/>
      <c r="O42" s="144"/>
      <c r="P42" s="143"/>
      <c r="Q42" s="73"/>
      <c r="R42" s="73"/>
      <c r="S42" s="73"/>
      <c r="T42" s="73"/>
      <c r="U42" s="73"/>
      <c r="V42" s="73"/>
      <c r="W42" s="73"/>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2"/>
      <c r="AV42" s="72"/>
      <c r="AW42" s="73" t="s">
        <v>355</v>
      </c>
      <c r="AX42" s="74"/>
    </row>
    <row r="43" spans="1:50" ht="22.5" hidden="1" customHeight="1" x14ac:dyDescent="0.15">
      <c r="A43" s="130"/>
      <c r="B43" s="128"/>
      <c r="C43" s="128"/>
      <c r="D43" s="128"/>
      <c r="E43" s="128"/>
      <c r="F43" s="129"/>
      <c r="G43" s="230"/>
      <c r="H43" s="76"/>
      <c r="I43" s="76"/>
      <c r="J43" s="76"/>
      <c r="K43" s="76"/>
      <c r="L43" s="76"/>
      <c r="M43" s="76"/>
      <c r="N43" s="76"/>
      <c r="O43" s="77"/>
      <c r="P43" s="231"/>
      <c r="Q43" s="231"/>
      <c r="R43" s="231"/>
      <c r="S43" s="231"/>
      <c r="T43" s="231"/>
      <c r="U43" s="231"/>
      <c r="V43" s="231"/>
      <c r="W43" s="231"/>
      <c r="X43" s="232"/>
      <c r="Y43" s="225" t="s">
        <v>14</v>
      </c>
      <c r="Z43" s="226"/>
      <c r="AA43" s="227"/>
      <c r="AB43" s="113"/>
      <c r="AC43" s="113"/>
      <c r="AD43" s="113"/>
      <c r="AE43" s="89"/>
      <c r="AF43" s="90"/>
      <c r="AG43" s="90"/>
      <c r="AH43" s="90"/>
      <c r="AI43" s="91"/>
      <c r="AJ43" s="89"/>
      <c r="AK43" s="90"/>
      <c r="AL43" s="90"/>
      <c r="AM43" s="90"/>
      <c r="AN43" s="91"/>
      <c r="AO43" s="89"/>
      <c r="AP43" s="90"/>
      <c r="AQ43" s="90"/>
      <c r="AR43" s="90"/>
      <c r="AS43" s="91"/>
      <c r="AT43" s="194"/>
      <c r="AU43" s="194"/>
      <c r="AV43" s="194"/>
      <c r="AW43" s="194"/>
      <c r="AX43" s="195"/>
    </row>
    <row r="44" spans="1:50" ht="22.5" hidden="1" customHeight="1" x14ac:dyDescent="0.15">
      <c r="A44" s="131"/>
      <c r="B44" s="132"/>
      <c r="C44" s="132"/>
      <c r="D44" s="132"/>
      <c r="E44" s="132"/>
      <c r="F44" s="133"/>
      <c r="G44" s="78"/>
      <c r="H44" s="79"/>
      <c r="I44" s="79"/>
      <c r="J44" s="79"/>
      <c r="K44" s="79"/>
      <c r="L44" s="79"/>
      <c r="M44" s="79"/>
      <c r="N44" s="79"/>
      <c r="O44" s="80"/>
      <c r="P44" s="233"/>
      <c r="Q44" s="233"/>
      <c r="R44" s="233"/>
      <c r="S44" s="233"/>
      <c r="T44" s="233"/>
      <c r="U44" s="233"/>
      <c r="V44" s="233"/>
      <c r="W44" s="233"/>
      <c r="X44" s="234"/>
      <c r="Y44" s="139" t="s">
        <v>65</v>
      </c>
      <c r="Z44" s="85"/>
      <c r="AA44" s="86"/>
      <c r="AB44" s="196"/>
      <c r="AC44" s="196"/>
      <c r="AD44" s="196"/>
      <c r="AE44" s="89"/>
      <c r="AF44" s="90"/>
      <c r="AG44" s="90"/>
      <c r="AH44" s="90"/>
      <c r="AI44" s="91"/>
      <c r="AJ44" s="89"/>
      <c r="AK44" s="90"/>
      <c r="AL44" s="90"/>
      <c r="AM44" s="90"/>
      <c r="AN44" s="91"/>
      <c r="AO44" s="89"/>
      <c r="AP44" s="90"/>
      <c r="AQ44" s="90"/>
      <c r="AR44" s="90"/>
      <c r="AS44" s="91"/>
      <c r="AT44" s="89"/>
      <c r="AU44" s="90"/>
      <c r="AV44" s="90"/>
      <c r="AW44" s="90"/>
      <c r="AX44" s="346"/>
    </row>
    <row r="45" spans="1:50" ht="22.5" hidden="1" customHeight="1" x14ac:dyDescent="0.15">
      <c r="A45" s="131"/>
      <c r="B45" s="132"/>
      <c r="C45" s="132"/>
      <c r="D45" s="132"/>
      <c r="E45" s="132"/>
      <c r="F45" s="133"/>
      <c r="G45" s="78"/>
      <c r="H45" s="79"/>
      <c r="I45" s="79"/>
      <c r="J45" s="79"/>
      <c r="K45" s="79"/>
      <c r="L45" s="79"/>
      <c r="M45" s="79"/>
      <c r="N45" s="79"/>
      <c r="O45" s="80"/>
      <c r="P45" s="233"/>
      <c r="Q45" s="233"/>
      <c r="R45" s="233"/>
      <c r="S45" s="233"/>
      <c r="T45" s="233"/>
      <c r="U45" s="233"/>
      <c r="V45" s="233"/>
      <c r="W45" s="233"/>
      <c r="X45" s="234"/>
      <c r="Y45" s="151" t="s">
        <v>15</v>
      </c>
      <c r="Z45" s="152"/>
      <c r="AA45" s="153"/>
      <c r="AB45" s="88" t="s">
        <v>16</v>
      </c>
      <c r="AC45" s="88"/>
      <c r="AD45" s="88"/>
      <c r="AE45" s="89"/>
      <c r="AF45" s="90"/>
      <c r="AG45" s="90"/>
      <c r="AH45" s="90"/>
      <c r="AI45" s="91"/>
      <c r="AJ45" s="89"/>
      <c r="AK45" s="90"/>
      <c r="AL45" s="90"/>
      <c r="AM45" s="90"/>
      <c r="AN45" s="91"/>
      <c r="AO45" s="89"/>
      <c r="AP45" s="90"/>
      <c r="AQ45" s="90"/>
      <c r="AR45" s="90"/>
      <c r="AS45" s="91"/>
      <c r="AT45" s="191"/>
      <c r="AU45" s="192"/>
      <c r="AV45" s="192"/>
      <c r="AW45" s="192"/>
      <c r="AX45" s="193"/>
    </row>
    <row r="46" spans="1:50" ht="22.5"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67" t="s">
        <v>320</v>
      </c>
      <c r="B47" s="100" t="s">
        <v>317</v>
      </c>
      <c r="C47" s="101"/>
      <c r="D47" s="101"/>
      <c r="E47" s="101"/>
      <c r="F47" s="102"/>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67"/>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4"/>
      <c r="AB48" s="143"/>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67"/>
      <c r="B49" s="100"/>
      <c r="C49" s="101"/>
      <c r="D49" s="101"/>
      <c r="E49" s="101"/>
      <c r="F49" s="102"/>
      <c r="G49" s="295"/>
      <c r="H49" s="295"/>
      <c r="I49" s="295"/>
      <c r="J49" s="295"/>
      <c r="K49" s="295"/>
      <c r="L49" s="295"/>
      <c r="M49" s="295"/>
      <c r="N49" s="295"/>
      <c r="O49" s="295"/>
      <c r="P49" s="295"/>
      <c r="Q49" s="295"/>
      <c r="R49" s="295"/>
      <c r="S49" s="295"/>
      <c r="T49" s="295"/>
      <c r="U49" s="295"/>
      <c r="V49" s="295"/>
      <c r="W49" s="295"/>
      <c r="X49" s="295"/>
      <c r="Y49" s="295"/>
      <c r="Z49" s="295"/>
      <c r="AA49" s="627"/>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67"/>
      <c r="B50" s="100"/>
      <c r="C50" s="101"/>
      <c r="D50" s="101"/>
      <c r="E50" s="101"/>
      <c r="F50" s="102"/>
      <c r="G50" s="298"/>
      <c r="H50" s="298"/>
      <c r="I50" s="298"/>
      <c r="J50" s="298"/>
      <c r="K50" s="298"/>
      <c r="L50" s="298"/>
      <c r="M50" s="298"/>
      <c r="N50" s="298"/>
      <c r="O50" s="298"/>
      <c r="P50" s="298"/>
      <c r="Q50" s="298"/>
      <c r="R50" s="298"/>
      <c r="S50" s="298"/>
      <c r="T50" s="298"/>
      <c r="U50" s="298"/>
      <c r="V50" s="298"/>
      <c r="W50" s="298"/>
      <c r="X50" s="298"/>
      <c r="Y50" s="298"/>
      <c r="Z50" s="298"/>
      <c r="AA50" s="628"/>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67"/>
      <c r="B51" s="103"/>
      <c r="C51" s="104"/>
      <c r="D51" s="104"/>
      <c r="E51" s="104"/>
      <c r="F51" s="105"/>
      <c r="G51" s="301"/>
      <c r="H51" s="301"/>
      <c r="I51" s="301"/>
      <c r="J51" s="301"/>
      <c r="K51" s="301"/>
      <c r="L51" s="301"/>
      <c r="M51" s="301"/>
      <c r="N51" s="301"/>
      <c r="O51" s="301"/>
      <c r="P51" s="301"/>
      <c r="Q51" s="301"/>
      <c r="R51" s="301"/>
      <c r="S51" s="301"/>
      <c r="T51" s="301"/>
      <c r="U51" s="301"/>
      <c r="V51" s="301"/>
      <c r="W51" s="301"/>
      <c r="X51" s="301"/>
      <c r="Y51" s="301"/>
      <c r="Z51" s="301"/>
      <c r="AA51" s="629"/>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67"/>
      <c r="B52" s="101" t="s">
        <v>318</v>
      </c>
      <c r="C52" s="101"/>
      <c r="D52" s="101"/>
      <c r="E52" s="101"/>
      <c r="F52" s="102"/>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0" t="s">
        <v>303</v>
      </c>
      <c r="AU52" s="171"/>
      <c r="AV52" s="171"/>
      <c r="AW52" s="171"/>
      <c r="AX52" s="172"/>
    </row>
    <row r="53" spans="1:50" ht="18.75" hidden="1" customHeight="1" x14ac:dyDescent="0.15">
      <c r="A53" s="667"/>
      <c r="B53" s="101"/>
      <c r="C53" s="101"/>
      <c r="D53" s="101"/>
      <c r="E53" s="101"/>
      <c r="F53" s="102"/>
      <c r="G53" s="166"/>
      <c r="H53" s="73"/>
      <c r="I53" s="73"/>
      <c r="J53" s="73"/>
      <c r="K53" s="73"/>
      <c r="L53" s="73"/>
      <c r="M53" s="73"/>
      <c r="N53" s="73"/>
      <c r="O53" s="144"/>
      <c r="P53" s="143"/>
      <c r="Q53" s="73"/>
      <c r="R53" s="73"/>
      <c r="S53" s="73"/>
      <c r="T53" s="73"/>
      <c r="U53" s="73"/>
      <c r="V53" s="73"/>
      <c r="W53" s="73"/>
      <c r="X53" s="144"/>
      <c r="Y53" s="207"/>
      <c r="Z53" s="208"/>
      <c r="AA53" s="209"/>
      <c r="AB53" s="213"/>
      <c r="AC53" s="214"/>
      <c r="AD53" s="215"/>
      <c r="AE53" s="143"/>
      <c r="AF53" s="73"/>
      <c r="AG53" s="73"/>
      <c r="AH53" s="73"/>
      <c r="AI53" s="144"/>
      <c r="AJ53" s="143"/>
      <c r="AK53" s="73"/>
      <c r="AL53" s="73"/>
      <c r="AM53" s="73"/>
      <c r="AN53" s="144"/>
      <c r="AO53" s="143"/>
      <c r="AP53" s="73"/>
      <c r="AQ53" s="73"/>
      <c r="AR53" s="73"/>
      <c r="AS53" s="144"/>
      <c r="AT53" s="58"/>
      <c r="AU53" s="72"/>
      <c r="AV53" s="72"/>
      <c r="AW53" s="73" t="s">
        <v>355</v>
      </c>
      <c r="AX53" s="74"/>
    </row>
    <row r="54" spans="1:50" ht="22.5" hidden="1" customHeight="1" x14ac:dyDescent="0.15">
      <c r="A54" s="667"/>
      <c r="B54" s="101"/>
      <c r="C54" s="101"/>
      <c r="D54" s="101"/>
      <c r="E54" s="101"/>
      <c r="F54" s="102"/>
      <c r="G54" s="615"/>
      <c r="H54" s="231"/>
      <c r="I54" s="231"/>
      <c r="J54" s="231"/>
      <c r="K54" s="231"/>
      <c r="L54" s="231"/>
      <c r="M54" s="231"/>
      <c r="N54" s="231"/>
      <c r="O54" s="232"/>
      <c r="P54" s="216"/>
      <c r="Q54" s="217"/>
      <c r="R54" s="217"/>
      <c r="S54" s="217"/>
      <c r="T54" s="217"/>
      <c r="U54" s="217"/>
      <c r="V54" s="217"/>
      <c r="W54" s="217"/>
      <c r="X54" s="218"/>
      <c r="Y54" s="594" t="s">
        <v>86</v>
      </c>
      <c r="Z54" s="595"/>
      <c r="AA54" s="596"/>
      <c r="AB54" s="597"/>
      <c r="AC54" s="598"/>
      <c r="AD54" s="598"/>
      <c r="AE54" s="89"/>
      <c r="AF54" s="90"/>
      <c r="AG54" s="90"/>
      <c r="AH54" s="90"/>
      <c r="AI54" s="91"/>
      <c r="AJ54" s="89"/>
      <c r="AK54" s="90"/>
      <c r="AL54" s="90"/>
      <c r="AM54" s="90"/>
      <c r="AN54" s="91"/>
      <c r="AO54" s="89"/>
      <c r="AP54" s="90"/>
      <c r="AQ54" s="90"/>
      <c r="AR54" s="90"/>
      <c r="AS54" s="91"/>
      <c r="AT54" s="194"/>
      <c r="AU54" s="194"/>
      <c r="AV54" s="194"/>
      <c r="AW54" s="194"/>
      <c r="AX54" s="195"/>
    </row>
    <row r="55" spans="1:50" ht="22.5" hidden="1" customHeight="1" x14ac:dyDescent="0.15">
      <c r="A55" s="667"/>
      <c r="B55" s="101"/>
      <c r="C55" s="101"/>
      <c r="D55" s="101"/>
      <c r="E55" s="101"/>
      <c r="F55" s="102"/>
      <c r="G55" s="616"/>
      <c r="H55" s="233"/>
      <c r="I55" s="233"/>
      <c r="J55" s="233"/>
      <c r="K55" s="233"/>
      <c r="L55" s="233"/>
      <c r="M55" s="233"/>
      <c r="N55" s="233"/>
      <c r="O55" s="234"/>
      <c r="P55" s="219"/>
      <c r="Q55" s="219"/>
      <c r="R55" s="219"/>
      <c r="S55" s="219"/>
      <c r="T55" s="219"/>
      <c r="U55" s="219"/>
      <c r="V55" s="219"/>
      <c r="W55" s="219"/>
      <c r="X55" s="220"/>
      <c r="Y55" s="95" t="s">
        <v>65</v>
      </c>
      <c r="Z55" s="96"/>
      <c r="AA55" s="97"/>
      <c r="AB55" s="223"/>
      <c r="AC55" s="224"/>
      <c r="AD55" s="224"/>
      <c r="AE55" s="89"/>
      <c r="AF55" s="90"/>
      <c r="AG55" s="90"/>
      <c r="AH55" s="90"/>
      <c r="AI55" s="91"/>
      <c r="AJ55" s="89"/>
      <c r="AK55" s="90"/>
      <c r="AL55" s="90"/>
      <c r="AM55" s="90"/>
      <c r="AN55" s="91"/>
      <c r="AO55" s="89"/>
      <c r="AP55" s="90"/>
      <c r="AQ55" s="90"/>
      <c r="AR55" s="90"/>
      <c r="AS55" s="91"/>
      <c r="AT55" s="89"/>
      <c r="AU55" s="90"/>
      <c r="AV55" s="90"/>
      <c r="AW55" s="90"/>
      <c r="AX55" s="346"/>
    </row>
    <row r="56" spans="1:50" ht="22.5" hidden="1" customHeight="1" x14ac:dyDescent="0.15">
      <c r="A56" s="667"/>
      <c r="B56" s="104"/>
      <c r="C56" s="104"/>
      <c r="D56" s="104"/>
      <c r="E56" s="104"/>
      <c r="F56" s="105"/>
      <c r="G56" s="617"/>
      <c r="H56" s="235"/>
      <c r="I56" s="235"/>
      <c r="J56" s="235"/>
      <c r="K56" s="235"/>
      <c r="L56" s="235"/>
      <c r="M56" s="235"/>
      <c r="N56" s="235"/>
      <c r="O56" s="236"/>
      <c r="P56" s="221"/>
      <c r="Q56" s="221"/>
      <c r="R56" s="221"/>
      <c r="S56" s="221"/>
      <c r="T56" s="221"/>
      <c r="U56" s="221"/>
      <c r="V56" s="221"/>
      <c r="W56" s="221"/>
      <c r="X56" s="222"/>
      <c r="Y56" s="137" t="s">
        <v>15</v>
      </c>
      <c r="Z56" s="96"/>
      <c r="AA56" s="97"/>
      <c r="AB56" s="138" t="s">
        <v>16</v>
      </c>
      <c r="AC56" s="138"/>
      <c r="AD56" s="138"/>
      <c r="AE56" s="89"/>
      <c r="AF56" s="90"/>
      <c r="AG56" s="90"/>
      <c r="AH56" s="90"/>
      <c r="AI56" s="91"/>
      <c r="AJ56" s="89"/>
      <c r="AK56" s="90"/>
      <c r="AL56" s="90"/>
      <c r="AM56" s="90"/>
      <c r="AN56" s="91"/>
      <c r="AO56" s="89"/>
      <c r="AP56" s="90"/>
      <c r="AQ56" s="90"/>
      <c r="AR56" s="90"/>
      <c r="AS56" s="91"/>
      <c r="AT56" s="191"/>
      <c r="AU56" s="192"/>
      <c r="AV56" s="192"/>
      <c r="AW56" s="192"/>
      <c r="AX56" s="193"/>
    </row>
    <row r="57" spans="1:50" ht="18.75" hidden="1" customHeight="1" x14ac:dyDescent="0.15">
      <c r="A57" s="667"/>
      <c r="B57" s="101" t="s">
        <v>318</v>
      </c>
      <c r="C57" s="101"/>
      <c r="D57" s="101"/>
      <c r="E57" s="101"/>
      <c r="F57" s="102"/>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0" t="s">
        <v>303</v>
      </c>
      <c r="AU57" s="171"/>
      <c r="AV57" s="171"/>
      <c r="AW57" s="171"/>
      <c r="AX57" s="172"/>
    </row>
    <row r="58" spans="1:50" ht="18.75" hidden="1" customHeight="1" x14ac:dyDescent="0.15">
      <c r="A58" s="667"/>
      <c r="B58" s="101"/>
      <c r="C58" s="101"/>
      <c r="D58" s="101"/>
      <c r="E58" s="101"/>
      <c r="F58" s="102"/>
      <c r="G58" s="166"/>
      <c r="H58" s="73"/>
      <c r="I58" s="73"/>
      <c r="J58" s="73"/>
      <c r="K58" s="73"/>
      <c r="L58" s="73"/>
      <c r="M58" s="73"/>
      <c r="N58" s="73"/>
      <c r="O58" s="144"/>
      <c r="P58" s="143"/>
      <c r="Q58" s="73"/>
      <c r="R58" s="73"/>
      <c r="S58" s="73"/>
      <c r="T58" s="73"/>
      <c r="U58" s="73"/>
      <c r="V58" s="73"/>
      <c r="W58" s="73"/>
      <c r="X58" s="144"/>
      <c r="Y58" s="207"/>
      <c r="Z58" s="208"/>
      <c r="AA58" s="209"/>
      <c r="AB58" s="213"/>
      <c r="AC58" s="214"/>
      <c r="AD58" s="215"/>
      <c r="AE58" s="143"/>
      <c r="AF58" s="73"/>
      <c r="AG58" s="73"/>
      <c r="AH58" s="73"/>
      <c r="AI58" s="144"/>
      <c r="AJ58" s="143"/>
      <c r="AK58" s="73"/>
      <c r="AL58" s="73"/>
      <c r="AM58" s="73"/>
      <c r="AN58" s="144"/>
      <c r="AO58" s="143"/>
      <c r="AP58" s="73"/>
      <c r="AQ58" s="73"/>
      <c r="AR58" s="73"/>
      <c r="AS58" s="144"/>
      <c r="AT58" s="58"/>
      <c r="AU58" s="72"/>
      <c r="AV58" s="72"/>
      <c r="AW58" s="73" t="s">
        <v>355</v>
      </c>
      <c r="AX58" s="74"/>
    </row>
    <row r="59" spans="1:50" ht="22.5" hidden="1" customHeight="1" x14ac:dyDescent="0.15">
      <c r="A59" s="667"/>
      <c r="B59" s="101"/>
      <c r="C59" s="101"/>
      <c r="D59" s="101"/>
      <c r="E59" s="101"/>
      <c r="F59" s="102"/>
      <c r="G59" s="615"/>
      <c r="H59" s="231"/>
      <c r="I59" s="231"/>
      <c r="J59" s="231"/>
      <c r="K59" s="231"/>
      <c r="L59" s="231"/>
      <c r="M59" s="231"/>
      <c r="N59" s="231"/>
      <c r="O59" s="232"/>
      <c r="P59" s="216"/>
      <c r="Q59" s="217"/>
      <c r="R59" s="217"/>
      <c r="S59" s="217"/>
      <c r="T59" s="217"/>
      <c r="U59" s="217"/>
      <c r="V59" s="217"/>
      <c r="W59" s="217"/>
      <c r="X59" s="218"/>
      <c r="Y59" s="594" t="s">
        <v>86</v>
      </c>
      <c r="Z59" s="595"/>
      <c r="AA59" s="596"/>
      <c r="AB59" s="598"/>
      <c r="AC59" s="598"/>
      <c r="AD59" s="598"/>
      <c r="AE59" s="89"/>
      <c r="AF59" s="90"/>
      <c r="AG59" s="90"/>
      <c r="AH59" s="90"/>
      <c r="AI59" s="91"/>
      <c r="AJ59" s="89"/>
      <c r="AK59" s="90"/>
      <c r="AL59" s="90"/>
      <c r="AM59" s="90"/>
      <c r="AN59" s="91"/>
      <c r="AO59" s="89"/>
      <c r="AP59" s="90"/>
      <c r="AQ59" s="90"/>
      <c r="AR59" s="90"/>
      <c r="AS59" s="91"/>
      <c r="AT59" s="194"/>
      <c r="AU59" s="194"/>
      <c r="AV59" s="194"/>
      <c r="AW59" s="194"/>
      <c r="AX59" s="195"/>
    </row>
    <row r="60" spans="1:50" ht="22.5" hidden="1" customHeight="1" x14ac:dyDescent="0.15">
      <c r="A60" s="667"/>
      <c r="B60" s="101"/>
      <c r="C60" s="101"/>
      <c r="D60" s="101"/>
      <c r="E60" s="101"/>
      <c r="F60" s="102"/>
      <c r="G60" s="616"/>
      <c r="H60" s="233"/>
      <c r="I60" s="233"/>
      <c r="J60" s="233"/>
      <c r="K60" s="233"/>
      <c r="L60" s="233"/>
      <c r="M60" s="233"/>
      <c r="N60" s="233"/>
      <c r="O60" s="234"/>
      <c r="P60" s="219"/>
      <c r="Q60" s="219"/>
      <c r="R60" s="219"/>
      <c r="S60" s="219"/>
      <c r="T60" s="219"/>
      <c r="U60" s="219"/>
      <c r="V60" s="219"/>
      <c r="W60" s="219"/>
      <c r="X60" s="220"/>
      <c r="Y60" s="95" t="s">
        <v>65</v>
      </c>
      <c r="Z60" s="96"/>
      <c r="AA60" s="97"/>
      <c r="AB60" s="224"/>
      <c r="AC60" s="224"/>
      <c r="AD60" s="224"/>
      <c r="AE60" s="89"/>
      <c r="AF60" s="90"/>
      <c r="AG60" s="90"/>
      <c r="AH60" s="90"/>
      <c r="AI60" s="91"/>
      <c r="AJ60" s="89"/>
      <c r="AK60" s="90"/>
      <c r="AL60" s="90"/>
      <c r="AM60" s="90"/>
      <c r="AN60" s="91"/>
      <c r="AO60" s="89"/>
      <c r="AP60" s="90"/>
      <c r="AQ60" s="90"/>
      <c r="AR60" s="90"/>
      <c r="AS60" s="91"/>
      <c r="AT60" s="89"/>
      <c r="AU60" s="90"/>
      <c r="AV60" s="90"/>
      <c r="AW60" s="90"/>
      <c r="AX60" s="346"/>
    </row>
    <row r="61" spans="1:50" ht="22.5" hidden="1" customHeight="1" x14ac:dyDescent="0.15">
      <c r="A61" s="667"/>
      <c r="B61" s="104"/>
      <c r="C61" s="104"/>
      <c r="D61" s="104"/>
      <c r="E61" s="104"/>
      <c r="F61" s="105"/>
      <c r="G61" s="617"/>
      <c r="H61" s="235"/>
      <c r="I61" s="235"/>
      <c r="J61" s="235"/>
      <c r="K61" s="235"/>
      <c r="L61" s="235"/>
      <c r="M61" s="235"/>
      <c r="N61" s="235"/>
      <c r="O61" s="236"/>
      <c r="P61" s="221"/>
      <c r="Q61" s="221"/>
      <c r="R61" s="221"/>
      <c r="S61" s="221"/>
      <c r="T61" s="221"/>
      <c r="U61" s="221"/>
      <c r="V61" s="221"/>
      <c r="W61" s="221"/>
      <c r="X61" s="222"/>
      <c r="Y61" s="137" t="s">
        <v>15</v>
      </c>
      <c r="Z61" s="96"/>
      <c r="AA61" s="97"/>
      <c r="AB61" s="138" t="s">
        <v>16</v>
      </c>
      <c r="AC61" s="138"/>
      <c r="AD61" s="138"/>
      <c r="AE61" s="89"/>
      <c r="AF61" s="90"/>
      <c r="AG61" s="90"/>
      <c r="AH61" s="90"/>
      <c r="AI61" s="91"/>
      <c r="AJ61" s="89"/>
      <c r="AK61" s="90"/>
      <c r="AL61" s="90"/>
      <c r="AM61" s="90"/>
      <c r="AN61" s="91"/>
      <c r="AO61" s="89"/>
      <c r="AP61" s="90"/>
      <c r="AQ61" s="90"/>
      <c r="AR61" s="90"/>
      <c r="AS61" s="91"/>
      <c r="AT61" s="191"/>
      <c r="AU61" s="192"/>
      <c r="AV61" s="192"/>
      <c r="AW61" s="192"/>
      <c r="AX61" s="193"/>
    </row>
    <row r="62" spans="1:50" ht="18.75" hidden="1" customHeight="1" x14ac:dyDescent="0.15">
      <c r="A62" s="667"/>
      <c r="B62" s="101" t="s">
        <v>318</v>
      </c>
      <c r="C62" s="101"/>
      <c r="D62" s="101"/>
      <c r="E62" s="101"/>
      <c r="F62" s="102"/>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0" t="s">
        <v>303</v>
      </c>
      <c r="AU62" s="171"/>
      <c r="AV62" s="171"/>
      <c r="AW62" s="171"/>
      <c r="AX62" s="172"/>
    </row>
    <row r="63" spans="1:50" ht="18.75" hidden="1" customHeight="1" x14ac:dyDescent="0.15">
      <c r="A63" s="667"/>
      <c r="B63" s="101"/>
      <c r="C63" s="101"/>
      <c r="D63" s="101"/>
      <c r="E63" s="101"/>
      <c r="F63" s="102"/>
      <c r="G63" s="166"/>
      <c r="H63" s="73"/>
      <c r="I63" s="73"/>
      <c r="J63" s="73"/>
      <c r="K63" s="73"/>
      <c r="L63" s="73"/>
      <c r="M63" s="73"/>
      <c r="N63" s="73"/>
      <c r="O63" s="144"/>
      <c r="P63" s="143"/>
      <c r="Q63" s="73"/>
      <c r="R63" s="73"/>
      <c r="S63" s="73"/>
      <c r="T63" s="73"/>
      <c r="U63" s="73"/>
      <c r="V63" s="73"/>
      <c r="W63" s="73"/>
      <c r="X63" s="144"/>
      <c r="Y63" s="207"/>
      <c r="Z63" s="208"/>
      <c r="AA63" s="209"/>
      <c r="AB63" s="213"/>
      <c r="AC63" s="214"/>
      <c r="AD63" s="215"/>
      <c r="AE63" s="143"/>
      <c r="AF63" s="73"/>
      <c r="AG63" s="73"/>
      <c r="AH63" s="73"/>
      <c r="AI63" s="144"/>
      <c r="AJ63" s="143"/>
      <c r="AK63" s="73"/>
      <c r="AL63" s="73"/>
      <c r="AM63" s="73"/>
      <c r="AN63" s="144"/>
      <c r="AO63" s="143"/>
      <c r="AP63" s="73"/>
      <c r="AQ63" s="73"/>
      <c r="AR63" s="73"/>
      <c r="AS63" s="144"/>
      <c r="AT63" s="58"/>
      <c r="AU63" s="72"/>
      <c r="AV63" s="72"/>
      <c r="AW63" s="73" t="s">
        <v>355</v>
      </c>
      <c r="AX63" s="74"/>
    </row>
    <row r="64" spans="1:50" ht="22.5" hidden="1" customHeight="1" x14ac:dyDescent="0.15">
      <c r="A64" s="667"/>
      <c r="B64" s="101"/>
      <c r="C64" s="101"/>
      <c r="D64" s="101"/>
      <c r="E64" s="101"/>
      <c r="F64" s="102"/>
      <c r="G64" s="615"/>
      <c r="H64" s="231"/>
      <c r="I64" s="231"/>
      <c r="J64" s="231"/>
      <c r="K64" s="231"/>
      <c r="L64" s="231"/>
      <c r="M64" s="231"/>
      <c r="N64" s="231"/>
      <c r="O64" s="232"/>
      <c r="P64" s="216"/>
      <c r="Q64" s="217"/>
      <c r="R64" s="217"/>
      <c r="S64" s="217"/>
      <c r="T64" s="217"/>
      <c r="U64" s="217"/>
      <c r="V64" s="217"/>
      <c r="W64" s="217"/>
      <c r="X64" s="218"/>
      <c r="Y64" s="594" t="s">
        <v>86</v>
      </c>
      <c r="Z64" s="595"/>
      <c r="AA64" s="596"/>
      <c r="AB64" s="598"/>
      <c r="AC64" s="598"/>
      <c r="AD64" s="598"/>
      <c r="AE64" s="89"/>
      <c r="AF64" s="90"/>
      <c r="AG64" s="90"/>
      <c r="AH64" s="90"/>
      <c r="AI64" s="91"/>
      <c r="AJ64" s="89"/>
      <c r="AK64" s="90"/>
      <c r="AL64" s="90"/>
      <c r="AM64" s="90"/>
      <c r="AN64" s="91"/>
      <c r="AO64" s="89"/>
      <c r="AP64" s="90"/>
      <c r="AQ64" s="90"/>
      <c r="AR64" s="90"/>
      <c r="AS64" s="91"/>
      <c r="AT64" s="194"/>
      <c r="AU64" s="194"/>
      <c r="AV64" s="194"/>
      <c r="AW64" s="194"/>
      <c r="AX64" s="195"/>
    </row>
    <row r="65" spans="1:60" ht="22.5" hidden="1" customHeight="1" x14ac:dyDescent="0.15">
      <c r="A65" s="667"/>
      <c r="B65" s="101"/>
      <c r="C65" s="101"/>
      <c r="D65" s="101"/>
      <c r="E65" s="101"/>
      <c r="F65" s="102"/>
      <c r="G65" s="616"/>
      <c r="H65" s="233"/>
      <c r="I65" s="233"/>
      <c r="J65" s="233"/>
      <c r="K65" s="233"/>
      <c r="L65" s="233"/>
      <c r="M65" s="233"/>
      <c r="N65" s="233"/>
      <c r="O65" s="234"/>
      <c r="P65" s="219"/>
      <c r="Q65" s="219"/>
      <c r="R65" s="219"/>
      <c r="S65" s="219"/>
      <c r="T65" s="219"/>
      <c r="U65" s="219"/>
      <c r="V65" s="219"/>
      <c r="W65" s="219"/>
      <c r="X65" s="220"/>
      <c r="Y65" s="95" t="s">
        <v>65</v>
      </c>
      <c r="Z65" s="96"/>
      <c r="AA65" s="97"/>
      <c r="AB65" s="224"/>
      <c r="AC65" s="224"/>
      <c r="AD65" s="224"/>
      <c r="AE65" s="89"/>
      <c r="AF65" s="90"/>
      <c r="AG65" s="90"/>
      <c r="AH65" s="90"/>
      <c r="AI65" s="91"/>
      <c r="AJ65" s="89"/>
      <c r="AK65" s="90"/>
      <c r="AL65" s="90"/>
      <c r="AM65" s="90"/>
      <c r="AN65" s="91"/>
      <c r="AO65" s="89"/>
      <c r="AP65" s="90"/>
      <c r="AQ65" s="90"/>
      <c r="AR65" s="90"/>
      <c r="AS65" s="91"/>
      <c r="AT65" s="89"/>
      <c r="AU65" s="90"/>
      <c r="AV65" s="90"/>
      <c r="AW65" s="90"/>
      <c r="AX65" s="346"/>
    </row>
    <row r="66" spans="1:60" ht="44.25" hidden="1" customHeight="1" x14ac:dyDescent="0.15">
      <c r="A66" s="668"/>
      <c r="B66" s="104"/>
      <c r="C66" s="104"/>
      <c r="D66" s="104"/>
      <c r="E66" s="104"/>
      <c r="F66" s="105"/>
      <c r="G66" s="617"/>
      <c r="H66" s="235"/>
      <c r="I66" s="235"/>
      <c r="J66" s="235"/>
      <c r="K66" s="235"/>
      <c r="L66" s="235"/>
      <c r="M66" s="235"/>
      <c r="N66" s="235"/>
      <c r="O66" s="236"/>
      <c r="P66" s="221"/>
      <c r="Q66" s="221"/>
      <c r="R66" s="221"/>
      <c r="S66" s="221"/>
      <c r="T66" s="221"/>
      <c r="U66" s="221"/>
      <c r="V66" s="221"/>
      <c r="W66" s="221"/>
      <c r="X66" s="222"/>
      <c r="Y66" s="137" t="s">
        <v>15</v>
      </c>
      <c r="Z66" s="96"/>
      <c r="AA66" s="97"/>
      <c r="AB66" s="138" t="s">
        <v>16</v>
      </c>
      <c r="AC66" s="138"/>
      <c r="AD66" s="138"/>
      <c r="AE66" s="89"/>
      <c r="AF66" s="90"/>
      <c r="AG66" s="90"/>
      <c r="AH66" s="90"/>
      <c r="AI66" s="91"/>
      <c r="AJ66" s="89"/>
      <c r="AK66" s="90"/>
      <c r="AL66" s="90"/>
      <c r="AM66" s="90"/>
      <c r="AN66" s="91"/>
      <c r="AO66" s="89"/>
      <c r="AP66" s="90"/>
      <c r="AQ66" s="90"/>
      <c r="AR66" s="90"/>
      <c r="AS66" s="91"/>
      <c r="AT66" s="191"/>
      <c r="AU66" s="192"/>
      <c r="AV66" s="192"/>
      <c r="AW66" s="192"/>
      <c r="AX66" s="193"/>
    </row>
    <row r="67" spans="1:60" ht="31.7" customHeight="1" x14ac:dyDescent="0.15">
      <c r="A67" s="529" t="s">
        <v>88</v>
      </c>
      <c r="B67" s="530"/>
      <c r="C67" s="530"/>
      <c r="D67" s="530"/>
      <c r="E67" s="530"/>
      <c r="F67" s="531"/>
      <c r="G67" s="618" t="s">
        <v>84</v>
      </c>
      <c r="H67" s="618"/>
      <c r="I67" s="618"/>
      <c r="J67" s="618"/>
      <c r="K67" s="618"/>
      <c r="L67" s="618"/>
      <c r="M67" s="618"/>
      <c r="N67" s="618"/>
      <c r="O67" s="618"/>
      <c r="P67" s="618"/>
      <c r="Q67" s="618"/>
      <c r="R67" s="618"/>
      <c r="S67" s="618"/>
      <c r="T67" s="618"/>
      <c r="U67" s="618"/>
      <c r="V67" s="618"/>
      <c r="W67" s="618"/>
      <c r="X67" s="619"/>
      <c r="Y67" s="145"/>
      <c r="Z67" s="146"/>
      <c r="AA67" s="147"/>
      <c r="AB67" s="84" t="s">
        <v>12</v>
      </c>
      <c r="AC67" s="85"/>
      <c r="AD67" s="86"/>
      <c r="AE67" s="228" t="s">
        <v>69</v>
      </c>
      <c r="AF67" s="229"/>
      <c r="AG67" s="229"/>
      <c r="AH67" s="229"/>
      <c r="AI67" s="229"/>
      <c r="AJ67" s="228" t="s">
        <v>70</v>
      </c>
      <c r="AK67" s="229"/>
      <c r="AL67" s="229"/>
      <c r="AM67" s="229"/>
      <c r="AN67" s="229"/>
      <c r="AO67" s="228" t="s">
        <v>71</v>
      </c>
      <c r="AP67" s="229"/>
      <c r="AQ67" s="229"/>
      <c r="AR67" s="229"/>
      <c r="AS67" s="229"/>
      <c r="AT67" s="261" t="s">
        <v>74</v>
      </c>
      <c r="AU67" s="262"/>
      <c r="AV67" s="262"/>
      <c r="AW67" s="262"/>
      <c r="AX67" s="263"/>
    </row>
    <row r="68" spans="1:60" ht="22.5" customHeight="1" x14ac:dyDescent="0.15">
      <c r="A68" s="532"/>
      <c r="B68" s="533"/>
      <c r="C68" s="533"/>
      <c r="D68" s="533"/>
      <c r="E68" s="533"/>
      <c r="F68" s="534"/>
      <c r="G68" s="523" t="s">
        <v>392</v>
      </c>
      <c r="H68" s="524"/>
      <c r="I68" s="524"/>
      <c r="J68" s="524"/>
      <c r="K68" s="524"/>
      <c r="L68" s="524"/>
      <c r="M68" s="524"/>
      <c r="N68" s="524"/>
      <c r="O68" s="524"/>
      <c r="P68" s="524"/>
      <c r="Q68" s="524"/>
      <c r="R68" s="524"/>
      <c r="S68" s="524"/>
      <c r="T68" s="524"/>
      <c r="U68" s="524"/>
      <c r="V68" s="524"/>
      <c r="W68" s="524"/>
      <c r="X68" s="525"/>
      <c r="Y68" s="624" t="s">
        <v>66</v>
      </c>
      <c r="Z68" s="625"/>
      <c r="AA68" s="626"/>
      <c r="AB68" s="112" t="s">
        <v>385</v>
      </c>
      <c r="AC68" s="113"/>
      <c r="AD68" s="113"/>
      <c r="AE68" s="89">
        <v>0</v>
      </c>
      <c r="AF68" s="90"/>
      <c r="AG68" s="90"/>
      <c r="AH68" s="90"/>
      <c r="AI68" s="91"/>
      <c r="AJ68" s="89">
        <v>63</v>
      </c>
      <c r="AK68" s="90"/>
      <c r="AL68" s="90"/>
      <c r="AM68" s="90"/>
      <c r="AN68" s="91"/>
      <c r="AO68" s="89">
        <v>2</v>
      </c>
      <c r="AP68" s="90"/>
      <c r="AQ68" s="90"/>
      <c r="AR68" s="90"/>
      <c r="AS68" s="91"/>
      <c r="AT68" s="544"/>
      <c r="AU68" s="544"/>
      <c r="AV68" s="544"/>
      <c r="AW68" s="544"/>
      <c r="AX68" s="545"/>
      <c r="AY68" s="10"/>
      <c r="AZ68" s="10"/>
      <c r="BA68" s="10"/>
      <c r="BB68" s="10"/>
      <c r="BC68" s="10"/>
    </row>
    <row r="69" spans="1:60" ht="22.5" customHeight="1" x14ac:dyDescent="0.15">
      <c r="A69" s="535"/>
      <c r="B69" s="536"/>
      <c r="C69" s="536"/>
      <c r="D69" s="536"/>
      <c r="E69" s="536"/>
      <c r="F69" s="537"/>
      <c r="G69" s="526"/>
      <c r="H69" s="527"/>
      <c r="I69" s="527"/>
      <c r="J69" s="527"/>
      <c r="K69" s="527"/>
      <c r="L69" s="527"/>
      <c r="M69" s="527"/>
      <c r="N69" s="527"/>
      <c r="O69" s="527"/>
      <c r="P69" s="527"/>
      <c r="Q69" s="527"/>
      <c r="R69" s="527"/>
      <c r="S69" s="527"/>
      <c r="T69" s="527"/>
      <c r="U69" s="527"/>
      <c r="V69" s="527"/>
      <c r="W69" s="527"/>
      <c r="X69" s="528"/>
      <c r="Y69" s="109" t="s">
        <v>67</v>
      </c>
      <c r="Z69" s="110"/>
      <c r="AA69" s="111"/>
      <c r="AB69" s="201" t="s">
        <v>385</v>
      </c>
      <c r="AC69" s="196"/>
      <c r="AD69" s="196"/>
      <c r="AE69" s="89">
        <v>0</v>
      </c>
      <c r="AF69" s="90"/>
      <c r="AG69" s="90"/>
      <c r="AH69" s="90"/>
      <c r="AI69" s="91"/>
      <c r="AJ69" s="89">
        <v>64</v>
      </c>
      <c r="AK69" s="90"/>
      <c r="AL69" s="90"/>
      <c r="AM69" s="90"/>
      <c r="AN69" s="91"/>
      <c r="AO69" s="89">
        <v>1</v>
      </c>
      <c r="AP69" s="90"/>
      <c r="AQ69" s="90"/>
      <c r="AR69" s="90"/>
      <c r="AS69" s="91"/>
      <c r="AT69" s="599" t="s">
        <v>412</v>
      </c>
      <c r="AU69" s="90"/>
      <c r="AV69" s="90"/>
      <c r="AW69" s="90"/>
      <c r="AX69" s="346"/>
      <c r="AY69" s="10"/>
      <c r="AZ69" s="10"/>
      <c r="BA69" s="10"/>
      <c r="BB69" s="10"/>
      <c r="BC69" s="10"/>
      <c r="BD69" s="10"/>
      <c r="BE69" s="10"/>
      <c r="BF69" s="10"/>
      <c r="BG69" s="10"/>
      <c r="BH69" s="10"/>
    </row>
    <row r="70" spans="1:60" ht="33" hidden="1" customHeight="1" x14ac:dyDescent="0.15">
      <c r="A70" s="529" t="s">
        <v>88</v>
      </c>
      <c r="B70" s="530"/>
      <c r="C70" s="530"/>
      <c r="D70" s="530"/>
      <c r="E70" s="530"/>
      <c r="F70" s="531"/>
      <c r="G70" s="618" t="s">
        <v>84</v>
      </c>
      <c r="H70" s="618"/>
      <c r="I70" s="618"/>
      <c r="J70" s="618"/>
      <c r="K70" s="618"/>
      <c r="L70" s="618"/>
      <c r="M70" s="618"/>
      <c r="N70" s="618"/>
      <c r="O70" s="618"/>
      <c r="P70" s="618"/>
      <c r="Q70" s="618"/>
      <c r="R70" s="618"/>
      <c r="S70" s="618"/>
      <c r="T70" s="618"/>
      <c r="U70" s="618"/>
      <c r="V70" s="618"/>
      <c r="W70" s="618"/>
      <c r="X70" s="619"/>
      <c r="Y70" s="145"/>
      <c r="Z70" s="146"/>
      <c r="AA70" s="147"/>
      <c r="AB70" s="84" t="s">
        <v>12</v>
      </c>
      <c r="AC70" s="85"/>
      <c r="AD70" s="86"/>
      <c r="AE70" s="139" t="s">
        <v>69</v>
      </c>
      <c r="AF70" s="126"/>
      <c r="AG70" s="126"/>
      <c r="AH70" s="126"/>
      <c r="AI70" s="620"/>
      <c r="AJ70" s="139" t="s">
        <v>70</v>
      </c>
      <c r="AK70" s="126"/>
      <c r="AL70" s="126"/>
      <c r="AM70" s="126"/>
      <c r="AN70" s="620"/>
      <c r="AO70" s="139" t="s">
        <v>71</v>
      </c>
      <c r="AP70" s="126"/>
      <c r="AQ70" s="126"/>
      <c r="AR70" s="126"/>
      <c r="AS70" s="620"/>
      <c r="AT70" s="261" t="s">
        <v>74</v>
      </c>
      <c r="AU70" s="262"/>
      <c r="AV70" s="262"/>
      <c r="AW70" s="262"/>
      <c r="AX70" s="263"/>
    </row>
    <row r="71" spans="1:60" ht="22.5" hidden="1" customHeight="1" x14ac:dyDescent="0.15">
      <c r="A71" s="532"/>
      <c r="B71" s="533"/>
      <c r="C71" s="533"/>
      <c r="D71" s="533"/>
      <c r="E71" s="533"/>
      <c r="F71" s="534"/>
      <c r="G71" s="231"/>
      <c r="H71" s="231"/>
      <c r="I71" s="231"/>
      <c r="J71" s="231"/>
      <c r="K71" s="231"/>
      <c r="L71" s="231"/>
      <c r="M71" s="231"/>
      <c r="N71" s="231"/>
      <c r="O71" s="231"/>
      <c r="P71" s="231"/>
      <c r="Q71" s="231"/>
      <c r="R71" s="231"/>
      <c r="S71" s="231"/>
      <c r="T71" s="231"/>
      <c r="U71" s="231"/>
      <c r="V71" s="231"/>
      <c r="W71" s="231"/>
      <c r="X71" s="232"/>
      <c r="Y71" s="669" t="s">
        <v>66</v>
      </c>
      <c r="Z71" s="670"/>
      <c r="AA71" s="671"/>
      <c r="AB71" s="672"/>
      <c r="AC71" s="673"/>
      <c r="AD71" s="674"/>
      <c r="AE71" s="89"/>
      <c r="AF71" s="90"/>
      <c r="AG71" s="90"/>
      <c r="AH71" s="90"/>
      <c r="AI71" s="91"/>
      <c r="AJ71" s="89"/>
      <c r="AK71" s="90"/>
      <c r="AL71" s="90"/>
      <c r="AM71" s="90"/>
      <c r="AN71" s="91"/>
      <c r="AO71" s="89"/>
      <c r="AP71" s="90"/>
      <c r="AQ71" s="90"/>
      <c r="AR71" s="90"/>
      <c r="AS71" s="91"/>
      <c r="AT71" s="544"/>
      <c r="AU71" s="544"/>
      <c r="AV71" s="544"/>
      <c r="AW71" s="544"/>
      <c r="AX71" s="545"/>
      <c r="AY71" s="10"/>
      <c r="AZ71" s="10"/>
      <c r="BA71" s="10"/>
      <c r="BB71" s="10"/>
      <c r="BC71" s="10"/>
    </row>
    <row r="72" spans="1:60" ht="22.5" hidden="1" customHeight="1" x14ac:dyDescent="0.15">
      <c r="A72" s="535"/>
      <c r="B72" s="536"/>
      <c r="C72" s="536"/>
      <c r="D72" s="536"/>
      <c r="E72" s="536"/>
      <c r="F72" s="537"/>
      <c r="G72" s="235"/>
      <c r="H72" s="235"/>
      <c r="I72" s="235"/>
      <c r="J72" s="235"/>
      <c r="K72" s="235"/>
      <c r="L72" s="235"/>
      <c r="M72" s="235"/>
      <c r="N72" s="235"/>
      <c r="O72" s="235"/>
      <c r="P72" s="235"/>
      <c r="Q72" s="235"/>
      <c r="R72" s="235"/>
      <c r="S72" s="235"/>
      <c r="T72" s="235"/>
      <c r="U72" s="235"/>
      <c r="V72" s="235"/>
      <c r="W72" s="235"/>
      <c r="X72" s="236"/>
      <c r="Y72" s="109" t="s">
        <v>67</v>
      </c>
      <c r="Z72" s="675"/>
      <c r="AA72" s="676"/>
      <c r="AB72" s="677"/>
      <c r="AC72" s="678"/>
      <c r="AD72" s="679"/>
      <c r="AE72" s="89"/>
      <c r="AF72" s="90"/>
      <c r="AG72" s="90"/>
      <c r="AH72" s="90"/>
      <c r="AI72" s="91"/>
      <c r="AJ72" s="89"/>
      <c r="AK72" s="90"/>
      <c r="AL72" s="90"/>
      <c r="AM72" s="90"/>
      <c r="AN72" s="91"/>
      <c r="AO72" s="89"/>
      <c r="AP72" s="90"/>
      <c r="AQ72" s="90"/>
      <c r="AR72" s="90"/>
      <c r="AS72" s="91"/>
      <c r="AT72" s="89"/>
      <c r="AU72" s="90"/>
      <c r="AV72" s="90"/>
      <c r="AW72" s="90"/>
      <c r="AX72" s="346"/>
      <c r="AY72" s="10"/>
      <c r="AZ72" s="10"/>
      <c r="BA72" s="10"/>
      <c r="BB72" s="10"/>
      <c r="BC72" s="10"/>
      <c r="BD72" s="10"/>
      <c r="BE72" s="10"/>
      <c r="BF72" s="10"/>
      <c r="BG72" s="10"/>
      <c r="BH72" s="10"/>
    </row>
    <row r="73" spans="1:60" ht="31.7" hidden="1" customHeight="1" x14ac:dyDescent="0.15">
      <c r="A73" s="529" t="s">
        <v>88</v>
      </c>
      <c r="B73" s="530"/>
      <c r="C73" s="530"/>
      <c r="D73" s="530"/>
      <c r="E73" s="530"/>
      <c r="F73" s="531"/>
      <c r="G73" s="618" t="s">
        <v>84</v>
      </c>
      <c r="H73" s="618"/>
      <c r="I73" s="618"/>
      <c r="J73" s="618"/>
      <c r="K73" s="618"/>
      <c r="L73" s="618"/>
      <c r="M73" s="618"/>
      <c r="N73" s="618"/>
      <c r="O73" s="618"/>
      <c r="P73" s="618"/>
      <c r="Q73" s="618"/>
      <c r="R73" s="618"/>
      <c r="S73" s="618"/>
      <c r="T73" s="618"/>
      <c r="U73" s="618"/>
      <c r="V73" s="618"/>
      <c r="W73" s="618"/>
      <c r="X73" s="619"/>
      <c r="Y73" s="145"/>
      <c r="Z73" s="146"/>
      <c r="AA73" s="147"/>
      <c r="AB73" s="84" t="s">
        <v>12</v>
      </c>
      <c r="AC73" s="85"/>
      <c r="AD73" s="86"/>
      <c r="AE73" s="139" t="s">
        <v>69</v>
      </c>
      <c r="AF73" s="126"/>
      <c r="AG73" s="126"/>
      <c r="AH73" s="126"/>
      <c r="AI73" s="620"/>
      <c r="AJ73" s="139" t="s">
        <v>70</v>
      </c>
      <c r="AK73" s="126"/>
      <c r="AL73" s="126"/>
      <c r="AM73" s="126"/>
      <c r="AN73" s="620"/>
      <c r="AO73" s="139" t="s">
        <v>71</v>
      </c>
      <c r="AP73" s="126"/>
      <c r="AQ73" s="126"/>
      <c r="AR73" s="126"/>
      <c r="AS73" s="620"/>
      <c r="AT73" s="261" t="s">
        <v>74</v>
      </c>
      <c r="AU73" s="262"/>
      <c r="AV73" s="262"/>
      <c r="AW73" s="262"/>
      <c r="AX73" s="263"/>
    </row>
    <row r="74" spans="1:60" ht="22.5" hidden="1" customHeight="1" x14ac:dyDescent="0.15">
      <c r="A74" s="532"/>
      <c r="B74" s="533"/>
      <c r="C74" s="533"/>
      <c r="D74" s="533"/>
      <c r="E74" s="533"/>
      <c r="F74" s="534"/>
      <c r="G74" s="231"/>
      <c r="H74" s="231"/>
      <c r="I74" s="231"/>
      <c r="J74" s="231"/>
      <c r="K74" s="231"/>
      <c r="L74" s="231"/>
      <c r="M74" s="231"/>
      <c r="N74" s="231"/>
      <c r="O74" s="231"/>
      <c r="P74" s="231"/>
      <c r="Q74" s="231"/>
      <c r="R74" s="231"/>
      <c r="S74" s="231"/>
      <c r="T74" s="231"/>
      <c r="U74" s="231"/>
      <c r="V74" s="231"/>
      <c r="W74" s="231"/>
      <c r="X74" s="232"/>
      <c r="Y74" s="669" t="s">
        <v>66</v>
      </c>
      <c r="Z74" s="670"/>
      <c r="AA74" s="671"/>
      <c r="AB74" s="672"/>
      <c r="AC74" s="673"/>
      <c r="AD74" s="674"/>
      <c r="AE74" s="89"/>
      <c r="AF74" s="90"/>
      <c r="AG74" s="90"/>
      <c r="AH74" s="90"/>
      <c r="AI74" s="91"/>
      <c r="AJ74" s="89"/>
      <c r="AK74" s="90"/>
      <c r="AL74" s="90"/>
      <c r="AM74" s="90"/>
      <c r="AN74" s="91"/>
      <c r="AO74" s="89"/>
      <c r="AP74" s="90"/>
      <c r="AQ74" s="90"/>
      <c r="AR74" s="90"/>
      <c r="AS74" s="91"/>
      <c r="AT74" s="544"/>
      <c r="AU74" s="544"/>
      <c r="AV74" s="544"/>
      <c r="AW74" s="544"/>
      <c r="AX74" s="545"/>
      <c r="AY74" s="10"/>
      <c r="AZ74" s="10"/>
      <c r="BA74" s="10"/>
      <c r="BB74" s="10"/>
      <c r="BC74" s="10"/>
    </row>
    <row r="75" spans="1:60" ht="22.5" hidden="1" customHeight="1" x14ac:dyDescent="0.15">
      <c r="A75" s="535"/>
      <c r="B75" s="536"/>
      <c r="C75" s="536"/>
      <c r="D75" s="536"/>
      <c r="E75" s="536"/>
      <c r="F75" s="537"/>
      <c r="G75" s="235"/>
      <c r="H75" s="235"/>
      <c r="I75" s="235"/>
      <c r="J75" s="235"/>
      <c r="K75" s="235"/>
      <c r="L75" s="235"/>
      <c r="M75" s="235"/>
      <c r="N75" s="235"/>
      <c r="O75" s="235"/>
      <c r="P75" s="235"/>
      <c r="Q75" s="235"/>
      <c r="R75" s="235"/>
      <c r="S75" s="235"/>
      <c r="T75" s="235"/>
      <c r="U75" s="235"/>
      <c r="V75" s="235"/>
      <c r="W75" s="235"/>
      <c r="X75" s="236"/>
      <c r="Y75" s="109" t="s">
        <v>67</v>
      </c>
      <c r="Z75" s="675"/>
      <c r="AA75" s="676"/>
      <c r="AB75" s="677"/>
      <c r="AC75" s="678"/>
      <c r="AD75" s="679"/>
      <c r="AE75" s="89"/>
      <c r="AF75" s="90"/>
      <c r="AG75" s="90"/>
      <c r="AH75" s="90"/>
      <c r="AI75" s="91"/>
      <c r="AJ75" s="89"/>
      <c r="AK75" s="90"/>
      <c r="AL75" s="90"/>
      <c r="AM75" s="90"/>
      <c r="AN75" s="91"/>
      <c r="AO75" s="89"/>
      <c r="AP75" s="90"/>
      <c r="AQ75" s="90"/>
      <c r="AR75" s="90"/>
      <c r="AS75" s="91"/>
      <c r="AT75" s="89"/>
      <c r="AU75" s="90"/>
      <c r="AV75" s="90"/>
      <c r="AW75" s="90"/>
      <c r="AX75" s="346"/>
      <c r="AY75" s="10"/>
      <c r="AZ75" s="10"/>
      <c r="BA75" s="10"/>
      <c r="BB75" s="10"/>
      <c r="BC75" s="10"/>
      <c r="BD75" s="10"/>
      <c r="BE75" s="10"/>
      <c r="BF75" s="10"/>
      <c r="BG75" s="10"/>
      <c r="BH75" s="10"/>
    </row>
    <row r="76" spans="1:60" ht="31.7" hidden="1" customHeight="1" x14ac:dyDescent="0.15">
      <c r="A76" s="529" t="s">
        <v>88</v>
      </c>
      <c r="B76" s="530"/>
      <c r="C76" s="530"/>
      <c r="D76" s="530"/>
      <c r="E76" s="530"/>
      <c r="F76" s="531"/>
      <c r="G76" s="618" t="s">
        <v>84</v>
      </c>
      <c r="H76" s="618"/>
      <c r="I76" s="618"/>
      <c r="J76" s="618"/>
      <c r="K76" s="618"/>
      <c r="L76" s="618"/>
      <c r="M76" s="618"/>
      <c r="N76" s="618"/>
      <c r="O76" s="618"/>
      <c r="P76" s="618"/>
      <c r="Q76" s="618"/>
      <c r="R76" s="618"/>
      <c r="S76" s="618"/>
      <c r="T76" s="618"/>
      <c r="U76" s="618"/>
      <c r="V76" s="618"/>
      <c r="W76" s="618"/>
      <c r="X76" s="619"/>
      <c r="Y76" s="145"/>
      <c r="Z76" s="146"/>
      <c r="AA76" s="147"/>
      <c r="AB76" s="84" t="s">
        <v>12</v>
      </c>
      <c r="AC76" s="85"/>
      <c r="AD76" s="86"/>
      <c r="AE76" s="139" t="s">
        <v>69</v>
      </c>
      <c r="AF76" s="126"/>
      <c r="AG76" s="126"/>
      <c r="AH76" s="126"/>
      <c r="AI76" s="620"/>
      <c r="AJ76" s="139" t="s">
        <v>70</v>
      </c>
      <c r="AK76" s="126"/>
      <c r="AL76" s="126"/>
      <c r="AM76" s="126"/>
      <c r="AN76" s="620"/>
      <c r="AO76" s="139" t="s">
        <v>71</v>
      </c>
      <c r="AP76" s="126"/>
      <c r="AQ76" s="126"/>
      <c r="AR76" s="126"/>
      <c r="AS76" s="620"/>
      <c r="AT76" s="261" t="s">
        <v>74</v>
      </c>
      <c r="AU76" s="262"/>
      <c r="AV76" s="262"/>
      <c r="AW76" s="262"/>
      <c r="AX76" s="263"/>
    </row>
    <row r="77" spans="1:60" ht="22.5" hidden="1" customHeight="1" x14ac:dyDescent="0.15">
      <c r="A77" s="532"/>
      <c r="B77" s="533"/>
      <c r="C77" s="533"/>
      <c r="D77" s="533"/>
      <c r="E77" s="533"/>
      <c r="F77" s="534"/>
      <c r="G77" s="231"/>
      <c r="H77" s="231"/>
      <c r="I77" s="231"/>
      <c r="J77" s="231"/>
      <c r="K77" s="231"/>
      <c r="L77" s="231"/>
      <c r="M77" s="231"/>
      <c r="N77" s="231"/>
      <c r="O77" s="231"/>
      <c r="P77" s="231"/>
      <c r="Q77" s="231"/>
      <c r="R77" s="231"/>
      <c r="S77" s="231"/>
      <c r="T77" s="231"/>
      <c r="U77" s="231"/>
      <c r="V77" s="231"/>
      <c r="W77" s="231"/>
      <c r="X77" s="232"/>
      <c r="Y77" s="669" t="s">
        <v>66</v>
      </c>
      <c r="Z77" s="670"/>
      <c r="AA77" s="671"/>
      <c r="AB77" s="672"/>
      <c r="AC77" s="673"/>
      <c r="AD77" s="674"/>
      <c r="AE77" s="89"/>
      <c r="AF77" s="90"/>
      <c r="AG77" s="90"/>
      <c r="AH77" s="90"/>
      <c r="AI77" s="91"/>
      <c r="AJ77" s="89"/>
      <c r="AK77" s="90"/>
      <c r="AL77" s="90"/>
      <c r="AM77" s="90"/>
      <c r="AN77" s="91"/>
      <c r="AO77" s="89"/>
      <c r="AP77" s="90"/>
      <c r="AQ77" s="90"/>
      <c r="AR77" s="90"/>
      <c r="AS77" s="91"/>
      <c r="AT77" s="544"/>
      <c r="AU77" s="544"/>
      <c r="AV77" s="544"/>
      <c r="AW77" s="544"/>
      <c r="AX77" s="545"/>
      <c r="AY77" s="10"/>
      <c r="AZ77" s="10"/>
      <c r="BA77" s="10"/>
      <c r="BB77" s="10"/>
      <c r="BC77" s="10"/>
    </row>
    <row r="78" spans="1:60" ht="22.5" hidden="1" customHeight="1" x14ac:dyDescent="0.15">
      <c r="A78" s="535"/>
      <c r="B78" s="536"/>
      <c r="C78" s="536"/>
      <c r="D78" s="536"/>
      <c r="E78" s="536"/>
      <c r="F78" s="537"/>
      <c r="G78" s="235"/>
      <c r="H78" s="235"/>
      <c r="I78" s="235"/>
      <c r="J78" s="235"/>
      <c r="K78" s="235"/>
      <c r="L78" s="235"/>
      <c r="M78" s="235"/>
      <c r="N78" s="235"/>
      <c r="O78" s="235"/>
      <c r="P78" s="235"/>
      <c r="Q78" s="235"/>
      <c r="R78" s="235"/>
      <c r="S78" s="235"/>
      <c r="T78" s="235"/>
      <c r="U78" s="235"/>
      <c r="V78" s="235"/>
      <c r="W78" s="235"/>
      <c r="X78" s="236"/>
      <c r="Y78" s="109" t="s">
        <v>67</v>
      </c>
      <c r="Z78" s="675"/>
      <c r="AA78" s="676"/>
      <c r="AB78" s="677"/>
      <c r="AC78" s="678"/>
      <c r="AD78" s="679"/>
      <c r="AE78" s="89"/>
      <c r="AF78" s="90"/>
      <c r="AG78" s="90"/>
      <c r="AH78" s="90"/>
      <c r="AI78" s="91"/>
      <c r="AJ78" s="89"/>
      <c r="AK78" s="90"/>
      <c r="AL78" s="90"/>
      <c r="AM78" s="90"/>
      <c r="AN78" s="91"/>
      <c r="AO78" s="89"/>
      <c r="AP78" s="90"/>
      <c r="AQ78" s="90"/>
      <c r="AR78" s="90"/>
      <c r="AS78" s="91"/>
      <c r="AT78" s="89"/>
      <c r="AU78" s="90"/>
      <c r="AV78" s="90"/>
      <c r="AW78" s="90"/>
      <c r="AX78" s="346"/>
      <c r="AY78" s="10"/>
      <c r="AZ78" s="10"/>
      <c r="BA78" s="10"/>
      <c r="BB78" s="10"/>
      <c r="BC78" s="10"/>
      <c r="BD78" s="10"/>
      <c r="BE78" s="10"/>
      <c r="BF78" s="10"/>
      <c r="BG78" s="10"/>
      <c r="BH78" s="10"/>
    </row>
    <row r="79" spans="1:60" ht="31.7" hidden="1" customHeight="1" x14ac:dyDescent="0.15">
      <c r="A79" s="529" t="s">
        <v>88</v>
      </c>
      <c r="B79" s="530"/>
      <c r="C79" s="530"/>
      <c r="D79" s="530"/>
      <c r="E79" s="530"/>
      <c r="F79" s="531"/>
      <c r="G79" s="618" t="s">
        <v>84</v>
      </c>
      <c r="H79" s="618"/>
      <c r="I79" s="618"/>
      <c r="J79" s="618"/>
      <c r="K79" s="618"/>
      <c r="L79" s="618"/>
      <c r="M79" s="618"/>
      <c r="N79" s="618"/>
      <c r="O79" s="618"/>
      <c r="P79" s="618"/>
      <c r="Q79" s="618"/>
      <c r="R79" s="618"/>
      <c r="S79" s="618"/>
      <c r="T79" s="618"/>
      <c r="U79" s="618"/>
      <c r="V79" s="618"/>
      <c r="W79" s="618"/>
      <c r="X79" s="619"/>
      <c r="Y79" s="145"/>
      <c r="Z79" s="146"/>
      <c r="AA79" s="147"/>
      <c r="AB79" s="84" t="s">
        <v>12</v>
      </c>
      <c r="AC79" s="85"/>
      <c r="AD79" s="86"/>
      <c r="AE79" s="139" t="s">
        <v>69</v>
      </c>
      <c r="AF79" s="126"/>
      <c r="AG79" s="126"/>
      <c r="AH79" s="126"/>
      <c r="AI79" s="620"/>
      <c r="AJ79" s="139" t="s">
        <v>70</v>
      </c>
      <c r="AK79" s="126"/>
      <c r="AL79" s="126"/>
      <c r="AM79" s="126"/>
      <c r="AN79" s="620"/>
      <c r="AO79" s="139" t="s">
        <v>71</v>
      </c>
      <c r="AP79" s="126"/>
      <c r="AQ79" s="126"/>
      <c r="AR79" s="126"/>
      <c r="AS79" s="620"/>
      <c r="AT79" s="261" t="s">
        <v>74</v>
      </c>
      <c r="AU79" s="262"/>
      <c r="AV79" s="262"/>
      <c r="AW79" s="262"/>
      <c r="AX79" s="263"/>
    </row>
    <row r="80" spans="1:60" ht="22.5" hidden="1" customHeight="1" x14ac:dyDescent="0.15">
      <c r="A80" s="532"/>
      <c r="B80" s="533"/>
      <c r="C80" s="533"/>
      <c r="D80" s="533"/>
      <c r="E80" s="533"/>
      <c r="F80" s="534"/>
      <c r="G80" s="231"/>
      <c r="H80" s="231"/>
      <c r="I80" s="231"/>
      <c r="J80" s="231"/>
      <c r="K80" s="231"/>
      <c r="L80" s="231"/>
      <c r="M80" s="231"/>
      <c r="N80" s="231"/>
      <c r="O80" s="231"/>
      <c r="P80" s="231"/>
      <c r="Q80" s="231"/>
      <c r="R80" s="231"/>
      <c r="S80" s="231"/>
      <c r="T80" s="231"/>
      <c r="U80" s="231"/>
      <c r="V80" s="231"/>
      <c r="W80" s="231"/>
      <c r="X80" s="232"/>
      <c r="Y80" s="669" t="s">
        <v>66</v>
      </c>
      <c r="Z80" s="670"/>
      <c r="AA80" s="671"/>
      <c r="AB80" s="672"/>
      <c r="AC80" s="673"/>
      <c r="AD80" s="674"/>
      <c r="AE80" s="89"/>
      <c r="AF80" s="90"/>
      <c r="AG80" s="90"/>
      <c r="AH80" s="90"/>
      <c r="AI80" s="91"/>
      <c r="AJ80" s="89"/>
      <c r="AK80" s="90"/>
      <c r="AL80" s="90"/>
      <c r="AM80" s="90"/>
      <c r="AN80" s="91"/>
      <c r="AO80" s="89"/>
      <c r="AP80" s="90"/>
      <c r="AQ80" s="90"/>
      <c r="AR80" s="90"/>
      <c r="AS80" s="91"/>
      <c r="AT80" s="544"/>
      <c r="AU80" s="544"/>
      <c r="AV80" s="544"/>
      <c r="AW80" s="544"/>
      <c r="AX80" s="545"/>
      <c r="AY80" s="10"/>
      <c r="AZ80" s="10"/>
      <c r="BA80" s="10"/>
      <c r="BB80" s="10"/>
      <c r="BC80" s="10"/>
    </row>
    <row r="81" spans="1:60" ht="22.5" hidden="1" customHeight="1" x14ac:dyDescent="0.15">
      <c r="A81" s="535"/>
      <c r="B81" s="536"/>
      <c r="C81" s="536"/>
      <c r="D81" s="536"/>
      <c r="E81" s="536"/>
      <c r="F81" s="537"/>
      <c r="G81" s="235"/>
      <c r="H81" s="235"/>
      <c r="I81" s="235"/>
      <c r="J81" s="235"/>
      <c r="K81" s="235"/>
      <c r="L81" s="235"/>
      <c r="M81" s="235"/>
      <c r="N81" s="235"/>
      <c r="O81" s="235"/>
      <c r="P81" s="235"/>
      <c r="Q81" s="235"/>
      <c r="R81" s="235"/>
      <c r="S81" s="235"/>
      <c r="T81" s="235"/>
      <c r="U81" s="235"/>
      <c r="V81" s="235"/>
      <c r="W81" s="235"/>
      <c r="X81" s="236"/>
      <c r="Y81" s="109" t="s">
        <v>67</v>
      </c>
      <c r="Z81" s="675"/>
      <c r="AA81" s="676"/>
      <c r="AB81" s="677"/>
      <c r="AC81" s="678"/>
      <c r="AD81" s="679"/>
      <c r="AE81" s="89"/>
      <c r="AF81" s="90"/>
      <c r="AG81" s="90"/>
      <c r="AH81" s="90"/>
      <c r="AI81" s="91"/>
      <c r="AJ81" s="89"/>
      <c r="AK81" s="90"/>
      <c r="AL81" s="90"/>
      <c r="AM81" s="90"/>
      <c r="AN81" s="91"/>
      <c r="AO81" s="89"/>
      <c r="AP81" s="90"/>
      <c r="AQ81" s="90"/>
      <c r="AR81" s="90"/>
      <c r="AS81" s="91"/>
      <c r="AT81" s="89"/>
      <c r="AU81" s="90"/>
      <c r="AV81" s="90"/>
      <c r="AW81" s="90"/>
      <c r="AX81" s="346"/>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5"/>
      <c r="I82" s="85"/>
      <c r="J82" s="85"/>
      <c r="K82" s="85"/>
      <c r="L82" s="85"/>
      <c r="M82" s="85"/>
      <c r="N82" s="85"/>
      <c r="O82" s="85"/>
      <c r="P82" s="85"/>
      <c r="Q82" s="85"/>
      <c r="R82" s="85"/>
      <c r="S82" s="85"/>
      <c r="T82" s="85"/>
      <c r="U82" s="85"/>
      <c r="V82" s="85"/>
      <c r="W82" s="85"/>
      <c r="X82" s="86"/>
      <c r="Y82" s="198"/>
      <c r="Z82" s="199"/>
      <c r="AA82" s="200"/>
      <c r="AB82" s="84" t="s">
        <v>12</v>
      </c>
      <c r="AC82" s="85"/>
      <c r="AD82" s="86"/>
      <c r="AE82" s="139" t="s">
        <v>69</v>
      </c>
      <c r="AF82" s="85"/>
      <c r="AG82" s="85"/>
      <c r="AH82" s="85"/>
      <c r="AI82" s="86"/>
      <c r="AJ82" s="139" t="s">
        <v>70</v>
      </c>
      <c r="AK82" s="85"/>
      <c r="AL82" s="85"/>
      <c r="AM82" s="85"/>
      <c r="AN82" s="86"/>
      <c r="AO82" s="139" t="s">
        <v>71</v>
      </c>
      <c r="AP82" s="85"/>
      <c r="AQ82" s="85"/>
      <c r="AR82" s="85"/>
      <c r="AS82" s="86"/>
      <c r="AT82" s="261" t="s">
        <v>75</v>
      </c>
      <c r="AU82" s="262"/>
      <c r="AV82" s="262"/>
      <c r="AW82" s="262"/>
      <c r="AX82" s="263"/>
    </row>
    <row r="83" spans="1:60" ht="22.5" customHeight="1" x14ac:dyDescent="0.15">
      <c r="A83" s="120"/>
      <c r="B83" s="121"/>
      <c r="C83" s="121"/>
      <c r="D83" s="121"/>
      <c r="E83" s="121"/>
      <c r="F83" s="122"/>
      <c r="G83" s="292" t="s">
        <v>393</v>
      </c>
      <c r="H83" s="292"/>
      <c r="I83" s="292"/>
      <c r="J83" s="292"/>
      <c r="K83" s="292"/>
      <c r="L83" s="292"/>
      <c r="M83" s="292"/>
      <c r="N83" s="292"/>
      <c r="O83" s="292"/>
      <c r="P83" s="292"/>
      <c r="Q83" s="292"/>
      <c r="R83" s="292"/>
      <c r="S83" s="292"/>
      <c r="T83" s="292"/>
      <c r="U83" s="292"/>
      <c r="V83" s="292"/>
      <c r="W83" s="292"/>
      <c r="X83" s="292"/>
      <c r="Y83" s="541" t="s">
        <v>17</v>
      </c>
      <c r="Z83" s="542"/>
      <c r="AA83" s="543"/>
      <c r="AB83" s="680" t="s">
        <v>389</v>
      </c>
      <c r="AC83" s="681"/>
      <c r="AD83" s="682"/>
      <c r="AE83" s="683" t="s">
        <v>402</v>
      </c>
      <c r="AF83" s="203"/>
      <c r="AG83" s="203"/>
      <c r="AH83" s="203"/>
      <c r="AI83" s="203"/>
      <c r="AJ83" s="202">
        <v>70</v>
      </c>
      <c r="AK83" s="203"/>
      <c r="AL83" s="203"/>
      <c r="AM83" s="203"/>
      <c r="AN83" s="203"/>
      <c r="AO83" s="683">
        <v>28</v>
      </c>
      <c r="AP83" s="203"/>
      <c r="AQ83" s="203"/>
      <c r="AR83" s="203"/>
      <c r="AS83" s="203"/>
      <c r="AT83" s="599" t="s">
        <v>395</v>
      </c>
      <c r="AU83" s="90"/>
      <c r="AV83" s="90"/>
      <c r="AW83" s="90"/>
      <c r="AX83" s="346"/>
    </row>
    <row r="84" spans="1:60" ht="42"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7" t="s">
        <v>59</v>
      </c>
      <c r="Z84" s="110"/>
      <c r="AA84" s="111"/>
      <c r="AB84" s="92" t="s">
        <v>377</v>
      </c>
      <c r="AC84" s="93"/>
      <c r="AD84" s="94"/>
      <c r="AE84" s="92" t="s">
        <v>402</v>
      </c>
      <c r="AF84" s="93"/>
      <c r="AG84" s="93"/>
      <c r="AH84" s="93"/>
      <c r="AI84" s="94"/>
      <c r="AJ84" s="92" t="s">
        <v>394</v>
      </c>
      <c r="AK84" s="93"/>
      <c r="AL84" s="93"/>
      <c r="AM84" s="93"/>
      <c r="AN84" s="94"/>
      <c r="AO84" s="92" t="s">
        <v>407</v>
      </c>
      <c r="AP84" s="93"/>
      <c r="AQ84" s="93"/>
      <c r="AR84" s="93"/>
      <c r="AS84" s="94"/>
      <c r="AT84" s="92" t="s">
        <v>395</v>
      </c>
      <c r="AU84" s="93"/>
      <c r="AV84" s="93"/>
      <c r="AW84" s="93"/>
      <c r="AX84" s="260"/>
    </row>
    <row r="85" spans="1:60" ht="32.25" hidden="1" customHeight="1" x14ac:dyDescent="0.15">
      <c r="A85" s="117" t="s">
        <v>17</v>
      </c>
      <c r="B85" s="118"/>
      <c r="C85" s="118"/>
      <c r="D85" s="118"/>
      <c r="E85" s="118"/>
      <c r="F85" s="119"/>
      <c r="G85" s="126" t="s">
        <v>18</v>
      </c>
      <c r="H85" s="85"/>
      <c r="I85" s="85"/>
      <c r="J85" s="85"/>
      <c r="K85" s="85"/>
      <c r="L85" s="85"/>
      <c r="M85" s="85"/>
      <c r="N85" s="85"/>
      <c r="O85" s="85"/>
      <c r="P85" s="85"/>
      <c r="Q85" s="85"/>
      <c r="R85" s="85"/>
      <c r="S85" s="85"/>
      <c r="T85" s="85"/>
      <c r="U85" s="85"/>
      <c r="V85" s="85"/>
      <c r="W85" s="85"/>
      <c r="X85" s="86"/>
      <c r="Y85" s="198"/>
      <c r="Z85" s="199"/>
      <c r="AA85" s="200"/>
      <c r="AB85" s="84" t="s">
        <v>12</v>
      </c>
      <c r="AC85" s="85"/>
      <c r="AD85" s="86"/>
      <c r="AE85" s="139" t="s">
        <v>69</v>
      </c>
      <c r="AF85" s="85"/>
      <c r="AG85" s="85"/>
      <c r="AH85" s="85"/>
      <c r="AI85" s="86"/>
      <c r="AJ85" s="139" t="s">
        <v>70</v>
      </c>
      <c r="AK85" s="85"/>
      <c r="AL85" s="85"/>
      <c r="AM85" s="85"/>
      <c r="AN85" s="86"/>
      <c r="AO85" s="139" t="s">
        <v>71</v>
      </c>
      <c r="AP85" s="85"/>
      <c r="AQ85" s="85"/>
      <c r="AR85" s="85"/>
      <c r="AS85" s="86"/>
      <c r="AT85" s="261" t="s">
        <v>75</v>
      </c>
      <c r="AU85" s="262"/>
      <c r="AV85" s="262"/>
      <c r="AW85" s="262"/>
      <c r="AX85" s="263"/>
    </row>
    <row r="86" spans="1:60" ht="22.5" hidden="1" customHeight="1" x14ac:dyDescent="0.15">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41" t="s">
        <v>17</v>
      </c>
      <c r="Z86" s="542"/>
      <c r="AA86" s="543"/>
      <c r="AB86" s="114"/>
      <c r="AC86" s="115"/>
      <c r="AD86" s="116"/>
      <c r="AE86" s="202"/>
      <c r="AF86" s="203"/>
      <c r="AG86" s="203"/>
      <c r="AH86" s="203"/>
      <c r="AI86" s="203"/>
      <c r="AJ86" s="202"/>
      <c r="AK86" s="203"/>
      <c r="AL86" s="203"/>
      <c r="AM86" s="203"/>
      <c r="AN86" s="203"/>
      <c r="AO86" s="202"/>
      <c r="AP86" s="203"/>
      <c r="AQ86" s="203"/>
      <c r="AR86" s="203"/>
      <c r="AS86" s="203"/>
      <c r="AT86" s="89"/>
      <c r="AU86" s="90"/>
      <c r="AV86" s="90"/>
      <c r="AW86" s="90"/>
      <c r="AX86" s="346"/>
    </row>
    <row r="87" spans="1:60" ht="47.1" hidden="1"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7"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0"/>
    </row>
    <row r="88" spans="1:60" ht="32.25" hidden="1" customHeight="1" x14ac:dyDescent="0.15">
      <c r="A88" s="117" t="s">
        <v>17</v>
      </c>
      <c r="B88" s="118"/>
      <c r="C88" s="118"/>
      <c r="D88" s="118"/>
      <c r="E88" s="118"/>
      <c r="F88" s="119"/>
      <c r="G88" s="126" t="s">
        <v>18</v>
      </c>
      <c r="H88" s="85"/>
      <c r="I88" s="85"/>
      <c r="J88" s="85"/>
      <c r="K88" s="85"/>
      <c r="L88" s="85"/>
      <c r="M88" s="85"/>
      <c r="N88" s="85"/>
      <c r="O88" s="85"/>
      <c r="P88" s="85"/>
      <c r="Q88" s="85"/>
      <c r="R88" s="85"/>
      <c r="S88" s="85"/>
      <c r="T88" s="85"/>
      <c r="U88" s="85"/>
      <c r="V88" s="85"/>
      <c r="W88" s="85"/>
      <c r="X88" s="86"/>
      <c r="Y88" s="198"/>
      <c r="Z88" s="199"/>
      <c r="AA88" s="200"/>
      <c r="AB88" s="84" t="s">
        <v>12</v>
      </c>
      <c r="AC88" s="85"/>
      <c r="AD88" s="86"/>
      <c r="AE88" s="139" t="s">
        <v>69</v>
      </c>
      <c r="AF88" s="85"/>
      <c r="AG88" s="85"/>
      <c r="AH88" s="85"/>
      <c r="AI88" s="86"/>
      <c r="AJ88" s="139" t="s">
        <v>70</v>
      </c>
      <c r="AK88" s="85"/>
      <c r="AL88" s="85"/>
      <c r="AM88" s="85"/>
      <c r="AN88" s="86"/>
      <c r="AO88" s="139" t="s">
        <v>71</v>
      </c>
      <c r="AP88" s="85"/>
      <c r="AQ88" s="85"/>
      <c r="AR88" s="85"/>
      <c r="AS88" s="86"/>
      <c r="AT88" s="261" t="s">
        <v>75</v>
      </c>
      <c r="AU88" s="262"/>
      <c r="AV88" s="262"/>
      <c r="AW88" s="262"/>
      <c r="AX88" s="263"/>
    </row>
    <row r="89" spans="1:60" ht="22.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41" t="s">
        <v>17</v>
      </c>
      <c r="Z89" s="542"/>
      <c r="AA89" s="543"/>
      <c r="AB89" s="114"/>
      <c r="AC89" s="115"/>
      <c r="AD89" s="116"/>
      <c r="AE89" s="202"/>
      <c r="AF89" s="203"/>
      <c r="AG89" s="203"/>
      <c r="AH89" s="203"/>
      <c r="AI89" s="203"/>
      <c r="AJ89" s="202"/>
      <c r="AK89" s="203"/>
      <c r="AL89" s="203"/>
      <c r="AM89" s="203"/>
      <c r="AN89" s="203"/>
      <c r="AO89" s="202"/>
      <c r="AP89" s="203"/>
      <c r="AQ89" s="203"/>
      <c r="AR89" s="203"/>
      <c r="AS89" s="203"/>
      <c r="AT89" s="89"/>
      <c r="AU89" s="90"/>
      <c r="AV89" s="90"/>
      <c r="AW89" s="90"/>
      <c r="AX89" s="346"/>
    </row>
    <row r="90" spans="1:60" ht="47.1"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7"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0"/>
    </row>
    <row r="91" spans="1:60" ht="32.25" hidden="1" customHeight="1" x14ac:dyDescent="0.15">
      <c r="A91" s="117" t="s">
        <v>17</v>
      </c>
      <c r="B91" s="118"/>
      <c r="C91" s="118"/>
      <c r="D91" s="118"/>
      <c r="E91" s="118"/>
      <c r="F91" s="119"/>
      <c r="G91" s="126" t="s">
        <v>18</v>
      </c>
      <c r="H91" s="85"/>
      <c r="I91" s="85"/>
      <c r="J91" s="85"/>
      <c r="K91" s="85"/>
      <c r="L91" s="85"/>
      <c r="M91" s="85"/>
      <c r="N91" s="85"/>
      <c r="O91" s="85"/>
      <c r="P91" s="85"/>
      <c r="Q91" s="85"/>
      <c r="R91" s="85"/>
      <c r="S91" s="85"/>
      <c r="T91" s="85"/>
      <c r="U91" s="85"/>
      <c r="V91" s="85"/>
      <c r="W91" s="85"/>
      <c r="X91" s="86"/>
      <c r="Y91" s="198"/>
      <c r="Z91" s="199"/>
      <c r="AA91" s="200"/>
      <c r="AB91" s="84" t="s">
        <v>12</v>
      </c>
      <c r="AC91" s="85"/>
      <c r="AD91" s="86"/>
      <c r="AE91" s="139" t="s">
        <v>69</v>
      </c>
      <c r="AF91" s="85"/>
      <c r="AG91" s="85"/>
      <c r="AH91" s="85"/>
      <c r="AI91" s="86"/>
      <c r="AJ91" s="139" t="s">
        <v>70</v>
      </c>
      <c r="AK91" s="85"/>
      <c r="AL91" s="85"/>
      <c r="AM91" s="85"/>
      <c r="AN91" s="86"/>
      <c r="AO91" s="139" t="s">
        <v>71</v>
      </c>
      <c r="AP91" s="85"/>
      <c r="AQ91" s="85"/>
      <c r="AR91" s="85"/>
      <c r="AS91" s="86"/>
      <c r="AT91" s="261" t="s">
        <v>75</v>
      </c>
      <c r="AU91" s="262"/>
      <c r="AV91" s="262"/>
      <c r="AW91" s="262"/>
      <c r="AX91" s="263"/>
    </row>
    <row r="92" spans="1:60" ht="22.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84"/>
      <c r="Y92" s="541" t="s">
        <v>17</v>
      </c>
      <c r="Z92" s="542"/>
      <c r="AA92" s="543"/>
      <c r="AB92" s="114"/>
      <c r="AC92" s="115"/>
      <c r="AD92" s="116"/>
      <c r="AE92" s="202"/>
      <c r="AF92" s="203"/>
      <c r="AG92" s="203"/>
      <c r="AH92" s="203"/>
      <c r="AI92" s="203"/>
      <c r="AJ92" s="202"/>
      <c r="AK92" s="203"/>
      <c r="AL92" s="203"/>
      <c r="AM92" s="203"/>
      <c r="AN92" s="203"/>
      <c r="AO92" s="202"/>
      <c r="AP92" s="203"/>
      <c r="AQ92" s="203"/>
      <c r="AR92" s="203"/>
      <c r="AS92" s="203"/>
      <c r="AT92" s="89"/>
      <c r="AU92" s="90"/>
      <c r="AV92" s="90"/>
      <c r="AW92" s="90"/>
      <c r="AX92" s="346"/>
    </row>
    <row r="93" spans="1:60" ht="47.1"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85"/>
      <c r="Y93" s="197"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0"/>
    </row>
    <row r="94" spans="1:60" ht="32.25" hidden="1" customHeight="1" x14ac:dyDescent="0.15">
      <c r="A94" s="359"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6"/>
      <c r="Z94" s="687"/>
      <c r="AA94" s="68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9" t="s">
        <v>75</v>
      </c>
      <c r="AU94" s="690"/>
      <c r="AV94" s="690"/>
      <c r="AW94" s="690"/>
      <c r="AX94" s="691"/>
    </row>
    <row r="95" spans="1:60" ht="22.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41" t="s">
        <v>17</v>
      </c>
      <c r="Z95" s="542"/>
      <c r="AA95" s="543"/>
      <c r="AB95" s="114"/>
      <c r="AC95" s="115"/>
      <c r="AD95" s="116"/>
      <c r="AE95" s="202"/>
      <c r="AF95" s="203"/>
      <c r="AG95" s="203"/>
      <c r="AH95" s="203"/>
      <c r="AI95" s="203"/>
      <c r="AJ95" s="202"/>
      <c r="AK95" s="203"/>
      <c r="AL95" s="203"/>
      <c r="AM95" s="203"/>
      <c r="AN95" s="203"/>
      <c r="AO95" s="202"/>
      <c r="AP95" s="203"/>
      <c r="AQ95" s="203"/>
      <c r="AR95" s="203"/>
      <c r="AS95" s="203"/>
      <c r="AT95" s="89"/>
      <c r="AU95" s="90"/>
      <c r="AV95" s="90"/>
      <c r="AW95" s="90"/>
      <c r="AX95" s="346"/>
    </row>
    <row r="96" spans="1:60" ht="47.1"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7"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0"/>
    </row>
    <row r="97" spans="1:50" ht="23.1" customHeight="1" x14ac:dyDescent="0.15">
      <c r="A97" s="609" t="s">
        <v>77</v>
      </c>
      <c r="B97" s="610"/>
      <c r="C97" s="635" t="s">
        <v>19</v>
      </c>
      <c r="D97" s="521"/>
      <c r="E97" s="521"/>
      <c r="F97" s="521"/>
      <c r="G97" s="521"/>
      <c r="H97" s="521"/>
      <c r="I97" s="521"/>
      <c r="J97" s="521"/>
      <c r="K97" s="636"/>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42.75" customHeight="1" x14ac:dyDescent="0.15">
      <c r="A98" s="611"/>
      <c r="B98" s="612"/>
      <c r="C98" s="538" t="s">
        <v>443</v>
      </c>
      <c r="D98" s="539"/>
      <c r="E98" s="539"/>
      <c r="F98" s="539"/>
      <c r="G98" s="539"/>
      <c r="H98" s="539"/>
      <c r="I98" s="539"/>
      <c r="J98" s="539"/>
      <c r="K98" s="540"/>
      <c r="L98" s="173">
        <v>0</v>
      </c>
      <c r="M98" s="174"/>
      <c r="N98" s="174"/>
      <c r="O98" s="174"/>
      <c r="P98" s="174"/>
      <c r="Q98" s="175"/>
      <c r="R98" s="173">
        <v>0</v>
      </c>
      <c r="S98" s="174"/>
      <c r="T98" s="174"/>
      <c r="U98" s="174"/>
      <c r="V98" s="174"/>
      <c r="W98" s="175"/>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611"/>
      <c r="B99" s="612"/>
      <c r="C99" s="606"/>
      <c r="D99" s="607"/>
      <c r="E99" s="607"/>
      <c r="F99" s="607"/>
      <c r="G99" s="607"/>
      <c r="H99" s="607"/>
      <c r="I99" s="607"/>
      <c r="J99" s="607"/>
      <c r="K99" s="608"/>
      <c r="L99" s="173"/>
      <c r="M99" s="174"/>
      <c r="N99" s="174"/>
      <c r="O99" s="174"/>
      <c r="P99" s="174"/>
      <c r="Q99" s="175"/>
      <c r="R99" s="173"/>
      <c r="S99" s="174"/>
      <c r="T99" s="174"/>
      <c r="U99" s="174"/>
      <c r="V99" s="174"/>
      <c r="W99" s="175"/>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11"/>
      <c r="B100" s="612"/>
      <c r="C100" s="538"/>
      <c r="D100" s="539"/>
      <c r="E100" s="539"/>
      <c r="F100" s="539"/>
      <c r="G100" s="539"/>
      <c r="H100" s="539"/>
      <c r="I100" s="539"/>
      <c r="J100" s="539"/>
      <c r="K100" s="540"/>
      <c r="L100" s="173"/>
      <c r="M100" s="174"/>
      <c r="N100" s="174"/>
      <c r="O100" s="174"/>
      <c r="P100" s="174"/>
      <c r="Q100" s="175"/>
      <c r="R100" s="173"/>
      <c r="S100" s="174"/>
      <c r="T100" s="174"/>
      <c r="U100" s="174"/>
      <c r="V100" s="174"/>
      <c r="W100" s="175"/>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11"/>
      <c r="B101" s="612"/>
      <c r="C101" s="606"/>
      <c r="D101" s="607"/>
      <c r="E101" s="607"/>
      <c r="F101" s="607"/>
      <c r="G101" s="607"/>
      <c r="H101" s="607"/>
      <c r="I101" s="607"/>
      <c r="J101" s="607"/>
      <c r="K101" s="608"/>
      <c r="L101" s="173"/>
      <c r="M101" s="174"/>
      <c r="N101" s="174"/>
      <c r="O101" s="174"/>
      <c r="P101" s="174"/>
      <c r="Q101" s="175"/>
      <c r="R101" s="173"/>
      <c r="S101" s="174"/>
      <c r="T101" s="174"/>
      <c r="U101" s="174"/>
      <c r="V101" s="174"/>
      <c r="W101" s="175"/>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11"/>
      <c r="B102" s="612"/>
      <c r="C102" s="538"/>
      <c r="D102" s="539"/>
      <c r="E102" s="539"/>
      <c r="F102" s="539"/>
      <c r="G102" s="539"/>
      <c r="H102" s="539"/>
      <c r="I102" s="539"/>
      <c r="J102" s="539"/>
      <c r="K102" s="540"/>
      <c r="L102" s="173"/>
      <c r="M102" s="174"/>
      <c r="N102" s="174"/>
      <c r="O102" s="174"/>
      <c r="P102" s="174"/>
      <c r="Q102" s="175"/>
      <c r="R102" s="173"/>
      <c r="S102" s="174"/>
      <c r="T102" s="174"/>
      <c r="U102" s="174"/>
      <c r="V102" s="174"/>
      <c r="W102" s="175"/>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11"/>
      <c r="B103" s="612"/>
      <c r="C103" s="606"/>
      <c r="D103" s="607"/>
      <c r="E103" s="607"/>
      <c r="F103" s="607"/>
      <c r="G103" s="607"/>
      <c r="H103" s="607"/>
      <c r="I103" s="607"/>
      <c r="J103" s="607"/>
      <c r="K103" s="608"/>
      <c r="L103" s="173"/>
      <c r="M103" s="174"/>
      <c r="N103" s="174"/>
      <c r="O103" s="174"/>
      <c r="P103" s="174"/>
      <c r="Q103" s="175"/>
      <c r="R103" s="173"/>
      <c r="S103" s="174"/>
      <c r="T103" s="174"/>
      <c r="U103" s="174"/>
      <c r="V103" s="174"/>
      <c r="W103" s="175"/>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13"/>
      <c r="B104" s="614"/>
      <c r="C104" s="600" t="s">
        <v>22</v>
      </c>
      <c r="D104" s="601"/>
      <c r="E104" s="601"/>
      <c r="F104" s="601"/>
      <c r="G104" s="601"/>
      <c r="H104" s="601"/>
      <c r="I104" s="601"/>
      <c r="J104" s="601"/>
      <c r="K104" s="602"/>
      <c r="L104" s="603">
        <f>SUM(L98:Q103)</f>
        <v>0</v>
      </c>
      <c r="M104" s="604"/>
      <c r="N104" s="604"/>
      <c r="O104" s="604"/>
      <c r="P104" s="604"/>
      <c r="Q104" s="605"/>
      <c r="R104" s="603">
        <f>SUM(R98:W103)</f>
        <v>0</v>
      </c>
      <c r="S104" s="604"/>
      <c r="T104" s="604"/>
      <c r="U104" s="604"/>
      <c r="V104" s="604"/>
      <c r="W104" s="605"/>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29"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0"/>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99.95" customHeight="1" x14ac:dyDescent="0.15">
      <c r="A108" s="647" t="s">
        <v>312</v>
      </c>
      <c r="B108" s="648"/>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39" t="s">
        <v>384</v>
      </c>
      <c r="AE108" s="340"/>
      <c r="AF108" s="340"/>
      <c r="AG108" s="336" t="s">
        <v>422</v>
      </c>
      <c r="AH108" s="337"/>
      <c r="AI108" s="337"/>
      <c r="AJ108" s="337"/>
      <c r="AK108" s="337"/>
      <c r="AL108" s="337"/>
      <c r="AM108" s="337"/>
      <c r="AN108" s="337"/>
      <c r="AO108" s="337"/>
      <c r="AP108" s="337"/>
      <c r="AQ108" s="337"/>
      <c r="AR108" s="337"/>
      <c r="AS108" s="337"/>
      <c r="AT108" s="337"/>
      <c r="AU108" s="337"/>
      <c r="AV108" s="337"/>
      <c r="AW108" s="337"/>
      <c r="AX108" s="338"/>
    </row>
    <row r="109" spans="1:50" ht="99.95" customHeight="1" x14ac:dyDescent="0.15">
      <c r="A109" s="649"/>
      <c r="B109" s="650"/>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28"/>
      <c r="AD109" s="290" t="s">
        <v>384</v>
      </c>
      <c r="AE109" s="291"/>
      <c r="AF109" s="291"/>
      <c r="AG109" s="270" t="s">
        <v>423</v>
      </c>
      <c r="AH109" s="247"/>
      <c r="AI109" s="247"/>
      <c r="AJ109" s="247"/>
      <c r="AK109" s="247"/>
      <c r="AL109" s="247"/>
      <c r="AM109" s="247"/>
      <c r="AN109" s="247"/>
      <c r="AO109" s="247"/>
      <c r="AP109" s="247"/>
      <c r="AQ109" s="247"/>
      <c r="AR109" s="247"/>
      <c r="AS109" s="247"/>
      <c r="AT109" s="247"/>
      <c r="AU109" s="247"/>
      <c r="AV109" s="247"/>
      <c r="AW109" s="247"/>
      <c r="AX109" s="271"/>
    </row>
    <row r="110" spans="1:50" ht="99.95" customHeight="1" x14ac:dyDescent="0.15">
      <c r="A110" s="651"/>
      <c r="B110" s="652"/>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1" t="s">
        <v>384</v>
      </c>
      <c r="AE110" s="322"/>
      <c r="AF110" s="322"/>
      <c r="AG110" s="331" t="s">
        <v>424</v>
      </c>
      <c r="AH110" s="235"/>
      <c r="AI110" s="235"/>
      <c r="AJ110" s="235"/>
      <c r="AK110" s="235"/>
      <c r="AL110" s="235"/>
      <c r="AM110" s="235"/>
      <c r="AN110" s="235"/>
      <c r="AO110" s="235"/>
      <c r="AP110" s="235"/>
      <c r="AQ110" s="235"/>
      <c r="AR110" s="235"/>
      <c r="AS110" s="235"/>
      <c r="AT110" s="235"/>
      <c r="AU110" s="235"/>
      <c r="AV110" s="235"/>
      <c r="AW110" s="235"/>
      <c r="AX110" s="317"/>
    </row>
    <row r="111" spans="1:50" ht="120" customHeight="1" x14ac:dyDescent="0.15">
      <c r="A111" s="251" t="s">
        <v>46</v>
      </c>
      <c r="B111" s="252"/>
      <c r="C111" s="554"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4" t="s">
        <v>384</v>
      </c>
      <c r="AE111" s="265"/>
      <c r="AF111" s="265"/>
      <c r="AG111" s="267" t="s">
        <v>425</v>
      </c>
      <c r="AH111" s="268"/>
      <c r="AI111" s="268"/>
      <c r="AJ111" s="268"/>
      <c r="AK111" s="268"/>
      <c r="AL111" s="268"/>
      <c r="AM111" s="268"/>
      <c r="AN111" s="268"/>
      <c r="AO111" s="268"/>
      <c r="AP111" s="268"/>
      <c r="AQ111" s="268"/>
      <c r="AR111" s="268"/>
      <c r="AS111" s="268"/>
      <c r="AT111" s="268"/>
      <c r="AU111" s="268"/>
      <c r="AV111" s="268"/>
      <c r="AW111" s="268"/>
      <c r="AX111" s="269"/>
    </row>
    <row r="112" spans="1:50" ht="80.099999999999994" customHeight="1" x14ac:dyDescent="0.15">
      <c r="A112" s="253"/>
      <c r="B112" s="254"/>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90" t="s">
        <v>384</v>
      </c>
      <c r="AE112" s="291"/>
      <c r="AF112" s="291"/>
      <c r="AG112" s="270" t="s">
        <v>426</v>
      </c>
      <c r="AH112" s="247"/>
      <c r="AI112" s="247"/>
      <c r="AJ112" s="247"/>
      <c r="AK112" s="247"/>
      <c r="AL112" s="247"/>
      <c r="AM112" s="247"/>
      <c r="AN112" s="247"/>
      <c r="AO112" s="247"/>
      <c r="AP112" s="247"/>
      <c r="AQ112" s="247"/>
      <c r="AR112" s="247"/>
      <c r="AS112" s="247"/>
      <c r="AT112" s="247"/>
      <c r="AU112" s="247"/>
      <c r="AV112" s="247"/>
      <c r="AW112" s="247"/>
      <c r="AX112" s="271"/>
    </row>
    <row r="113" spans="1:64" ht="39.950000000000003" customHeight="1" x14ac:dyDescent="0.15">
      <c r="A113" s="253"/>
      <c r="B113" s="254"/>
      <c r="C113" s="441"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90" t="s">
        <v>384</v>
      </c>
      <c r="AE113" s="291"/>
      <c r="AF113" s="291"/>
      <c r="AG113" s="270" t="s">
        <v>433</v>
      </c>
      <c r="AH113" s="247"/>
      <c r="AI113" s="247"/>
      <c r="AJ113" s="247"/>
      <c r="AK113" s="247"/>
      <c r="AL113" s="247"/>
      <c r="AM113" s="247"/>
      <c r="AN113" s="247"/>
      <c r="AO113" s="247"/>
      <c r="AP113" s="247"/>
      <c r="AQ113" s="247"/>
      <c r="AR113" s="247"/>
      <c r="AS113" s="247"/>
      <c r="AT113" s="247"/>
      <c r="AU113" s="247"/>
      <c r="AV113" s="247"/>
      <c r="AW113" s="247"/>
      <c r="AX113" s="271"/>
    </row>
    <row r="114" spans="1:64" ht="120" customHeight="1" x14ac:dyDescent="0.15">
      <c r="A114" s="253"/>
      <c r="B114" s="254"/>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90" t="s">
        <v>384</v>
      </c>
      <c r="AE114" s="291"/>
      <c r="AF114" s="291"/>
      <c r="AG114" s="270" t="s">
        <v>427</v>
      </c>
      <c r="AH114" s="247"/>
      <c r="AI114" s="247"/>
      <c r="AJ114" s="247"/>
      <c r="AK114" s="247"/>
      <c r="AL114" s="247"/>
      <c r="AM114" s="247"/>
      <c r="AN114" s="247"/>
      <c r="AO114" s="247"/>
      <c r="AP114" s="247"/>
      <c r="AQ114" s="247"/>
      <c r="AR114" s="247"/>
      <c r="AS114" s="247"/>
      <c r="AT114" s="247"/>
      <c r="AU114" s="247"/>
      <c r="AV114" s="247"/>
      <c r="AW114" s="247"/>
      <c r="AX114" s="271"/>
    </row>
    <row r="115" spans="1:64" ht="80.099999999999994" customHeight="1" x14ac:dyDescent="0.15">
      <c r="A115" s="253"/>
      <c r="B115" s="254"/>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5"/>
      <c r="AD115" s="290" t="s">
        <v>384</v>
      </c>
      <c r="AE115" s="291"/>
      <c r="AF115" s="291"/>
      <c r="AG115" s="270" t="s">
        <v>432</v>
      </c>
      <c r="AH115" s="247"/>
      <c r="AI115" s="247"/>
      <c r="AJ115" s="247"/>
      <c r="AK115" s="247"/>
      <c r="AL115" s="247"/>
      <c r="AM115" s="247"/>
      <c r="AN115" s="247"/>
      <c r="AO115" s="247"/>
      <c r="AP115" s="247"/>
      <c r="AQ115" s="247"/>
      <c r="AR115" s="247"/>
      <c r="AS115" s="247"/>
      <c r="AT115" s="247"/>
      <c r="AU115" s="247"/>
      <c r="AV115" s="247"/>
      <c r="AW115" s="247"/>
      <c r="AX115" s="271"/>
    </row>
    <row r="116" spans="1:64" ht="20.100000000000001" customHeight="1" x14ac:dyDescent="0.15">
      <c r="A116" s="253"/>
      <c r="B116" s="254"/>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5"/>
      <c r="AD116" s="249" t="s">
        <v>414</v>
      </c>
      <c r="AE116" s="250"/>
      <c r="AF116" s="250"/>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80.099999999999994" customHeight="1" x14ac:dyDescent="0.15">
      <c r="A117" s="255"/>
      <c r="B117" s="256"/>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1" t="s">
        <v>384</v>
      </c>
      <c r="AE117" s="322"/>
      <c r="AF117" s="326"/>
      <c r="AG117" s="332" t="s">
        <v>428</v>
      </c>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80.099999999999994"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384</v>
      </c>
      <c r="AE118" s="265"/>
      <c r="AF118" s="266"/>
      <c r="AG118" s="267" t="s">
        <v>429</v>
      </c>
      <c r="AH118" s="268"/>
      <c r="AI118" s="268"/>
      <c r="AJ118" s="268"/>
      <c r="AK118" s="268"/>
      <c r="AL118" s="268"/>
      <c r="AM118" s="268"/>
      <c r="AN118" s="268"/>
      <c r="AO118" s="268"/>
      <c r="AP118" s="268"/>
      <c r="AQ118" s="268"/>
      <c r="AR118" s="268"/>
      <c r="AS118" s="268"/>
      <c r="AT118" s="268"/>
      <c r="AU118" s="268"/>
      <c r="AV118" s="268"/>
      <c r="AW118" s="268"/>
      <c r="AX118" s="269"/>
    </row>
    <row r="119" spans="1:64" ht="159.94999999999999" customHeight="1" x14ac:dyDescent="0.15">
      <c r="A119" s="253"/>
      <c r="B119" s="254"/>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1" t="s">
        <v>384</v>
      </c>
      <c r="AE119" s="342"/>
      <c r="AF119" s="342"/>
      <c r="AG119" s="270" t="s">
        <v>430</v>
      </c>
      <c r="AH119" s="247"/>
      <c r="AI119" s="247"/>
      <c r="AJ119" s="247"/>
      <c r="AK119" s="247"/>
      <c r="AL119" s="247"/>
      <c r="AM119" s="247"/>
      <c r="AN119" s="247"/>
      <c r="AO119" s="247"/>
      <c r="AP119" s="247"/>
      <c r="AQ119" s="247"/>
      <c r="AR119" s="247"/>
      <c r="AS119" s="247"/>
      <c r="AT119" s="247"/>
      <c r="AU119" s="247"/>
      <c r="AV119" s="247"/>
      <c r="AW119" s="247"/>
      <c r="AX119" s="271"/>
    </row>
    <row r="120" spans="1:64" ht="39.950000000000003" customHeight="1" x14ac:dyDescent="0.15">
      <c r="A120" s="253"/>
      <c r="B120" s="254"/>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90" t="s">
        <v>384</v>
      </c>
      <c r="AE120" s="291"/>
      <c r="AF120" s="291"/>
      <c r="AG120" s="270" t="s">
        <v>413</v>
      </c>
      <c r="AH120" s="247"/>
      <c r="AI120" s="247"/>
      <c r="AJ120" s="247"/>
      <c r="AK120" s="247"/>
      <c r="AL120" s="247"/>
      <c r="AM120" s="247"/>
      <c r="AN120" s="247"/>
      <c r="AO120" s="247"/>
      <c r="AP120" s="247"/>
      <c r="AQ120" s="247"/>
      <c r="AR120" s="247"/>
      <c r="AS120" s="247"/>
      <c r="AT120" s="247"/>
      <c r="AU120" s="247"/>
      <c r="AV120" s="247"/>
      <c r="AW120" s="247"/>
      <c r="AX120" s="271"/>
    </row>
    <row r="121" spans="1:64" ht="39.950000000000003" customHeight="1" x14ac:dyDescent="0.15">
      <c r="A121" s="255"/>
      <c r="B121" s="256"/>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90" t="s">
        <v>384</v>
      </c>
      <c r="AE121" s="291"/>
      <c r="AF121" s="291"/>
      <c r="AG121" s="331" t="s">
        <v>431</v>
      </c>
      <c r="AH121" s="235"/>
      <c r="AI121" s="235"/>
      <c r="AJ121" s="235"/>
      <c r="AK121" s="235"/>
      <c r="AL121" s="235"/>
      <c r="AM121" s="235"/>
      <c r="AN121" s="235"/>
      <c r="AO121" s="235"/>
      <c r="AP121" s="235"/>
      <c r="AQ121" s="235"/>
      <c r="AR121" s="235"/>
      <c r="AS121" s="235"/>
      <c r="AT121" s="235"/>
      <c r="AU121" s="235"/>
      <c r="AV121" s="235"/>
      <c r="AW121" s="235"/>
      <c r="AX121" s="317"/>
    </row>
    <row r="122" spans="1:64" ht="33.6" customHeight="1" x14ac:dyDescent="0.15">
      <c r="A122" s="237" t="s">
        <v>80</v>
      </c>
      <c r="B122" s="238"/>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4" t="s">
        <v>414</v>
      </c>
      <c r="AE122" s="265"/>
      <c r="AF122" s="265"/>
      <c r="AG122" s="312"/>
      <c r="AH122" s="231"/>
      <c r="AI122" s="231"/>
      <c r="AJ122" s="231"/>
      <c r="AK122" s="231"/>
      <c r="AL122" s="231"/>
      <c r="AM122" s="231"/>
      <c r="AN122" s="231"/>
      <c r="AO122" s="231"/>
      <c r="AP122" s="231"/>
      <c r="AQ122" s="231"/>
      <c r="AR122" s="231"/>
      <c r="AS122" s="231"/>
      <c r="AT122" s="231"/>
      <c r="AU122" s="231"/>
      <c r="AV122" s="231"/>
      <c r="AW122" s="231"/>
      <c r="AX122" s="313"/>
    </row>
    <row r="123" spans="1:64" ht="15.75" customHeight="1" x14ac:dyDescent="0.15">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4"/>
      <c r="AH123" s="233"/>
      <c r="AI123" s="233"/>
      <c r="AJ123" s="233"/>
      <c r="AK123" s="233"/>
      <c r="AL123" s="233"/>
      <c r="AM123" s="233"/>
      <c r="AN123" s="233"/>
      <c r="AO123" s="233"/>
      <c r="AP123" s="233"/>
      <c r="AQ123" s="233"/>
      <c r="AR123" s="233"/>
      <c r="AS123" s="233"/>
      <c r="AT123" s="233"/>
      <c r="AU123" s="233"/>
      <c r="AV123" s="233"/>
      <c r="AW123" s="233"/>
      <c r="AX123" s="315"/>
    </row>
    <row r="124" spans="1:64" ht="26.25" customHeight="1" x14ac:dyDescent="0.15">
      <c r="A124" s="239"/>
      <c r="B124" s="240"/>
      <c r="C124" s="272"/>
      <c r="D124" s="273"/>
      <c r="E124" s="273"/>
      <c r="F124" s="273"/>
      <c r="G124" s="273"/>
      <c r="H124" s="273"/>
      <c r="I124" s="273"/>
      <c r="J124" s="273"/>
      <c r="K124" s="273"/>
      <c r="L124" s="273"/>
      <c r="M124" s="273"/>
      <c r="N124" s="273"/>
      <c r="O124" s="274"/>
      <c r="P124" s="281"/>
      <c r="Q124" s="281"/>
      <c r="R124" s="281"/>
      <c r="S124" s="282"/>
      <c r="T124" s="246"/>
      <c r="U124" s="247"/>
      <c r="V124" s="247"/>
      <c r="W124" s="247"/>
      <c r="X124" s="247"/>
      <c r="Y124" s="247"/>
      <c r="Z124" s="247"/>
      <c r="AA124" s="247"/>
      <c r="AB124" s="247"/>
      <c r="AC124" s="247"/>
      <c r="AD124" s="247"/>
      <c r="AE124" s="247"/>
      <c r="AF124" s="248"/>
      <c r="AG124" s="314"/>
      <c r="AH124" s="233"/>
      <c r="AI124" s="233"/>
      <c r="AJ124" s="233"/>
      <c r="AK124" s="233"/>
      <c r="AL124" s="233"/>
      <c r="AM124" s="233"/>
      <c r="AN124" s="233"/>
      <c r="AO124" s="233"/>
      <c r="AP124" s="233"/>
      <c r="AQ124" s="233"/>
      <c r="AR124" s="233"/>
      <c r="AS124" s="233"/>
      <c r="AT124" s="233"/>
      <c r="AU124" s="233"/>
      <c r="AV124" s="233"/>
      <c r="AW124" s="233"/>
      <c r="AX124" s="315"/>
    </row>
    <row r="125" spans="1:64" ht="26.25" customHeight="1" x14ac:dyDescent="0.15">
      <c r="A125" s="241"/>
      <c r="B125" s="242"/>
      <c r="C125" s="275"/>
      <c r="D125" s="276"/>
      <c r="E125" s="276"/>
      <c r="F125" s="276"/>
      <c r="G125" s="276"/>
      <c r="H125" s="276"/>
      <c r="I125" s="276"/>
      <c r="J125" s="276"/>
      <c r="K125" s="276"/>
      <c r="L125" s="276"/>
      <c r="M125" s="276"/>
      <c r="N125" s="276"/>
      <c r="O125" s="277"/>
      <c r="P125" s="283"/>
      <c r="Q125" s="283"/>
      <c r="R125" s="283"/>
      <c r="S125" s="284"/>
      <c r="T125" s="558"/>
      <c r="U125" s="333"/>
      <c r="V125" s="333"/>
      <c r="W125" s="333"/>
      <c r="X125" s="333"/>
      <c r="Y125" s="333"/>
      <c r="Z125" s="333"/>
      <c r="AA125" s="333"/>
      <c r="AB125" s="333"/>
      <c r="AC125" s="333"/>
      <c r="AD125" s="333"/>
      <c r="AE125" s="333"/>
      <c r="AF125" s="559"/>
      <c r="AG125" s="316"/>
      <c r="AH125" s="235"/>
      <c r="AI125" s="235"/>
      <c r="AJ125" s="235"/>
      <c r="AK125" s="235"/>
      <c r="AL125" s="235"/>
      <c r="AM125" s="235"/>
      <c r="AN125" s="235"/>
      <c r="AO125" s="235"/>
      <c r="AP125" s="235"/>
      <c r="AQ125" s="235"/>
      <c r="AR125" s="235"/>
      <c r="AS125" s="235"/>
      <c r="AT125" s="235"/>
      <c r="AU125" s="235"/>
      <c r="AV125" s="235"/>
      <c r="AW125" s="235"/>
      <c r="AX125" s="317"/>
    </row>
    <row r="126" spans="1:64" ht="80.099999999999994" customHeight="1" x14ac:dyDescent="0.15">
      <c r="A126" s="251" t="s">
        <v>58</v>
      </c>
      <c r="B126" s="384"/>
      <c r="C126" s="374" t="s">
        <v>64</v>
      </c>
      <c r="D126" s="422"/>
      <c r="E126" s="422"/>
      <c r="F126" s="423"/>
      <c r="G126" s="378" t="s">
        <v>434</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6" t="s">
        <v>68</v>
      </c>
      <c r="D127" s="587"/>
      <c r="E127" s="587"/>
      <c r="F127" s="588"/>
      <c r="G127" s="589" t="s">
        <v>435</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21" t="s">
        <v>449</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306</v>
      </c>
      <c r="B131" s="382"/>
      <c r="C131" s="382"/>
      <c r="D131" s="382"/>
      <c r="E131" s="383"/>
      <c r="F131" s="414" t="s">
        <v>447</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55" t="s">
        <v>388</v>
      </c>
      <c r="B133" s="556"/>
      <c r="C133" s="556"/>
      <c r="D133" s="556"/>
      <c r="E133" s="557"/>
      <c r="F133" s="417" t="s">
        <v>448</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3"/>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5" t="s">
        <v>224</v>
      </c>
      <c r="B137" s="308"/>
      <c r="C137" s="308"/>
      <c r="D137" s="308"/>
      <c r="E137" s="308"/>
      <c r="F137" s="308"/>
      <c r="G137" s="546" t="s">
        <v>396</v>
      </c>
      <c r="H137" s="547"/>
      <c r="I137" s="547"/>
      <c r="J137" s="547"/>
      <c r="K137" s="547"/>
      <c r="L137" s="547"/>
      <c r="M137" s="547"/>
      <c r="N137" s="547"/>
      <c r="O137" s="547"/>
      <c r="P137" s="548"/>
      <c r="Q137" s="308" t="s">
        <v>225</v>
      </c>
      <c r="R137" s="308"/>
      <c r="S137" s="308"/>
      <c r="T137" s="308"/>
      <c r="U137" s="308"/>
      <c r="V137" s="308"/>
      <c r="W137" s="546" t="s">
        <v>395</v>
      </c>
      <c r="X137" s="547"/>
      <c r="Y137" s="547"/>
      <c r="Z137" s="547"/>
      <c r="AA137" s="547"/>
      <c r="AB137" s="547"/>
      <c r="AC137" s="547"/>
      <c r="AD137" s="547"/>
      <c r="AE137" s="547"/>
      <c r="AF137" s="548"/>
      <c r="AG137" s="308" t="s">
        <v>226</v>
      </c>
      <c r="AH137" s="308"/>
      <c r="AI137" s="308"/>
      <c r="AJ137" s="308"/>
      <c r="AK137" s="308"/>
      <c r="AL137" s="308"/>
      <c r="AM137" s="512" t="s">
        <v>396</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5">
        <v>309</v>
      </c>
      <c r="H138" s="306"/>
      <c r="I138" s="306"/>
      <c r="J138" s="306"/>
      <c r="K138" s="306"/>
      <c r="L138" s="306"/>
      <c r="M138" s="306"/>
      <c r="N138" s="306"/>
      <c r="O138" s="306"/>
      <c r="P138" s="307"/>
      <c r="Q138" s="420" t="s">
        <v>228</v>
      </c>
      <c r="R138" s="420"/>
      <c r="S138" s="420"/>
      <c r="T138" s="420"/>
      <c r="U138" s="420"/>
      <c r="V138" s="420"/>
      <c r="W138" s="305">
        <v>306</v>
      </c>
      <c r="X138" s="306"/>
      <c r="Y138" s="306"/>
      <c r="Z138" s="306"/>
      <c r="AA138" s="306"/>
      <c r="AB138" s="306"/>
      <c r="AC138" s="306"/>
      <c r="AD138" s="306"/>
      <c r="AE138" s="306"/>
      <c r="AF138" s="307"/>
      <c r="AG138" s="309"/>
      <c r="AH138" s="310"/>
      <c r="AI138" s="310"/>
      <c r="AJ138" s="310"/>
      <c r="AK138" s="310"/>
      <c r="AL138" s="310"/>
      <c r="AM138" s="347"/>
      <c r="AN138" s="348"/>
      <c r="AO138" s="348"/>
      <c r="AP138" s="348"/>
      <c r="AQ138" s="348"/>
      <c r="AR138" s="348"/>
      <c r="AS138" s="348"/>
      <c r="AT138" s="348"/>
      <c r="AU138" s="348"/>
      <c r="AV138" s="349"/>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t="s">
        <v>378</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thickBot="1" x14ac:dyDescent="0.2">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hidden="1"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56" t="s">
        <v>34</v>
      </c>
      <c r="B178" s="357"/>
      <c r="C178" s="357"/>
      <c r="D178" s="357"/>
      <c r="E178" s="357"/>
      <c r="F178" s="358"/>
      <c r="G178" s="365" t="s">
        <v>397</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8" t="s">
        <v>442</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0"/>
    </row>
    <row r="179" spans="1:50" ht="23.25" customHeight="1" x14ac:dyDescent="0.15">
      <c r="A179" s="359"/>
      <c r="B179" s="360"/>
      <c r="C179" s="360"/>
      <c r="D179" s="360"/>
      <c r="E179" s="360"/>
      <c r="F179" s="361"/>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3.25" customHeight="1" x14ac:dyDescent="0.15">
      <c r="A180" s="359"/>
      <c r="B180" s="360"/>
      <c r="C180" s="360"/>
      <c r="D180" s="360"/>
      <c r="E180" s="360"/>
      <c r="F180" s="361"/>
      <c r="G180" s="350" t="s">
        <v>399</v>
      </c>
      <c r="H180" s="351"/>
      <c r="I180" s="351"/>
      <c r="J180" s="351"/>
      <c r="K180" s="352"/>
      <c r="L180" s="353" t="s">
        <v>398</v>
      </c>
      <c r="M180" s="354"/>
      <c r="N180" s="354"/>
      <c r="O180" s="354"/>
      <c r="P180" s="354"/>
      <c r="Q180" s="354"/>
      <c r="R180" s="354"/>
      <c r="S180" s="354"/>
      <c r="T180" s="354"/>
      <c r="U180" s="354"/>
      <c r="V180" s="354"/>
      <c r="W180" s="354"/>
      <c r="X180" s="355"/>
      <c r="Y180" s="387">
        <v>604</v>
      </c>
      <c r="Z180" s="388"/>
      <c r="AA180" s="388"/>
      <c r="AB180" s="389"/>
      <c r="AC180" s="350" t="s">
        <v>386</v>
      </c>
      <c r="AD180" s="351"/>
      <c r="AE180" s="351"/>
      <c r="AF180" s="351"/>
      <c r="AG180" s="352"/>
      <c r="AH180" s="353" t="s">
        <v>436</v>
      </c>
      <c r="AI180" s="354"/>
      <c r="AJ180" s="354"/>
      <c r="AK180" s="354"/>
      <c r="AL180" s="354"/>
      <c r="AM180" s="354"/>
      <c r="AN180" s="354"/>
      <c r="AO180" s="354"/>
      <c r="AP180" s="354"/>
      <c r="AQ180" s="354"/>
      <c r="AR180" s="354"/>
      <c r="AS180" s="354"/>
      <c r="AT180" s="355"/>
      <c r="AU180" s="387">
        <v>33</v>
      </c>
      <c r="AV180" s="388"/>
      <c r="AW180" s="388"/>
      <c r="AX180" s="471"/>
    </row>
    <row r="181" spans="1:50" ht="23.25" hidden="1" customHeight="1" x14ac:dyDescent="0.15">
      <c r="A181" s="359"/>
      <c r="B181" s="360"/>
      <c r="C181" s="360"/>
      <c r="D181" s="360"/>
      <c r="E181" s="360"/>
      <c r="F181" s="361"/>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60"/>
    </row>
    <row r="182" spans="1:50" ht="23.25" hidden="1" customHeight="1" x14ac:dyDescent="0.15">
      <c r="A182" s="359"/>
      <c r="B182" s="360"/>
      <c r="C182" s="360"/>
      <c r="D182" s="360"/>
      <c r="E182" s="360"/>
      <c r="F182" s="361"/>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60"/>
    </row>
    <row r="183" spans="1:50" ht="23.25" hidden="1" customHeight="1" x14ac:dyDescent="0.15">
      <c r="A183" s="359"/>
      <c r="B183" s="360"/>
      <c r="C183" s="360"/>
      <c r="D183" s="360"/>
      <c r="E183" s="360"/>
      <c r="F183" s="361"/>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60"/>
    </row>
    <row r="184" spans="1:50" ht="23.25" hidden="1" customHeight="1" x14ac:dyDescent="0.15">
      <c r="A184" s="359"/>
      <c r="B184" s="360"/>
      <c r="C184" s="360"/>
      <c r="D184" s="360"/>
      <c r="E184" s="360"/>
      <c r="F184" s="361"/>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60"/>
    </row>
    <row r="185" spans="1:50" ht="23.25" hidden="1" customHeight="1" x14ac:dyDescent="0.15">
      <c r="A185" s="359"/>
      <c r="B185" s="360"/>
      <c r="C185" s="360"/>
      <c r="D185" s="360"/>
      <c r="E185" s="360"/>
      <c r="F185" s="361"/>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60"/>
    </row>
    <row r="186" spans="1:50" ht="23.25" hidden="1" customHeight="1" x14ac:dyDescent="0.15">
      <c r="A186" s="359"/>
      <c r="B186" s="360"/>
      <c r="C186" s="360"/>
      <c r="D186" s="360"/>
      <c r="E186" s="360"/>
      <c r="F186" s="361"/>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60"/>
    </row>
    <row r="187" spans="1:50" ht="23.25" hidden="1" customHeight="1" x14ac:dyDescent="0.15">
      <c r="A187" s="359"/>
      <c r="B187" s="360"/>
      <c r="C187" s="360"/>
      <c r="D187" s="360"/>
      <c r="E187" s="360"/>
      <c r="F187" s="361"/>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60"/>
    </row>
    <row r="188" spans="1:50" ht="23.25" hidden="1" customHeight="1" x14ac:dyDescent="0.15">
      <c r="A188" s="359"/>
      <c r="B188" s="360"/>
      <c r="C188" s="360"/>
      <c r="D188" s="360"/>
      <c r="E188" s="360"/>
      <c r="F188" s="361"/>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60"/>
    </row>
    <row r="189" spans="1:50" ht="23.25" customHeight="1" x14ac:dyDescent="0.15">
      <c r="A189" s="359"/>
      <c r="B189" s="360"/>
      <c r="C189" s="360"/>
      <c r="D189" s="360"/>
      <c r="E189" s="360"/>
      <c r="F189" s="361"/>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60"/>
    </row>
    <row r="190" spans="1:50" ht="23.25" customHeight="1" thickBot="1" x14ac:dyDescent="0.2">
      <c r="A190" s="359"/>
      <c r="B190" s="360"/>
      <c r="C190" s="360"/>
      <c r="D190" s="360"/>
      <c r="E190" s="360"/>
      <c r="F190" s="361"/>
      <c r="G190" s="562" t="s">
        <v>22</v>
      </c>
      <c r="H190" s="563"/>
      <c r="I190" s="563"/>
      <c r="J190" s="563"/>
      <c r="K190" s="563"/>
      <c r="L190" s="564"/>
      <c r="M190" s="146"/>
      <c r="N190" s="146"/>
      <c r="O190" s="146"/>
      <c r="P190" s="146"/>
      <c r="Q190" s="146"/>
      <c r="R190" s="146"/>
      <c r="S190" s="146"/>
      <c r="T190" s="146"/>
      <c r="U190" s="146"/>
      <c r="V190" s="146"/>
      <c r="W190" s="146"/>
      <c r="X190" s="147"/>
      <c r="Y190" s="565">
        <f>SUM(Y180:AB189)</f>
        <v>604</v>
      </c>
      <c r="Z190" s="566"/>
      <c r="AA190" s="566"/>
      <c r="AB190" s="567"/>
      <c r="AC190" s="562" t="s">
        <v>22</v>
      </c>
      <c r="AD190" s="563"/>
      <c r="AE190" s="563"/>
      <c r="AF190" s="563"/>
      <c r="AG190" s="563"/>
      <c r="AH190" s="564"/>
      <c r="AI190" s="146"/>
      <c r="AJ190" s="146"/>
      <c r="AK190" s="146"/>
      <c r="AL190" s="146"/>
      <c r="AM190" s="146"/>
      <c r="AN190" s="146"/>
      <c r="AO190" s="146"/>
      <c r="AP190" s="146"/>
      <c r="AQ190" s="146"/>
      <c r="AR190" s="146"/>
      <c r="AS190" s="146"/>
      <c r="AT190" s="147"/>
      <c r="AU190" s="565">
        <f>SUM(AU180:AX189)</f>
        <v>33</v>
      </c>
      <c r="AV190" s="566"/>
      <c r="AW190" s="566"/>
      <c r="AX190" s="568"/>
    </row>
    <row r="191" spans="1:50" ht="23.25" customHeight="1" x14ac:dyDescent="0.15">
      <c r="A191" s="359"/>
      <c r="B191" s="360"/>
      <c r="C191" s="360"/>
      <c r="D191" s="360"/>
      <c r="E191" s="360"/>
      <c r="F191" s="361"/>
      <c r="G191" s="368" t="s">
        <v>440</v>
      </c>
      <c r="H191" s="369"/>
      <c r="I191" s="369"/>
      <c r="J191" s="369"/>
      <c r="K191" s="369"/>
      <c r="L191" s="369"/>
      <c r="M191" s="369"/>
      <c r="N191" s="369"/>
      <c r="O191" s="369"/>
      <c r="P191" s="369"/>
      <c r="Q191" s="369"/>
      <c r="R191" s="369"/>
      <c r="S191" s="369"/>
      <c r="T191" s="369"/>
      <c r="U191" s="369"/>
      <c r="V191" s="369"/>
      <c r="W191" s="369"/>
      <c r="X191" s="369"/>
      <c r="Y191" s="369"/>
      <c r="Z191" s="369"/>
      <c r="AA191" s="369"/>
      <c r="AB191" s="561"/>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23.25" customHeight="1" x14ac:dyDescent="0.15">
      <c r="A192" s="359"/>
      <c r="B192" s="360"/>
      <c r="C192" s="360"/>
      <c r="D192" s="360"/>
      <c r="E192" s="360"/>
      <c r="F192" s="361"/>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3.25" customHeight="1" x14ac:dyDescent="0.15">
      <c r="A193" s="359"/>
      <c r="B193" s="360"/>
      <c r="C193" s="360"/>
      <c r="D193" s="360"/>
      <c r="E193" s="360"/>
      <c r="F193" s="361"/>
      <c r="G193" s="350" t="s">
        <v>438</v>
      </c>
      <c r="H193" s="351"/>
      <c r="I193" s="351"/>
      <c r="J193" s="351"/>
      <c r="K193" s="352"/>
      <c r="L193" s="353" t="s">
        <v>437</v>
      </c>
      <c r="M193" s="354"/>
      <c r="N193" s="354"/>
      <c r="O193" s="354"/>
      <c r="P193" s="354"/>
      <c r="Q193" s="354"/>
      <c r="R193" s="354"/>
      <c r="S193" s="354"/>
      <c r="T193" s="354"/>
      <c r="U193" s="354"/>
      <c r="V193" s="354"/>
      <c r="W193" s="354"/>
      <c r="X193" s="355"/>
      <c r="Y193" s="387">
        <v>21</v>
      </c>
      <c r="Z193" s="388"/>
      <c r="AA193" s="388"/>
      <c r="AB193" s="389"/>
      <c r="AC193" s="350"/>
      <c r="AD193" s="351"/>
      <c r="AE193" s="351"/>
      <c r="AF193" s="351"/>
      <c r="AG193" s="352"/>
      <c r="AH193" s="353"/>
      <c r="AI193" s="354"/>
      <c r="AJ193" s="354"/>
      <c r="AK193" s="354"/>
      <c r="AL193" s="354"/>
      <c r="AM193" s="354"/>
      <c r="AN193" s="354"/>
      <c r="AO193" s="354"/>
      <c r="AP193" s="354"/>
      <c r="AQ193" s="354"/>
      <c r="AR193" s="354"/>
      <c r="AS193" s="354"/>
      <c r="AT193" s="355"/>
      <c r="AU193" s="387"/>
      <c r="AV193" s="388"/>
      <c r="AW193" s="388"/>
      <c r="AX193" s="471"/>
    </row>
    <row r="194" spans="1:50" ht="23.25" hidden="1" customHeight="1" x14ac:dyDescent="0.15">
      <c r="A194" s="359"/>
      <c r="B194" s="360"/>
      <c r="C194" s="360"/>
      <c r="D194" s="360"/>
      <c r="E194" s="360"/>
      <c r="F194" s="361"/>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60"/>
    </row>
    <row r="195" spans="1:50" ht="23.25" hidden="1" customHeight="1" x14ac:dyDescent="0.15">
      <c r="A195" s="359"/>
      <c r="B195" s="360"/>
      <c r="C195" s="360"/>
      <c r="D195" s="360"/>
      <c r="E195" s="360"/>
      <c r="F195" s="361"/>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60"/>
    </row>
    <row r="196" spans="1:50" ht="23.25" hidden="1" customHeight="1" x14ac:dyDescent="0.15">
      <c r="A196" s="359"/>
      <c r="B196" s="360"/>
      <c r="C196" s="360"/>
      <c r="D196" s="360"/>
      <c r="E196" s="360"/>
      <c r="F196" s="361"/>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60"/>
    </row>
    <row r="197" spans="1:50" ht="23.25" hidden="1" customHeight="1" x14ac:dyDescent="0.15">
      <c r="A197" s="359"/>
      <c r="B197" s="360"/>
      <c r="C197" s="360"/>
      <c r="D197" s="360"/>
      <c r="E197" s="360"/>
      <c r="F197" s="361"/>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60"/>
    </row>
    <row r="198" spans="1:50" ht="23.25" hidden="1" customHeight="1" x14ac:dyDescent="0.15">
      <c r="A198" s="359"/>
      <c r="B198" s="360"/>
      <c r="C198" s="360"/>
      <c r="D198" s="360"/>
      <c r="E198" s="360"/>
      <c r="F198" s="361"/>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60"/>
    </row>
    <row r="199" spans="1:50" ht="23.25" hidden="1" customHeight="1" x14ac:dyDescent="0.15">
      <c r="A199" s="359"/>
      <c r="B199" s="360"/>
      <c r="C199" s="360"/>
      <c r="D199" s="360"/>
      <c r="E199" s="360"/>
      <c r="F199" s="361"/>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60"/>
    </row>
    <row r="200" spans="1:50" ht="23.25" hidden="1" customHeight="1" x14ac:dyDescent="0.15">
      <c r="A200" s="359"/>
      <c r="B200" s="360"/>
      <c r="C200" s="360"/>
      <c r="D200" s="360"/>
      <c r="E200" s="360"/>
      <c r="F200" s="361"/>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60"/>
    </row>
    <row r="201" spans="1:50" ht="23.25" hidden="1" customHeight="1" x14ac:dyDescent="0.15">
      <c r="A201" s="359"/>
      <c r="B201" s="360"/>
      <c r="C201" s="360"/>
      <c r="D201" s="360"/>
      <c r="E201" s="360"/>
      <c r="F201" s="361"/>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60"/>
    </row>
    <row r="202" spans="1:50" ht="23.25" customHeight="1" x14ac:dyDescent="0.15">
      <c r="A202" s="359"/>
      <c r="B202" s="360"/>
      <c r="C202" s="360"/>
      <c r="D202" s="360"/>
      <c r="E202" s="360"/>
      <c r="F202" s="361"/>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60"/>
    </row>
    <row r="203" spans="1:50" ht="23.25" customHeight="1" x14ac:dyDescent="0.15">
      <c r="A203" s="359"/>
      <c r="B203" s="360"/>
      <c r="C203" s="360"/>
      <c r="D203" s="360"/>
      <c r="E203" s="360"/>
      <c r="F203" s="361"/>
      <c r="G203" s="562" t="s">
        <v>22</v>
      </c>
      <c r="H203" s="563"/>
      <c r="I203" s="563"/>
      <c r="J203" s="563"/>
      <c r="K203" s="563"/>
      <c r="L203" s="564"/>
      <c r="M203" s="146"/>
      <c r="N203" s="146"/>
      <c r="O203" s="146"/>
      <c r="P203" s="146"/>
      <c r="Q203" s="146"/>
      <c r="R203" s="146"/>
      <c r="S203" s="146"/>
      <c r="T203" s="146"/>
      <c r="U203" s="146"/>
      <c r="V203" s="146"/>
      <c r="W203" s="146"/>
      <c r="X203" s="147"/>
      <c r="Y203" s="565">
        <f>SUM(Y193:AB202)</f>
        <v>21</v>
      </c>
      <c r="Z203" s="566"/>
      <c r="AA203" s="566"/>
      <c r="AB203" s="567"/>
      <c r="AC203" s="562" t="s">
        <v>22</v>
      </c>
      <c r="AD203" s="563"/>
      <c r="AE203" s="563"/>
      <c r="AF203" s="563"/>
      <c r="AG203" s="563"/>
      <c r="AH203" s="564"/>
      <c r="AI203" s="146"/>
      <c r="AJ203" s="146"/>
      <c r="AK203" s="146"/>
      <c r="AL203" s="146"/>
      <c r="AM203" s="146"/>
      <c r="AN203" s="146"/>
      <c r="AO203" s="146"/>
      <c r="AP203" s="146"/>
      <c r="AQ203" s="146"/>
      <c r="AR203" s="146"/>
      <c r="AS203" s="146"/>
      <c r="AT203" s="147"/>
      <c r="AU203" s="565">
        <f>SUM(AU193:AX202)</f>
        <v>0</v>
      </c>
      <c r="AV203" s="566"/>
      <c r="AW203" s="566"/>
      <c r="AX203" s="568"/>
    </row>
    <row r="204" spans="1:50" ht="23.25" hidden="1" customHeight="1" x14ac:dyDescent="0.15">
      <c r="A204" s="359"/>
      <c r="B204" s="360"/>
      <c r="C204" s="360"/>
      <c r="D204" s="360"/>
      <c r="E204" s="360"/>
      <c r="F204" s="361"/>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561"/>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0"/>
    </row>
    <row r="205" spans="1:50" ht="23.25" hidden="1" customHeight="1" x14ac:dyDescent="0.15">
      <c r="A205" s="359"/>
      <c r="B205" s="360"/>
      <c r="C205" s="360"/>
      <c r="D205" s="360"/>
      <c r="E205" s="360"/>
      <c r="F205" s="361"/>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3.25" hidden="1" customHeight="1" x14ac:dyDescent="0.15">
      <c r="A206" s="359"/>
      <c r="B206" s="360"/>
      <c r="C206" s="360"/>
      <c r="D206" s="360"/>
      <c r="E206" s="360"/>
      <c r="F206" s="361"/>
      <c r="G206" s="569"/>
      <c r="H206" s="351"/>
      <c r="I206" s="351"/>
      <c r="J206" s="351"/>
      <c r="K206" s="352"/>
      <c r="L206" s="353"/>
      <c r="M206" s="354"/>
      <c r="N206" s="354"/>
      <c r="O206" s="354"/>
      <c r="P206" s="354"/>
      <c r="Q206" s="354"/>
      <c r="R206" s="354"/>
      <c r="S206" s="354"/>
      <c r="T206" s="354"/>
      <c r="U206" s="354"/>
      <c r="V206" s="354"/>
      <c r="W206" s="354"/>
      <c r="X206" s="355"/>
      <c r="Y206" s="387"/>
      <c r="Z206" s="388"/>
      <c r="AA206" s="388"/>
      <c r="AB206" s="389"/>
      <c r="AC206" s="569"/>
      <c r="AD206" s="351"/>
      <c r="AE206" s="351"/>
      <c r="AF206" s="351"/>
      <c r="AG206" s="352"/>
      <c r="AH206" s="353"/>
      <c r="AI206" s="354"/>
      <c r="AJ206" s="354"/>
      <c r="AK206" s="354"/>
      <c r="AL206" s="354"/>
      <c r="AM206" s="354"/>
      <c r="AN206" s="354"/>
      <c r="AO206" s="354"/>
      <c r="AP206" s="354"/>
      <c r="AQ206" s="354"/>
      <c r="AR206" s="354"/>
      <c r="AS206" s="354"/>
      <c r="AT206" s="355"/>
      <c r="AU206" s="387"/>
      <c r="AV206" s="388"/>
      <c r="AW206" s="388"/>
      <c r="AX206" s="471"/>
    </row>
    <row r="207" spans="1:50" ht="23.25" hidden="1" customHeight="1" x14ac:dyDescent="0.15">
      <c r="A207" s="359"/>
      <c r="B207" s="360"/>
      <c r="C207" s="360"/>
      <c r="D207" s="360"/>
      <c r="E207" s="360"/>
      <c r="F207" s="361"/>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60"/>
    </row>
    <row r="208" spans="1:50" ht="23.25" hidden="1" customHeight="1" x14ac:dyDescent="0.15">
      <c r="A208" s="359"/>
      <c r="B208" s="360"/>
      <c r="C208" s="360"/>
      <c r="D208" s="360"/>
      <c r="E208" s="360"/>
      <c r="F208" s="361"/>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60"/>
    </row>
    <row r="209" spans="1:50" ht="23.25" hidden="1" customHeight="1" x14ac:dyDescent="0.15">
      <c r="A209" s="359"/>
      <c r="B209" s="360"/>
      <c r="C209" s="360"/>
      <c r="D209" s="360"/>
      <c r="E209" s="360"/>
      <c r="F209" s="361"/>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60"/>
    </row>
    <row r="210" spans="1:50" ht="23.25" hidden="1" customHeight="1" x14ac:dyDescent="0.15">
      <c r="A210" s="359"/>
      <c r="B210" s="360"/>
      <c r="C210" s="360"/>
      <c r="D210" s="360"/>
      <c r="E210" s="360"/>
      <c r="F210" s="361"/>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60"/>
    </row>
    <row r="211" spans="1:50" ht="23.25" hidden="1" customHeight="1" x14ac:dyDescent="0.15">
      <c r="A211" s="359"/>
      <c r="B211" s="360"/>
      <c r="C211" s="360"/>
      <c r="D211" s="360"/>
      <c r="E211" s="360"/>
      <c r="F211" s="361"/>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60"/>
    </row>
    <row r="212" spans="1:50" ht="23.25" hidden="1" customHeight="1" x14ac:dyDescent="0.15">
      <c r="A212" s="359"/>
      <c r="B212" s="360"/>
      <c r="C212" s="360"/>
      <c r="D212" s="360"/>
      <c r="E212" s="360"/>
      <c r="F212" s="361"/>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60"/>
    </row>
    <row r="213" spans="1:50" ht="23.25" hidden="1" customHeight="1" x14ac:dyDescent="0.15">
      <c r="A213" s="359"/>
      <c r="B213" s="360"/>
      <c r="C213" s="360"/>
      <c r="D213" s="360"/>
      <c r="E213" s="360"/>
      <c r="F213" s="361"/>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60"/>
    </row>
    <row r="214" spans="1:50" ht="23.25" hidden="1" customHeight="1" x14ac:dyDescent="0.15">
      <c r="A214" s="359"/>
      <c r="B214" s="360"/>
      <c r="C214" s="360"/>
      <c r="D214" s="360"/>
      <c r="E214" s="360"/>
      <c r="F214" s="361"/>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60"/>
    </row>
    <row r="215" spans="1:50" ht="23.25" hidden="1" customHeight="1" x14ac:dyDescent="0.15">
      <c r="A215" s="359"/>
      <c r="B215" s="360"/>
      <c r="C215" s="360"/>
      <c r="D215" s="360"/>
      <c r="E215" s="360"/>
      <c r="F215" s="361"/>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60"/>
    </row>
    <row r="216" spans="1:50" ht="23.25" hidden="1" customHeight="1" thickBot="1" x14ac:dyDescent="0.2">
      <c r="A216" s="359"/>
      <c r="B216" s="360"/>
      <c r="C216" s="360"/>
      <c r="D216" s="360"/>
      <c r="E216" s="360"/>
      <c r="F216" s="361"/>
      <c r="G216" s="562" t="s">
        <v>22</v>
      </c>
      <c r="H216" s="563"/>
      <c r="I216" s="563"/>
      <c r="J216" s="563"/>
      <c r="K216" s="563"/>
      <c r="L216" s="564"/>
      <c r="M216" s="146"/>
      <c r="N216" s="146"/>
      <c r="O216" s="146"/>
      <c r="P216" s="146"/>
      <c r="Q216" s="146"/>
      <c r="R216" s="146"/>
      <c r="S216" s="146"/>
      <c r="T216" s="146"/>
      <c r="U216" s="146"/>
      <c r="V216" s="146"/>
      <c r="W216" s="146"/>
      <c r="X216" s="147"/>
      <c r="Y216" s="565">
        <f>SUM(Y206:AB215)</f>
        <v>0</v>
      </c>
      <c r="Z216" s="566"/>
      <c r="AA216" s="566"/>
      <c r="AB216" s="567"/>
      <c r="AC216" s="562" t="s">
        <v>22</v>
      </c>
      <c r="AD216" s="563"/>
      <c r="AE216" s="563"/>
      <c r="AF216" s="563"/>
      <c r="AG216" s="563"/>
      <c r="AH216" s="564"/>
      <c r="AI216" s="146"/>
      <c r="AJ216" s="146"/>
      <c r="AK216" s="146"/>
      <c r="AL216" s="146"/>
      <c r="AM216" s="146"/>
      <c r="AN216" s="146"/>
      <c r="AO216" s="146"/>
      <c r="AP216" s="146"/>
      <c r="AQ216" s="146"/>
      <c r="AR216" s="146"/>
      <c r="AS216" s="146"/>
      <c r="AT216" s="147"/>
      <c r="AU216" s="565">
        <f>SUM(AU206:AX215)</f>
        <v>0</v>
      </c>
      <c r="AV216" s="566"/>
      <c r="AW216" s="566"/>
      <c r="AX216" s="568"/>
    </row>
    <row r="217" spans="1:50" ht="23.25" hidden="1" customHeight="1" x14ac:dyDescent="0.15">
      <c r="A217" s="359"/>
      <c r="B217" s="360"/>
      <c r="C217" s="360"/>
      <c r="D217" s="360"/>
      <c r="E217" s="360"/>
      <c r="F217" s="361"/>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561"/>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0"/>
    </row>
    <row r="218" spans="1:50" ht="23.25" hidden="1" customHeight="1" x14ac:dyDescent="0.15">
      <c r="A218" s="359"/>
      <c r="B218" s="360"/>
      <c r="C218" s="360"/>
      <c r="D218" s="360"/>
      <c r="E218" s="360"/>
      <c r="F218" s="361"/>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3.25" hidden="1" customHeight="1" x14ac:dyDescent="0.15">
      <c r="A219" s="359"/>
      <c r="B219" s="360"/>
      <c r="C219" s="360"/>
      <c r="D219" s="360"/>
      <c r="E219" s="360"/>
      <c r="F219" s="361"/>
      <c r="G219" s="569"/>
      <c r="H219" s="351"/>
      <c r="I219" s="351"/>
      <c r="J219" s="351"/>
      <c r="K219" s="352"/>
      <c r="L219" s="353"/>
      <c r="M219" s="354"/>
      <c r="N219" s="354"/>
      <c r="O219" s="354"/>
      <c r="P219" s="354"/>
      <c r="Q219" s="354"/>
      <c r="R219" s="354"/>
      <c r="S219" s="354"/>
      <c r="T219" s="354"/>
      <c r="U219" s="354"/>
      <c r="V219" s="354"/>
      <c r="W219" s="354"/>
      <c r="X219" s="355"/>
      <c r="Y219" s="387"/>
      <c r="Z219" s="388"/>
      <c r="AA219" s="388"/>
      <c r="AB219" s="389"/>
      <c r="AC219" s="569"/>
      <c r="AD219" s="351"/>
      <c r="AE219" s="351"/>
      <c r="AF219" s="351"/>
      <c r="AG219" s="352"/>
      <c r="AH219" s="353"/>
      <c r="AI219" s="354"/>
      <c r="AJ219" s="354"/>
      <c r="AK219" s="354"/>
      <c r="AL219" s="354"/>
      <c r="AM219" s="354"/>
      <c r="AN219" s="354"/>
      <c r="AO219" s="354"/>
      <c r="AP219" s="354"/>
      <c r="AQ219" s="354"/>
      <c r="AR219" s="354"/>
      <c r="AS219" s="354"/>
      <c r="AT219" s="355"/>
      <c r="AU219" s="387"/>
      <c r="AV219" s="388"/>
      <c r="AW219" s="388"/>
      <c r="AX219" s="471"/>
    </row>
    <row r="220" spans="1:50" ht="23.25" hidden="1" customHeight="1" x14ac:dyDescent="0.15">
      <c r="A220" s="359"/>
      <c r="B220" s="360"/>
      <c r="C220" s="360"/>
      <c r="D220" s="360"/>
      <c r="E220" s="360"/>
      <c r="F220" s="361"/>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60"/>
    </row>
    <row r="221" spans="1:50" ht="23.25" hidden="1" customHeight="1" x14ac:dyDescent="0.15">
      <c r="A221" s="359"/>
      <c r="B221" s="360"/>
      <c r="C221" s="360"/>
      <c r="D221" s="360"/>
      <c r="E221" s="360"/>
      <c r="F221" s="361"/>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60"/>
    </row>
    <row r="222" spans="1:50" ht="23.25" hidden="1" customHeight="1" x14ac:dyDescent="0.15">
      <c r="A222" s="359"/>
      <c r="B222" s="360"/>
      <c r="C222" s="360"/>
      <c r="D222" s="360"/>
      <c r="E222" s="360"/>
      <c r="F222" s="361"/>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60"/>
    </row>
    <row r="223" spans="1:50" ht="23.25" hidden="1" customHeight="1" x14ac:dyDescent="0.15">
      <c r="A223" s="359"/>
      <c r="B223" s="360"/>
      <c r="C223" s="360"/>
      <c r="D223" s="360"/>
      <c r="E223" s="360"/>
      <c r="F223" s="361"/>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60"/>
    </row>
    <row r="224" spans="1:50" ht="23.25" hidden="1" customHeight="1" x14ac:dyDescent="0.15">
      <c r="A224" s="359"/>
      <c r="B224" s="360"/>
      <c r="C224" s="360"/>
      <c r="D224" s="360"/>
      <c r="E224" s="360"/>
      <c r="F224" s="361"/>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60"/>
    </row>
    <row r="225" spans="1:50" ht="23.25" hidden="1" customHeight="1" x14ac:dyDescent="0.15">
      <c r="A225" s="359"/>
      <c r="B225" s="360"/>
      <c r="C225" s="360"/>
      <c r="D225" s="360"/>
      <c r="E225" s="360"/>
      <c r="F225" s="361"/>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60"/>
    </row>
    <row r="226" spans="1:50" ht="23.25" hidden="1" customHeight="1" x14ac:dyDescent="0.15">
      <c r="A226" s="359"/>
      <c r="B226" s="360"/>
      <c r="C226" s="360"/>
      <c r="D226" s="360"/>
      <c r="E226" s="360"/>
      <c r="F226" s="361"/>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60"/>
    </row>
    <row r="227" spans="1:50" ht="23.25" hidden="1" customHeight="1" x14ac:dyDescent="0.15">
      <c r="A227" s="359"/>
      <c r="B227" s="360"/>
      <c r="C227" s="360"/>
      <c r="D227" s="360"/>
      <c r="E227" s="360"/>
      <c r="F227" s="361"/>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60"/>
    </row>
    <row r="228" spans="1:50" ht="23.25" hidden="1" customHeight="1" x14ac:dyDescent="0.15">
      <c r="A228" s="359"/>
      <c r="B228" s="360"/>
      <c r="C228" s="360"/>
      <c r="D228" s="360"/>
      <c r="E228" s="360"/>
      <c r="F228" s="361"/>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60"/>
    </row>
    <row r="229" spans="1:50" ht="23.25" hidden="1" customHeight="1" x14ac:dyDescent="0.15">
      <c r="A229" s="359"/>
      <c r="B229" s="360"/>
      <c r="C229" s="360"/>
      <c r="D229" s="360"/>
      <c r="E229" s="360"/>
      <c r="F229" s="361"/>
      <c r="G229" s="562" t="s">
        <v>22</v>
      </c>
      <c r="H229" s="563"/>
      <c r="I229" s="563"/>
      <c r="J229" s="563"/>
      <c r="K229" s="563"/>
      <c r="L229" s="564"/>
      <c r="M229" s="146"/>
      <c r="N229" s="146"/>
      <c r="O229" s="146"/>
      <c r="P229" s="146"/>
      <c r="Q229" s="146"/>
      <c r="R229" s="146"/>
      <c r="S229" s="146"/>
      <c r="T229" s="146"/>
      <c r="U229" s="146"/>
      <c r="V229" s="146"/>
      <c r="W229" s="146"/>
      <c r="X229" s="147"/>
      <c r="Y229" s="565">
        <f>SUM(Y219:AB228)</f>
        <v>0</v>
      </c>
      <c r="Z229" s="566"/>
      <c r="AA229" s="566"/>
      <c r="AB229" s="567"/>
      <c r="AC229" s="562" t="s">
        <v>22</v>
      </c>
      <c r="AD229" s="563"/>
      <c r="AE229" s="563"/>
      <c r="AF229" s="563"/>
      <c r="AG229" s="563"/>
      <c r="AH229" s="564"/>
      <c r="AI229" s="146"/>
      <c r="AJ229" s="146"/>
      <c r="AK229" s="146"/>
      <c r="AL229" s="146"/>
      <c r="AM229" s="146"/>
      <c r="AN229" s="146"/>
      <c r="AO229" s="146"/>
      <c r="AP229" s="146"/>
      <c r="AQ229" s="146"/>
      <c r="AR229" s="146"/>
      <c r="AS229" s="146"/>
      <c r="AT229" s="147"/>
      <c r="AU229" s="565">
        <f>SUM(AU219:AX228)</f>
        <v>0</v>
      </c>
      <c r="AV229" s="566"/>
      <c r="AW229" s="566"/>
      <c r="AX229" s="568"/>
    </row>
    <row r="230" spans="1:50" ht="23.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2" t="s">
        <v>400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81" t="s">
        <v>33</v>
      </c>
      <c r="AL235" s="229"/>
      <c r="AM235" s="229"/>
      <c r="AN235" s="229"/>
      <c r="AO235" s="229"/>
      <c r="AP235" s="229"/>
      <c r="AQ235" s="229" t="s">
        <v>23</v>
      </c>
      <c r="AR235" s="229"/>
      <c r="AS235" s="229"/>
      <c r="AT235" s="229"/>
      <c r="AU235" s="84" t="s">
        <v>24</v>
      </c>
      <c r="AV235" s="85"/>
      <c r="AW235" s="85"/>
      <c r="AX235" s="582"/>
    </row>
    <row r="236" spans="1:50" ht="52.5" customHeight="1" x14ac:dyDescent="0.15">
      <c r="A236" s="573">
        <v>1</v>
      </c>
      <c r="B236" s="573">
        <v>1</v>
      </c>
      <c r="C236" s="575" t="s">
        <v>387</v>
      </c>
      <c r="D236" s="575"/>
      <c r="E236" s="575"/>
      <c r="F236" s="575"/>
      <c r="G236" s="575"/>
      <c r="H236" s="575"/>
      <c r="I236" s="575"/>
      <c r="J236" s="575"/>
      <c r="K236" s="575"/>
      <c r="L236" s="575"/>
      <c r="M236" s="574" t="s">
        <v>403</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604</v>
      </c>
      <c r="AL236" s="577"/>
      <c r="AM236" s="577"/>
      <c r="AN236" s="577"/>
      <c r="AO236" s="577"/>
      <c r="AP236" s="578"/>
      <c r="AQ236" s="579">
        <v>1</v>
      </c>
      <c r="AR236" s="575"/>
      <c r="AS236" s="575"/>
      <c r="AT236" s="575"/>
      <c r="AU236" s="580" t="s">
        <v>405</v>
      </c>
      <c r="AV236" s="577"/>
      <c r="AW236" s="577"/>
      <c r="AX236" s="578"/>
    </row>
    <row r="237" spans="1:50" ht="52.5" customHeight="1" x14ac:dyDescent="0.15">
      <c r="A237" s="573">
        <v>2</v>
      </c>
      <c r="B237" s="573">
        <v>1</v>
      </c>
      <c r="C237" s="574" t="s">
        <v>439</v>
      </c>
      <c r="D237" s="575"/>
      <c r="E237" s="575"/>
      <c r="F237" s="575"/>
      <c r="G237" s="575"/>
      <c r="H237" s="575"/>
      <c r="I237" s="575"/>
      <c r="J237" s="575"/>
      <c r="K237" s="575"/>
      <c r="L237" s="575"/>
      <c r="M237" s="574" t="s">
        <v>441</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v>33</v>
      </c>
      <c r="AL237" s="577"/>
      <c r="AM237" s="577"/>
      <c r="AN237" s="577"/>
      <c r="AO237" s="577"/>
      <c r="AP237" s="578"/>
      <c r="AQ237" s="574">
        <v>1</v>
      </c>
      <c r="AR237" s="575"/>
      <c r="AS237" s="575"/>
      <c r="AT237" s="575"/>
      <c r="AU237" s="580" t="s">
        <v>405</v>
      </c>
      <c r="AV237" s="577"/>
      <c r="AW237" s="577"/>
      <c r="AX237" s="578"/>
    </row>
    <row r="238" spans="1:50" ht="52.5" customHeight="1" x14ac:dyDescent="0.15">
      <c r="A238" s="573">
        <v>3</v>
      </c>
      <c r="B238" s="573">
        <v>1</v>
      </c>
      <c r="C238" s="574" t="s">
        <v>401</v>
      </c>
      <c r="D238" s="575"/>
      <c r="E238" s="575"/>
      <c r="F238" s="575"/>
      <c r="G238" s="575"/>
      <c r="H238" s="575"/>
      <c r="I238" s="575"/>
      <c r="J238" s="575"/>
      <c r="K238" s="575"/>
      <c r="L238" s="575"/>
      <c r="M238" s="574" t="s">
        <v>404</v>
      </c>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v>21</v>
      </c>
      <c r="AL238" s="577"/>
      <c r="AM238" s="577"/>
      <c r="AN238" s="577"/>
      <c r="AO238" s="577"/>
      <c r="AP238" s="578"/>
      <c r="AQ238" s="579">
        <v>1</v>
      </c>
      <c r="AR238" s="575"/>
      <c r="AS238" s="575"/>
      <c r="AT238" s="575"/>
      <c r="AU238" s="580" t="s">
        <v>405</v>
      </c>
      <c r="AV238" s="577"/>
      <c r="AW238" s="577"/>
      <c r="AX238" s="578"/>
    </row>
    <row r="239" spans="1:50" ht="24" customHeight="1" x14ac:dyDescent="0.15">
      <c r="A239" s="573">
        <v>4</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3">
        <v>5</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3">
        <v>6</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3">
        <v>7</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3">
        <v>8</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3">
        <v>9</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3">
        <v>10</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3">
        <v>11</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3">
        <v>12</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3">
        <v>13</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3">
        <v>14</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3">
        <v>15</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3">
        <v>16</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3">
        <v>17</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3">
        <v>18</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3">
        <v>19</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3">
        <v>20</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3">
        <v>21</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3">
        <v>22</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3">
        <v>23</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3">
        <v>24</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3">
        <v>25</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3">
        <v>26</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3">
        <v>27</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3">
        <v>28</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3">
        <v>29</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3">
        <v>30</v>
      </c>
      <c r="B265" s="573">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29" t="s">
        <v>366</v>
      </c>
      <c r="D268" s="229"/>
      <c r="E268" s="229"/>
      <c r="F268" s="229"/>
      <c r="G268" s="229"/>
      <c r="H268" s="229"/>
      <c r="I268" s="229"/>
      <c r="J268" s="229"/>
      <c r="K268" s="229"/>
      <c r="L268" s="229"/>
      <c r="M268" s="229" t="s">
        <v>367</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81" t="s">
        <v>368</v>
      </c>
      <c r="AL268" s="229"/>
      <c r="AM268" s="229"/>
      <c r="AN268" s="229"/>
      <c r="AO268" s="229"/>
      <c r="AP268" s="229"/>
      <c r="AQ268" s="229" t="s">
        <v>23</v>
      </c>
      <c r="AR268" s="229"/>
      <c r="AS268" s="229"/>
      <c r="AT268" s="229"/>
      <c r="AU268" s="84" t="s">
        <v>24</v>
      </c>
      <c r="AV268" s="85"/>
      <c r="AW268" s="85"/>
      <c r="AX268" s="582"/>
    </row>
    <row r="269" spans="1:50" ht="24" hidden="1" customHeight="1" x14ac:dyDescent="0.15">
      <c r="A269" s="573">
        <v>1</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3">
        <v>2</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3">
        <v>3</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3">
        <v>4</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3">
        <v>5</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3">
        <v>6</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3">
        <v>7</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3">
        <v>8</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3">
        <v>9</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3">
        <v>10</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3">
        <v>11</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3">
        <v>12</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3">
        <v>13</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3">
        <v>14</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3">
        <v>15</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3">
        <v>16</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3">
        <v>17</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3">
        <v>18</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3">
        <v>19</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3">
        <v>20</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3">
        <v>21</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3">
        <v>22</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3">
        <v>23</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3">
        <v>24</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3">
        <v>25</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3">
        <v>26</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3">
        <v>27</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3">
        <v>28</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3">
        <v>29</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3">
        <v>30</v>
      </c>
      <c r="B298" s="573">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29" t="s">
        <v>366</v>
      </c>
      <c r="D301" s="229"/>
      <c r="E301" s="229"/>
      <c r="F301" s="229"/>
      <c r="G301" s="229"/>
      <c r="H301" s="229"/>
      <c r="I301" s="229"/>
      <c r="J301" s="229"/>
      <c r="K301" s="229"/>
      <c r="L301" s="229"/>
      <c r="M301" s="229" t="s">
        <v>367</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81" t="s">
        <v>368</v>
      </c>
      <c r="AL301" s="229"/>
      <c r="AM301" s="229"/>
      <c r="AN301" s="229"/>
      <c r="AO301" s="229"/>
      <c r="AP301" s="229"/>
      <c r="AQ301" s="229" t="s">
        <v>23</v>
      </c>
      <c r="AR301" s="229"/>
      <c r="AS301" s="229"/>
      <c r="AT301" s="229"/>
      <c r="AU301" s="84" t="s">
        <v>24</v>
      </c>
      <c r="AV301" s="85"/>
      <c r="AW301" s="85"/>
      <c r="AX301" s="582"/>
    </row>
    <row r="302" spans="1:50" ht="24" hidden="1" customHeight="1" x14ac:dyDescent="0.15">
      <c r="A302" s="573">
        <v>1</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3">
        <v>2</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3">
        <v>3</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3">
        <v>4</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3">
        <v>5</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3">
        <v>6</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3">
        <v>7</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3">
        <v>8</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3">
        <v>9</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3">
        <v>10</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3">
        <v>11</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3">
        <v>12</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3">
        <v>13</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3">
        <v>14</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3">
        <v>15</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3">
        <v>16</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3">
        <v>17</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3">
        <v>18</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3">
        <v>19</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3">
        <v>20</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3">
        <v>21</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3">
        <v>22</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3">
        <v>23</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3">
        <v>24</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3">
        <v>25</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3">
        <v>26</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3">
        <v>27</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3">
        <v>28</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3">
        <v>29</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3">
        <v>30</v>
      </c>
      <c r="B331" s="573">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29" t="s">
        <v>366</v>
      </c>
      <c r="D334" s="229"/>
      <c r="E334" s="229"/>
      <c r="F334" s="229"/>
      <c r="G334" s="229"/>
      <c r="H334" s="229"/>
      <c r="I334" s="229"/>
      <c r="J334" s="229"/>
      <c r="K334" s="229"/>
      <c r="L334" s="229"/>
      <c r="M334" s="229" t="s">
        <v>367</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81" t="s">
        <v>368</v>
      </c>
      <c r="AL334" s="229"/>
      <c r="AM334" s="229"/>
      <c r="AN334" s="229"/>
      <c r="AO334" s="229"/>
      <c r="AP334" s="229"/>
      <c r="AQ334" s="229" t="s">
        <v>23</v>
      </c>
      <c r="AR334" s="229"/>
      <c r="AS334" s="229"/>
      <c r="AT334" s="229"/>
      <c r="AU334" s="84" t="s">
        <v>24</v>
      </c>
      <c r="AV334" s="85"/>
      <c r="AW334" s="85"/>
      <c r="AX334" s="582"/>
    </row>
    <row r="335" spans="1:50" ht="24" hidden="1" customHeight="1" x14ac:dyDescent="0.15">
      <c r="A335" s="573">
        <v>1</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3">
        <v>2</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3">
        <v>3</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3">
        <v>4</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3">
        <v>5</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3">
        <v>6</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3">
        <v>7</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3">
        <v>8</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3">
        <v>9</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3">
        <v>10</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3">
        <v>11</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3">
        <v>12</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3">
        <v>13</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3">
        <v>14</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3">
        <v>15</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3">
        <v>16</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3">
        <v>17</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3">
        <v>18</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3">
        <v>19</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3">
        <v>20</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3">
        <v>21</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3">
        <v>22</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3">
        <v>23</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3">
        <v>24</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3">
        <v>25</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3">
        <v>26</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3">
        <v>27</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3">
        <v>28</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3">
        <v>29</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3">
        <v>30</v>
      </c>
      <c r="B364" s="573">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29" t="s">
        <v>366</v>
      </c>
      <c r="D367" s="229"/>
      <c r="E367" s="229"/>
      <c r="F367" s="229"/>
      <c r="G367" s="229"/>
      <c r="H367" s="229"/>
      <c r="I367" s="229"/>
      <c r="J367" s="229"/>
      <c r="K367" s="229"/>
      <c r="L367" s="229"/>
      <c r="M367" s="229" t="s">
        <v>367</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81" t="s">
        <v>368</v>
      </c>
      <c r="AL367" s="229"/>
      <c r="AM367" s="229"/>
      <c r="AN367" s="229"/>
      <c r="AO367" s="229"/>
      <c r="AP367" s="229"/>
      <c r="AQ367" s="229" t="s">
        <v>23</v>
      </c>
      <c r="AR367" s="229"/>
      <c r="AS367" s="229"/>
      <c r="AT367" s="229"/>
      <c r="AU367" s="84" t="s">
        <v>24</v>
      </c>
      <c r="AV367" s="85"/>
      <c r="AW367" s="85"/>
      <c r="AX367" s="582"/>
    </row>
    <row r="368" spans="1:50" ht="24" hidden="1" customHeight="1" x14ac:dyDescent="0.15">
      <c r="A368" s="573">
        <v>1</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3">
        <v>2</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3">
        <v>3</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3">
        <v>4</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3">
        <v>5</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3">
        <v>6</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3">
        <v>7</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3">
        <v>8</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3">
        <v>9</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3">
        <v>10</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3">
        <v>11</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3">
        <v>12</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3">
        <v>13</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3">
        <v>14</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3">
        <v>15</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3">
        <v>16</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3">
        <v>17</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3">
        <v>18</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3">
        <v>19</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3">
        <v>20</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3">
        <v>21</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3">
        <v>22</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3">
        <v>23</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3">
        <v>24</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3">
        <v>25</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3">
        <v>26</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3">
        <v>27</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3">
        <v>28</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3">
        <v>29</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3">
        <v>30</v>
      </c>
      <c r="B397" s="573">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29" t="s">
        <v>366</v>
      </c>
      <c r="D400" s="229"/>
      <c r="E400" s="229"/>
      <c r="F400" s="229"/>
      <c r="G400" s="229"/>
      <c r="H400" s="229"/>
      <c r="I400" s="229"/>
      <c r="J400" s="229"/>
      <c r="K400" s="229"/>
      <c r="L400" s="229"/>
      <c r="M400" s="229" t="s">
        <v>367</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81" t="s">
        <v>368</v>
      </c>
      <c r="AL400" s="229"/>
      <c r="AM400" s="229"/>
      <c r="AN400" s="229"/>
      <c r="AO400" s="229"/>
      <c r="AP400" s="229"/>
      <c r="AQ400" s="229" t="s">
        <v>23</v>
      </c>
      <c r="AR400" s="229"/>
      <c r="AS400" s="229"/>
      <c r="AT400" s="229"/>
      <c r="AU400" s="84" t="s">
        <v>24</v>
      </c>
      <c r="AV400" s="85"/>
      <c r="AW400" s="85"/>
      <c r="AX400" s="582"/>
    </row>
    <row r="401" spans="1:50" ht="24" hidden="1" customHeight="1" x14ac:dyDescent="0.15">
      <c r="A401" s="573">
        <v>1</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3">
        <v>2</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3">
        <v>3</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3">
        <v>4</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3">
        <v>5</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3">
        <v>6</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3">
        <v>7</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3">
        <v>8</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3">
        <v>9</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3">
        <v>10</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3">
        <v>11</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3">
        <v>12</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3">
        <v>13</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3">
        <v>14</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3">
        <v>15</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3">
        <v>16</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3">
        <v>17</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3">
        <v>18</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3">
        <v>19</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3">
        <v>20</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3">
        <v>21</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3">
        <v>22</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3">
        <v>23</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3">
        <v>24</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3">
        <v>25</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3">
        <v>26</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3">
        <v>27</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3">
        <v>28</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3">
        <v>29</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3">
        <v>30</v>
      </c>
      <c r="B430" s="573">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29" t="s">
        <v>366</v>
      </c>
      <c r="D433" s="229"/>
      <c r="E433" s="229"/>
      <c r="F433" s="229"/>
      <c r="G433" s="229"/>
      <c r="H433" s="229"/>
      <c r="I433" s="229"/>
      <c r="J433" s="229"/>
      <c r="K433" s="229"/>
      <c r="L433" s="229"/>
      <c r="M433" s="229" t="s">
        <v>367</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81" t="s">
        <v>368</v>
      </c>
      <c r="AL433" s="229"/>
      <c r="AM433" s="229"/>
      <c r="AN433" s="229"/>
      <c r="AO433" s="229"/>
      <c r="AP433" s="229"/>
      <c r="AQ433" s="229" t="s">
        <v>23</v>
      </c>
      <c r="AR433" s="229"/>
      <c r="AS433" s="229"/>
      <c r="AT433" s="229"/>
      <c r="AU433" s="84" t="s">
        <v>24</v>
      </c>
      <c r="AV433" s="85"/>
      <c r="AW433" s="85"/>
      <c r="AX433" s="582"/>
    </row>
    <row r="434" spans="1:50" ht="24" hidden="1" customHeight="1" x14ac:dyDescent="0.15">
      <c r="A434" s="573">
        <v>1</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3">
        <v>2</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3">
        <v>3</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3">
        <v>4</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3">
        <v>5</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3">
        <v>6</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3">
        <v>7</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3">
        <v>8</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3">
        <v>9</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3">
        <v>10</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3">
        <v>11</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3">
        <v>12</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3">
        <v>13</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3">
        <v>14</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3">
        <v>15</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3">
        <v>16</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3">
        <v>17</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3">
        <v>18</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3">
        <v>19</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3">
        <v>20</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3">
        <v>21</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3">
        <v>22</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3">
        <v>23</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3">
        <v>24</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3">
        <v>25</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3">
        <v>26</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3">
        <v>27</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3">
        <v>28</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3">
        <v>29</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3">
        <v>30</v>
      </c>
      <c r="B463" s="573">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29" t="s">
        <v>366</v>
      </c>
      <c r="D466" s="229"/>
      <c r="E466" s="229"/>
      <c r="F466" s="229"/>
      <c r="G466" s="229"/>
      <c r="H466" s="229"/>
      <c r="I466" s="229"/>
      <c r="J466" s="229"/>
      <c r="K466" s="229"/>
      <c r="L466" s="229"/>
      <c r="M466" s="229" t="s">
        <v>367</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81" t="s">
        <v>368</v>
      </c>
      <c r="AL466" s="229"/>
      <c r="AM466" s="229"/>
      <c r="AN466" s="229"/>
      <c r="AO466" s="229"/>
      <c r="AP466" s="229"/>
      <c r="AQ466" s="229" t="s">
        <v>23</v>
      </c>
      <c r="AR466" s="229"/>
      <c r="AS466" s="229"/>
      <c r="AT466" s="229"/>
      <c r="AU466" s="84" t="s">
        <v>24</v>
      </c>
      <c r="AV466" s="85"/>
      <c r="AW466" s="85"/>
      <c r="AX466" s="582"/>
    </row>
    <row r="467" spans="1:50" ht="24" hidden="1" customHeight="1" x14ac:dyDescent="0.15">
      <c r="A467" s="573">
        <v>1</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3">
        <v>2</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3">
        <v>3</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3">
        <v>4</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3">
        <v>5</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3">
        <v>6</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3">
        <v>7</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3">
        <v>8</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3">
        <v>9</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3">
        <v>10</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3">
        <v>11</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3">
        <v>12</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3">
        <v>13</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3">
        <v>14</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3">
        <v>15</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3">
        <v>16</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3">
        <v>17</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3">
        <v>18</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3">
        <v>19</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3">
        <v>20</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3">
        <v>21</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3">
        <v>22</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3">
        <v>23</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3">
        <v>24</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3">
        <v>25</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3">
        <v>26</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3">
        <v>27</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3">
        <v>28</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3">
        <v>29</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3">
        <v>30</v>
      </c>
      <c r="B496" s="573">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1" priority="549">
      <formula>IF(RIGHT(TEXT(P14,"0.#"),1)=".",FALSE,TRUE)</formula>
    </cfRule>
    <cfRule type="expression" dxfId="200" priority="550">
      <formula>IF(RIGHT(TEXT(P14,"0.#"),1)=".",TRUE,FALSE)</formula>
    </cfRule>
  </conditionalFormatting>
  <conditionalFormatting sqref="AE69:AX69">
    <cfRule type="expression" dxfId="199" priority="471">
      <formula>IF(RIGHT(TEXT(AE69,"0.#"),1)=".",FALSE,TRUE)</formula>
    </cfRule>
    <cfRule type="expression" dxfId="198" priority="472">
      <formula>IF(RIGHT(TEXT(AE69,"0.#"),1)=".",TRUE,FALSE)</formula>
    </cfRule>
  </conditionalFormatting>
  <conditionalFormatting sqref="AE83:AI83">
    <cfRule type="expression" dxfId="197" priority="453">
      <formula>IF(RIGHT(TEXT(AE83,"0.#"),1)=".",FALSE,TRUE)</formula>
    </cfRule>
    <cfRule type="expression" dxfId="196" priority="454">
      <formula>IF(RIGHT(TEXT(AE83,"0.#"),1)=".",TRUE,FALSE)</formula>
    </cfRule>
  </conditionalFormatting>
  <conditionalFormatting sqref="AJ83:AX83">
    <cfRule type="expression" dxfId="195" priority="451">
      <formula>IF(RIGHT(TEXT(AJ83,"0.#"),1)=".",FALSE,TRUE)</formula>
    </cfRule>
    <cfRule type="expression" dxfId="194" priority="452">
      <formula>IF(RIGHT(TEXT(AJ83,"0.#"),1)=".",TRUE,FALSE)</formula>
    </cfRule>
  </conditionalFormatting>
  <conditionalFormatting sqref="L99 R99">
    <cfRule type="expression" dxfId="193" priority="431">
      <formula>IF(RIGHT(TEXT(L99,"0.#"),1)=".",FALSE,TRUE)</formula>
    </cfRule>
    <cfRule type="expression" dxfId="192" priority="432">
      <formula>IF(RIGHT(TEXT(L99,"0.#"),1)=".",TRUE,FALSE)</formula>
    </cfRule>
  </conditionalFormatting>
  <conditionalFormatting sqref="L104">
    <cfRule type="expression" dxfId="191" priority="429">
      <formula>IF(RIGHT(TEXT(L104,"0.#"),1)=".",FALSE,TRUE)</formula>
    </cfRule>
    <cfRule type="expression" dxfId="190" priority="430">
      <formula>IF(RIGHT(TEXT(L104,"0.#"),1)=".",TRUE,FALSE)</formula>
    </cfRule>
  </conditionalFormatting>
  <conditionalFormatting sqref="R104">
    <cfRule type="expression" dxfId="189" priority="427">
      <formula>IF(RIGHT(TEXT(R104,"0.#"),1)=".",FALSE,TRUE)</formula>
    </cfRule>
    <cfRule type="expression" dxfId="188" priority="428">
      <formula>IF(RIGHT(TEXT(R104,"0.#"),1)=".",TRUE,FALSE)</formula>
    </cfRule>
  </conditionalFormatting>
  <conditionalFormatting sqref="P18:AX18">
    <cfRule type="expression" dxfId="187" priority="425">
      <formula>IF(RIGHT(TEXT(P18,"0.#"),1)=".",FALSE,TRUE)</formula>
    </cfRule>
    <cfRule type="expression" dxfId="186" priority="426">
      <formula>IF(RIGHT(TEXT(P18,"0.#"),1)=".",TRUE,FALSE)</formula>
    </cfRule>
  </conditionalFormatting>
  <conditionalFormatting sqref="Y181">
    <cfRule type="expression" dxfId="185" priority="421">
      <formula>IF(RIGHT(TEXT(Y181,"0.#"),1)=".",FALSE,TRUE)</formula>
    </cfRule>
    <cfRule type="expression" dxfId="184" priority="422">
      <formula>IF(RIGHT(TEXT(Y181,"0.#"),1)=".",TRUE,FALSE)</formula>
    </cfRule>
  </conditionalFormatting>
  <conditionalFormatting sqref="Y190">
    <cfRule type="expression" dxfId="183" priority="417">
      <formula>IF(RIGHT(TEXT(Y190,"0.#"),1)=".",FALSE,TRUE)</formula>
    </cfRule>
    <cfRule type="expression" dxfId="182" priority="418">
      <formula>IF(RIGHT(TEXT(Y190,"0.#"),1)=".",TRUE,FALSE)</formula>
    </cfRule>
  </conditionalFormatting>
  <conditionalFormatting sqref="AK236">
    <cfRule type="expression" dxfId="181" priority="339">
      <formula>IF(RIGHT(TEXT(AK236,"0.#"),1)=".",FALSE,TRUE)</formula>
    </cfRule>
    <cfRule type="expression" dxfId="180" priority="340">
      <formula>IF(RIGHT(TEXT(AK236,"0.#"),1)=".",TRUE,FALSE)</formula>
    </cfRule>
  </conditionalFormatting>
  <conditionalFormatting sqref="AE54:AI54">
    <cfRule type="expression" dxfId="179" priority="289">
      <formula>IF(RIGHT(TEXT(AE54,"0.#"),1)=".",FALSE,TRUE)</formula>
    </cfRule>
    <cfRule type="expression" dxfId="178" priority="290">
      <formula>IF(RIGHT(TEXT(AE54,"0.#"),1)=".",TRUE,FALSE)</formula>
    </cfRule>
  </conditionalFormatting>
  <conditionalFormatting sqref="P16:AQ17 P15:AX15 P13:AX13">
    <cfRule type="expression" dxfId="177" priority="247">
      <formula>IF(RIGHT(TEXT(P13,"0.#"),1)=".",FALSE,TRUE)</formula>
    </cfRule>
    <cfRule type="expression" dxfId="176" priority="248">
      <formula>IF(RIGHT(TEXT(P13,"0.#"),1)=".",TRUE,FALSE)</formula>
    </cfRule>
  </conditionalFormatting>
  <conditionalFormatting sqref="P19:AJ19">
    <cfRule type="expression" dxfId="175" priority="245">
      <formula>IF(RIGHT(TEXT(P19,"0.#"),1)=".",FALSE,TRUE)</formula>
    </cfRule>
    <cfRule type="expression" dxfId="174" priority="246">
      <formula>IF(RIGHT(TEXT(P19,"0.#"),1)=".",TRUE,FALSE)</formula>
    </cfRule>
  </conditionalFormatting>
  <conditionalFormatting sqref="AE55:AX55 AJ54:AS54">
    <cfRule type="expression" dxfId="173" priority="241">
      <formula>IF(RIGHT(TEXT(AE54,"0.#"),1)=".",FALSE,TRUE)</formula>
    </cfRule>
    <cfRule type="expression" dxfId="172" priority="242">
      <formula>IF(RIGHT(TEXT(AE54,"0.#"),1)=".",TRUE,FALSE)</formula>
    </cfRule>
  </conditionalFormatting>
  <conditionalFormatting sqref="AE68:AS68">
    <cfRule type="expression" dxfId="171" priority="237">
      <formula>IF(RIGHT(TEXT(AE68,"0.#"),1)=".",FALSE,TRUE)</formula>
    </cfRule>
    <cfRule type="expression" dxfId="170" priority="238">
      <formula>IF(RIGHT(TEXT(AE68,"0.#"),1)=".",TRUE,FALSE)</formula>
    </cfRule>
  </conditionalFormatting>
  <conditionalFormatting sqref="AE95:AI95 AE92:AI92 AE89:AI89 AE86:AI86">
    <cfRule type="expression" dxfId="169" priority="235">
      <formula>IF(RIGHT(TEXT(AE86,"0.#"),1)=".",FALSE,TRUE)</formula>
    </cfRule>
    <cfRule type="expression" dxfId="168" priority="236">
      <formula>IF(RIGHT(TEXT(AE86,"0.#"),1)=".",TRUE,FALSE)</formula>
    </cfRule>
  </conditionalFormatting>
  <conditionalFormatting sqref="AJ95:AX95 AJ92:AX92 AJ89:AX89 AJ86:AX86">
    <cfRule type="expression" dxfId="167" priority="233">
      <formula>IF(RIGHT(TEXT(AJ86,"0.#"),1)=".",FALSE,TRUE)</formula>
    </cfRule>
    <cfRule type="expression" dxfId="166" priority="234">
      <formula>IF(RIGHT(TEXT(AJ86,"0.#"),1)=".",TRUE,FALSE)</formula>
    </cfRule>
  </conditionalFormatting>
  <conditionalFormatting sqref="L98:L103 R98:R103">
    <cfRule type="expression" dxfId="165" priority="231">
      <formula>IF(RIGHT(TEXT(L98,"0.#"),1)=".",FALSE,TRUE)</formula>
    </cfRule>
    <cfRule type="expression" dxfId="164" priority="232">
      <formula>IF(RIGHT(TEXT(L98,"0.#"),1)=".",TRUE,FALSE)</formula>
    </cfRule>
  </conditionalFormatting>
  <conditionalFormatting sqref="R98">
    <cfRule type="expression" dxfId="163" priority="227">
      <formula>IF(RIGHT(TEXT(R98,"0.#"),1)=".",FALSE,TRUE)</formula>
    </cfRule>
    <cfRule type="expression" dxfId="162" priority="228">
      <formula>IF(RIGHT(TEXT(R98,"0.#"),1)=".",TRUE,FALSE)</formula>
    </cfRule>
  </conditionalFormatting>
  <conditionalFormatting sqref="R99:R103">
    <cfRule type="expression" dxfId="161" priority="225">
      <formula>IF(RIGHT(TEXT(R99,"0.#"),1)=".",FALSE,TRUE)</formula>
    </cfRule>
    <cfRule type="expression" dxfId="160" priority="226">
      <formula>IF(RIGHT(TEXT(R99,"0.#"),1)=".",TRUE,FALSE)</formula>
    </cfRule>
  </conditionalFormatting>
  <conditionalFormatting sqref="Y182:Y189 Y180">
    <cfRule type="expression" dxfId="159" priority="223">
      <formula>IF(RIGHT(TEXT(Y180,"0.#"),1)=".",FALSE,TRUE)</formula>
    </cfRule>
    <cfRule type="expression" dxfId="158" priority="224">
      <formula>IF(RIGHT(TEXT(Y180,"0.#"),1)=".",TRUE,FALSE)</formula>
    </cfRule>
  </conditionalFormatting>
  <conditionalFormatting sqref="AU181">
    <cfRule type="expression" dxfId="157" priority="221">
      <formula>IF(RIGHT(TEXT(AU181,"0.#"),1)=".",FALSE,TRUE)</formula>
    </cfRule>
    <cfRule type="expression" dxfId="156" priority="222">
      <formula>IF(RIGHT(TEXT(AU181,"0.#"),1)=".",TRUE,FALSE)</formula>
    </cfRule>
  </conditionalFormatting>
  <conditionalFormatting sqref="AU190">
    <cfRule type="expression" dxfId="155" priority="219">
      <formula>IF(RIGHT(TEXT(AU190,"0.#"),1)=".",FALSE,TRUE)</formula>
    </cfRule>
    <cfRule type="expression" dxfId="154" priority="220">
      <formula>IF(RIGHT(TEXT(AU190,"0.#"),1)=".",TRUE,FALSE)</formula>
    </cfRule>
  </conditionalFormatting>
  <conditionalFormatting sqref="AU182:AU189 AU180">
    <cfRule type="expression" dxfId="153" priority="217">
      <formula>IF(RIGHT(TEXT(AU180,"0.#"),1)=".",FALSE,TRUE)</formula>
    </cfRule>
    <cfRule type="expression" dxfId="152" priority="218">
      <formula>IF(RIGHT(TEXT(AU180,"0.#"),1)=".",TRUE,FALSE)</formula>
    </cfRule>
  </conditionalFormatting>
  <conditionalFormatting sqref="Y220 Y207 Y194">
    <cfRule type="expression" dxfId="151" priority="203">
      <formula>IF(RIGHT(TEXT(Y194,"0.#"),1)=".",FALSE,TRUE)</formula>
    </cfRule>
    <cfRule type="expression" dxfId="150" priority="204">
      <formula>IF(RIGHT(TEXT(Y194,"0.#"),1)=".",TRUE,FALSE)</formula>
    </cfRule>
  </conditionalFormatting>
  <conditionalFormatting sqref="Y229 Y216 Y203">
    <cfRule type="expression" dxfId="149" priority="201">
      <formula>IF(RIGHT(TEXT(Y203,"0.#"),1)=".",FALSE,TRUE)</formula>
    </cfRule>
    <cfRule type="expression" dxfId="148" priority="202">
      <formula>IF(RIGHT(TEXT(Y203,"0.#"),1)=".",TRUE,FALSE)</formula>
    </cfRule>
  </conditionalFormatting>
  <conditionalFormatting sqref="Y221:Y228 Y219 Y208:Y215 Y206 Y195:Y202 Y193">
    <cfRule type="expression" dxfId="147" priority="199">
      <formula>IF(RIGHT(TEXT(Y193,"0.#"),1)=".",FALSE,TRUE)</formula>
    </cfRule>
    <cfRule type="expression" dxfId="146" priority="200">
      <formula>IF(RIGHT(TEXT(Y193,"0.#"),1)=".",TRUE,FALSE)</formula>
    </cfRule>
  </conditionalFormatting>
  <conditionalFormatting sqref="AU220 AU207 AU194">
    <cfRule type="expression" dxfId="145" priority="197">
      <formula>IF(RIGHT(TEXT(AU194,"0.#"),1)=".",FALSE,TRUE)</formula>
    </cfRule>
    <cfRule type="expression" dxfId="144" priority="198">
      <formula>IF(RIGHT(TEXT(AU194,"0.#"),1)=".",TRUE,FALSE)</formula>
    </cfRule>
  </conditionalFormatting>
  <conditionalFormatting sqref="AU229 AU216 AU203">
    <cfRule type="expression" dxfId="143" priority="195">
      <formula>IF(RIGHT(TEXT(AU203,"0.#"),1)=".",FALSE,TRUE)</formula>
    </cfRule>
    <cfRule type="expression" dxfId="142" priority="196">
      <formula>IF(RIGHT(TEXT(AU203,"0.#"),1)=".",TRUE,FALSE)</formula>
    </cfRule>
  </conditionalFormatting>
  <conditionalFormatting sqref="AU221:AU228 AU219 AU208:AU215 AU206 AU195:AU202 AU193">
    <cfRule type="expression" dxfId="141" priority="193">
      <formula>IF(RIGHT(TEXT(AU193,"0.#"),1)=".",FALSE,TRUE)</formula>
    </cfRule>
    <cfRule type="expression" dxfId="140" priority="194">
      <formula>IF(RIGHT(TEXT(AU193,"0.#"),1)=".",TRUE,FALSE)</formula>
    </cfRule>
  </conditionalFormatting>
  <conditionalFormatting sqref="AE56:AI56">
    <cfRule type="expression" dxfId="139" priority="167">
      <formula>IF(AND(AE56&gt;=0, RIGHT(TEXT(AE56,"0.#"),1)&lt;&gt;"."),TRUE,FALSE)</formula>
    </cfRule>
    <cfRule type="expression" dxfId="138" priority="168">
      <formula>IF(AND(AE56&gt;=0, RIGHT(TEXT(AE56,"0.#"),1)="."),TRUE,FALSE)</formula>
    </cfRule>
    <cfRule type="expression" dxfId="137" priority="169">
      <formula>IF(AND(AE56&lt;0, RIGHT(TEXT(AE56,"0.#"),1)&lt;&gt;"."),TRUE,FALSE)</formula>
    </cfRule>
    <cfRule type="expression" dxfId="136" priority="170">
      <formula>IF(AND(AE56&lt;0, RIGHT(TEXT(AE56,"0.#"),1)="."),TRUE,FALSE)</formula>
    </cfRule>
  </conditionalFormatting>
  <conditionalFormatting sqref="AJ56:AS56">
    <cfRule type="expression" dxfId="135" priority="163">
      <formula>IF(AND(AJ56&gt;=0, RIGHT(TEXT(AJ56,"0.#"),1)&lt;&gt;"."),TRUE,FALSE)</formula>
    </cfRule>
    <cfRule type="expression" dxfId="134" priority="164">
      <formula>IF(AND(AJ56&gt;=0, RIGHT(TEXT(AJ56,"0.#"),1)="."),TRUE,FALSE)</formula>
    </cfRule>
    <cfRule type="expression" dxfId="133" priority="165">
      <formula>IF(AND(AJ56&lt;0, RIGHT(TEXT(AJ56,"0.#"),1)&lt;&gt;"."),TRUE,FALSE)</formula>
    </cfRule>
    <cfRule type="expression" dxfId="132" priority="166">
      <formula>IF(AND(AJ56&lt;0, RIGHT(TEXT(AJ56,"0.#"),1)="."),TRUE,FALSE)</formula>
    </cfRule>
  </conditionalFormatting>
  <conditionalFormatting sqref="AK237:AK265">
    <cfRule type="expression" dxfId="131" priority="151">
      <formula>IF(RIGHT(TEXT(AK237,"0.#"),1)=".",FALSE,TRUE)</formula>
    </cfRule>
    <cfRule type="expression" dxfId="130" priority="152">
      <formula>IF(RIGHT(TEXT(AK237,"0.#"),1)=".",TRUE,FALSE)</formula>
    </cfRule>
  </conditionalFormatting>
  <conditionalFormatting sqref="AU237:AX265">
    <cfRule type="expression" dxfId="129" priority="147">
      <formula>IF(AND(AU237&gt;=0, RIGHT(TEXT(AU237,"0.#"),1)&lt;&gt;"."),TRUE,FALSE)</formula>
    </cfRule>
    <cfRule type="expression" dxfId="128" priority="148">
      <formula>IF(AND(AU237&gt;=0, RIGHT(TEXT(AU237,"0.#"),1)="."),TRUE,FALSE)</formula>
    </cfRule>
    <cfRule type="expression" dxfId="127" priority="149">
      <formula>IF(AND(AU237&lt;0, RIGHT(TEXT(AU237,"0.#"),1)&lt;&gt;"."),TRUE,FALSE)</formula>
    </cfRule>
    <cfRule type="expression" dxfId="126" priority="150">
      <formula>IF(AND(AU237&lt;0, RIGHT(TEXT(AU237,"0.#"),1)="."),TRUE,FALSE)</formula>
    </cfRule>
  </conditionalFormatting>
  <conditionalFormatting sqref="AK269">
    <cfRule type="expression" dxfId="125" priority="145">
      <formula>IF(RIGHT(TEXT(AK269,"0.#"),1)=".",FALSE,TRUE)</formula>
    </cfRule>
    <cfRule type="expression" dxfId="124" priority="146">
      <formula>IF(RIGHT(TEXT(AK269,"0.#"),1)=".",TRUE,FALSE)</formula>
    </cfRule>
  </conditionalFormatting>
  <conditionalFormatting sqref="AU269:AX269">
    <cfRule type="expression" dxfId="123" priority="141">
      <formula>IF(AND(AU269&gt;=0, RIGHT(TEXT(AU269,"0.#"),1)&lt;&gt;"."),TRUE,FALSE)</formula>
    </cfRule>
    <cfRule type="expression" dxfId="122" priority="142">
      <formula>IF(AND(AU269&gt;=0, RIGHT(TEXT(AU269,"0.#"),1)="."),TRUE,FALSE)</formula>
    </cfRule>
    <cfRule type="expression" dxfId="121" priority="143">
      <formula>IF(AND(AU269&lt;0, RIGHT(TEXT(AU269,"0.#"),1)&lt;&gt;"."),TRUE,FALSE)</formula>
    </cfRule>
    <cfRule type="expression" dxfId="120" priority="144">
      <formula>IF(AND(AU269&lt;0, RIGHT(TEXT(AU269,"0.#"),1)="."),TRUE,FALSE)</formula>
    </cfRule>
  </conditionalFormatting>
  <conditionalFormatting sqref="AK270:AK298">
    <cfRule type="expression" dxfId="119" priority="139">
      <formula>IF(RIGHT(TEXT(AK270,"0.#"),1)=".",FALSE,TRUE)</formula>
    </cfRule>
    <cfRule type="expression" dxfId="118" priority="140">
      <formula>IF(RIGHT(TEXT(AK270,"0.#"),1)=".",TRUE,FALSE)</formula>
    </cfRule>
  </conditionalFormatting>
  <conditionalFormatting sqref="AU270:AX298">
    <cfRule type="expression" dxfId="117" priority="135">
      <formula>IF(AND(AU270&gt;=0, RIGHT(TEXT(AU270,"0.#"),1)&lt;&gt;"."),TRUE,FALSE)</formula>
    </cfRule>
    <cfRule type="expression" dxfId="116" priority="136">
      <formula>IF(AND(AU270&gt;=0, RIGHT(TEXT(AU270,"0.#"),1)="."),TRUE,FALSE)</formula>
    </cfRule>
    <cfRule type="expression" dxfId="115" priority="137">
      <formula>IF(AND(AU270&lt;0, RIGHT(TEXT(AU270,"0.#"),1)&lt;&gt;"."),TRUE,FALSE)</formula>
    </cfRule>
    <cfRule type="expression" dxfId="114" priority="138">
      <formula>IF(AND(AU270&lt;0, RIGHT(TEXT(AU270,"0.#"),1)="."),TRUE,FALSE)</formula>
    </cfRule>
  </conditionalFormatting>
  <conditionalFormatting sqref="AK302">
    <cfRule type="expression" dxfId="113" priority="133">
      <formula>IF(RIGHT(TEXT(AK302,"0.#"),1)=".",FALSE,TRUE)</formula>
    </cfRule>
    <cfRule type="expression" dxfId="112" priority="134">
      <formula>IF(RIGHT(TEXT(AK302,"0.#"),1)=".",TRUE,FALSE)</formula>
    </cfRule>
  </conditionalFormatting>
  <conditionalFormatting sqref="AU302:AX302">
    <cfRule type="expression" dxfId="111" priority="129">
      <formula>IF(AND(AU302&gt;=0, RIGHT(TEXT(AU302,"0.#"),1)&lt;&gt;"."),TRUE,FALSE)</formula>
    </cfRule>
    <cfRule type="expression" dxfId="110" priority="130">
      <formula>IF(AND(AU302&gt;=0, RIGHT(TEXT(AU302,"0.#"),1)="."),TRUE,FALSE)</formula>
    </cfRule>
    <cfRule type="expression" dxfId="109" priority="131">
      <formula>IF(AND(AU302&lt;0, RIGHT(TEXT(AU302,"0.#"),1)&lt;&gt;"."),TRUE,FALSE)</formula>
    </cfRule>
    <cfRule type="expression" dxfId="108" priority="132">
      <formula>IF(AND(AU302&lt;0, RIGHT(TEXT(AU302,"0.#"),1)="."),TRUE,FALSE)</formula>
    </cfRule>
  </conditionalFormatting>
  <conditionalFormatting sqref="AK303:AK331">
    <cfRule type="expression" dxfId="107" priority="127">
      <formula>IF(RIGHT(TEXT(AK303,"0.#"),1)=".",FALSE,TRUE)</formula>
    </cfRule>
    <cfRule type="expression" dxfId="106" priority="128">
      <formula>IF(RIGHT(TEXT(AK303,"0.#"),1)=".",TRUE,FALSE)</formula>
    </cfRule>
  </conditionalFormatting>
  <conditionalFormatting sqref="AU303:AX331">
    <cfRule type="expression" dxfId="105" priority="123">
      <formula>IF(AND(AU303&gt;=0, RIGHT(TEXT(AU303,"0.#"),1)&lt;&gt;"."),TRUE,FALSE)</formula>
    </cfRule>
    <cfRule type="expression" dxfId="104" priority="124">
      <formula>IF(AND(AU303&gt;=0, RIGHT(TEXT(AU303,"0.#"),1)="."),TRUE,FALSE)</formula>
    </cfRule>
    <cfRule type="expression" dxfId="103" priority="125">
      <formula>IF(AND(AU303&lt;0, RIGHT(TEXT(AU303,"0.#"),1)&lt;&gt;"."),TRUE,FALSE)</formula>
    </cfRule>
    <cfRule type="expression" dxfId="102" priority="126">
      <formula>IF(AND(AU303&lt;0, RIGHT(TEXT(AU303,"0.#"),1)="."),TRUE,FALSE)</formula>
    </cfRule>
  </conditionalFormatting>
  <conditionalFormatting sqref="AK335">
    <cfRule type="expression" dxfId="101" priority="121">
      <formula>IF(RIGHT(TEXT(AK335,"0.#"),1)=".",FALSE,TRUE)</formula>
    </cfRule>
    <cfRule type="expression" dxfId="100" priority="122">
      <formula>IF(RIGHT(TEXT(AK335,"0.#"),1)=".",TRUE,FALSE)</formula>
    </cfRule>
  </conditionalFormatting>
  <conditionalFormatting sqref="AU335:AX335">
    <cfRule type="expression" dxfId="99" priority="117">
      <formula>IF(AND(AU335&gt;=0, RIGHT(TEXT(AU335,"0.#"),1)&lt;&gt;"."),TRUE,FALSE)</formula>
    </cfRule>
    <cfRule type="expression" dxfId="98" priority="118">
      <formula>IF(AND(AU335&gt;=0, RIGHT(TEXT(AU335,"0.#"),1)="."),TRUE,FALSE)</formula>
    </cfRule>
    <cfRule type="expression" dxfId="97" priority="119">
      <formula>IF(AND(AU335&lt;0, RIGHT(TEXT(AU335,"0.#"),1)&lt;&gt;"."),TRUE,FALSE)</formula>
    </cfRule>
    <cfRule type="expression" dxfId="96" priority="120">
      <formula>IF(AND(AU335&lt;0, RIGHT(TEXT(AU335,"0.#"),1)="."),TRUE,FALSE)</formula>
    </cfRule>
  </conditionalFormatting>
  <conditionalFormatting sqref="AK336:AK364">
    <cfRule type="expression" dxfId="95" priority="115">
      <formula>IF(RIGHT(TEXT(AK336,"0.#"),1)=".",FALSE,TRUE)</formula>
    </cfRule>
    <cfRule type="expression" dxfId="94" priority="116">
      <formula>IF(RIGHT(TEXT(AK336,"0.#"),1)=".",TRUE,FALSE)</formula>
    </cfRule>
  </conditionalFormatting>
  <conditionalFormatting sqref="AU336:AX364">
    <cfRule type="expression" dxfId="93" priority="111">
      <formula>IF(AND(AU336&gt;=0, RIGHT(TEXT(AU336,"0.#"),1)&lt;&gt;"."),TRUE,FALSE)</formula>
    </cfRule>
    <cfRule type="expression" dxfId="92" priority="112">
      <formula>IF(AND(AU336&gt;=0, RIGHT(TEXT(AU336,"0.#"),1)="."),TRUE,FALSE)</formula>
    </cfRule>
    <cfRule type="expression" dxfId="91" priority="113">
      <formula>IF(AND(AU336&lt;0, RIGHT(TEXT(AU336,"0.#"),1)&lt;&gt;"."),TRUE,FALSE)</formula>
    </cfRule>
    <cfRule type="expression" dxfId="90" priority="114">
      <formula>IF(AND(AU336&lt;0, RIGHT(TEXT(AU336,"0.#"),1)="."),TRUE,FALSE)</formula>
    </cfRule>
  </conditionalFormatting>
  <conditionalFormatting sqref="AK368">
    <cfRule type="expression" dxfId="89" priority="109">
      <formula>IF(RIGHT(TEXT(AK368,"0.#"),1)=".",FALSE,TRUE)</formula>
    </cfRule>
    <cfRule type="expression" dxfId="88" priority="110">
      <formula>IF(RIGHT(TEXT(AK368,"0.#"),1)=".",TRUE,FALSE)</formula>
    </cfRule>
  </conditionalFormatting>
  <conditionalFormatting sqref="AU368:AX368">
    <cfRule type="expression" dxfId="87" priority="105">
      <formula>IF(AND(AU368&gt;=0, RIGHT(TEXT(AU368,"0.#"),1)&lt;&gt;"."),TRUE,FALSE)</formula>
    </cfRule>
    <cfRule type="expression" dxfId="86" priority="106">
      <formula>IF(AND(AU368&gt;=0, RIGHT(TEXT(AU368,"0.#"),1)="."),TRUE,FALSE)</formula>
    </cfRule>
    <cfRule type="expression" dxfId="85" priority="107">
      <formula>IF(AND(AU368&lt;0, RIGHT(TEXT(AU368,"0.#"),1)&lt;&gt;"."),TRUE,FALSE)</formula>
    </cfRule>
    <cfRule type="expression" dxfId="84" priority="108">
      <formula>IF(AND(AU368&lt;0, RIGHT(TEXT(AU368,"0.#"),1)="."),TRUE,FALSE)</formula>
    </cfRule>
  </conditionalFormatting>
  <conditionalFormatting sqref="AK369:AK397">
    <cfRule type="expression" dxfId="83" priority="103">
      <formula>IF(RIGHT(TEXT(AK369,"0.#"),1)=".",FALSE,TRUE)</formula>
    </cfRule>
    <cfRule type="expression" dxfId="82" priority="104">
      <formula>IF(RIGHT(TEXT(AK369,"0.#"),1)=".",TRUE,FALSE)</formula>
    </cfRule>
  </conditionalFormatting>
  <conditionalFormatting sqref="AU369:AX397">
    <cfRule type="expression" dxfId="81" priority="99">
      <formula>IF(AND(AU369&gt;=0, RIGHT(TEXT(AU369,"0.#"),1)&lt;&gt;"."),TRUE,FALSE)</formula>
    </cfRule>
    <cfRule type="expression" dxfId="80" priority="100">
      <formula>IF(AND(AU369&gt;=0, RIGHT(TEXT(AU369,"0.#"),1)="."),TRUE,FALSE)</formula>
    </cfRule>
    <cfRule type="expression" dxfId="79" priority="101">
      <formula>IF(AND(AU369&lt;0, RIGHT(TEXT(AU369,"0.#"),1)&lt;&gt;"."),TRUE,FALSE)</formula>
    </cfRule>
    <cfRule type="expression" dxfId="78" priority="102">
      <formula>IF(AND(AU369&lt;0, RIGHT(TEXT(AU369,"0.#"),1)="."),TRUE,FALSE)</formula>
    </cfRule>
  </conditionalFormatting>
  <conditionalFormatting sqref="AK401">
    <cfRule type="expression" dxfId="77" priority="97">
      <formula>IF(RIGHT(TEXT(AK401,"0.#"),1)=".",FALSE,TRUE)</formula>
    </cfRule>
    <cfRule type="expression" dxfId="76" priority="98">
      <formula>IF(RIGHT(TEXT(AK401,"0.#"),1)=".",TRUE,FALSE)</formula>
    </cfRule>
  </conditionalFormatting>
  <conditionalFormatting sqref="AU401:AX401">
    <cfRule type="expression" dxfId="75" priority="93">
      <formula>IF(AND(AU401&gt;=0, RIGHT(TEXT(AU401,"0.#"),1)&lt;&gt;"."),TRUE,FALSE)</formula>
    </cfRule>
    <cfRule type="expression" dxfId="74" priority="94">
      <formula>IF(AND(AU401&gt;=0, RIGHT(TEXT(AU401,"0.#"),1)="."),TRUE,FALSE)</formula>
    </cfRule>
    <cfRule type="expression" dxfId="73" priority="95">
      <formula>IF(AND(AU401&lt;0, RIGHT(TEXT(AU401,"0.#"),1)&lt;&gt;"."),TRUE,FALSE)</formula>
    </cfRule>
    <cfRule type="expression" dxfId="72" priority="96">
      <formula>IF(AND(AU401&lt;0, RIGHT(TEXT(AU401,"0.#"),1)="."),TRUE,FALSE)</formula>
    </cfRule>
  </conditionalFormatting>
  <conditionalFormatting sqref="AK402:AK430">
    <cfRule type="expression" dxfId="71" priority="91">
      <formula>IF(RIGHT(TEXT(AK402,"0.#"),1)=".",FALSE,TRUE)</formula>
    </cfRule>
    <cfRule type="expression" dxfId="70" priority="92">
      <formula>IF(RIGHT(TEXT(AK402,"0.#"),1)=".",TRUE,FALSE)</formula>
    </cfRule>
  </conditionalFormatting>
  <conditionalFormatting sqref="AU402:AX430">
    <cfRule type="expression" dxfId="69" priority="87">
      <formula>IF(AND(AU402&gt;=0, RIGHT(TEXT(AU402,"0.#"),1)&lt;&gt;"."),TRUE,FALSE)</formula>
    </cfRule>
    <cfRule type="expression" dxfId="68" priority="88">
      <formula>IF(AND(AU402&gt;=0, RIGHT(TEXT(AU402,"0.#"),1)="."),TRUE,FALSE)</formula>
    </cfRule>
    <cfRule type="expression" dxfId="67" priority="89">
      <formula>IF(AND(AU402&lt;0, RIGHT(TEXT(AU402,"0.#"),1)&lt;&gt;"."),TRUE,FALSE)</formula>
    </cfRule>
    <cfRule type="expression" dxfId="66" priority="90">
      <formula>IF(AND(AU402&lt;0, RIGHT(TEXT(AU402,"0.#"),1)="."),TRUE,FALSE)</formula>
    </cfRule>
  </conditionalFormatting>
  <conditionalFormatting sqref="AK434">
    <cfRule type="expression" dxfId="65" priority="85">
      <formula>IF(RIGHT(TEXT(AK434,"0.#"),1)=".",FALSE,TRUE)</formula>
    </cfRule>
    <cfRule type="expression" dxfId="64" priority="86">
      <formula>IF(RIGHT(TEXT(AK434,"0.#"),1)=".",TRUE,FALSE)</formula>
    </cfRule>
  </conditionalFormatting>
  <conditionalFormatting sqref="AU434:AX434">
    <cfRule type="expression" dxfId="63" priority="81">
      <formula>IF(AND(AU434&gt;=0, RIGHT(TEXT(AU434,"0.#"),1)&lt;&gt;"."),TRUE,FALSE)</formula>
    </cfRule>
    <cfRule type="expression" dxfId="62" priority="82">
      <formula>IF(AND(AU434&gt;=0, RIGHT(TEXT(AU434,"0.#"),1)="."),TRUE,FALSE)</formula>
    </cfRule>
    <cfRule type="expression" dxfId="61" priority="83">
      <formula>IF(AND(AU434&lt;0, RIGHT(TEXT(AU434,"0.#"),1)&lt;&gt;"."),TRUE,FALSE)</formula>
    </cfRule>
    <cfRule type="expression" dxfId="60" priority="84">
      <formula>IF(AND(AU434&lt;0, RIGHT(TEXT(AU434,"0.#"),1)="."),TRUE,FALSE)</formula>
    </cfRule>
  </conditionalFormatting>
  <conditionalFormatting sqref="AK435:AK463">
    <cfRule type="expression" dxfId="59" priority="79">
      <formula>IF(RIGHT(TEXT(AK435,"0.#"),1)=".",FALSE,TRUE)</formula>
    </cfRule>
    <cfRule type="expression" dxfId="58" priority="80">
      <formula>IF(RIGHT(TEXT(AK435,"0.#"),1)=".",TRUE,FALSE)</formula>
    </cfRule>
  </conditionalFormatting>
  <conditionalFormatting sqref="AU435:AX463">
    <cfRule type="expression" dxfId="57" priority="75">
      <formula>IF(AND(AU435&gt;=0, RIGHT(TEXT(AU435,"0.#"),1)&lt;&gt;"."),TRUE,FALSE)</formula>
    </cfRule>
    <cfRule type="expression" dxfId="56" priority="76">
      <formula>IF(AND(AU435&gt;=0, RIGHT(TEXT(AU435,"0.#"),1)="."),TRUE,FALSE)</formula>
    </cfRule>
    <cfRule type="expression" dxfId="55" priority="77">
      <formula>IF(AND(AU435&lt;0, RIGHT(TEXT(AU435,"0.#"),1)&lt;&gt;"."),TRUE,FALSE)</formula>
    </cfRule>
    <cfRule type="expression" dxfId="54" priority="78">
      <formula>IF(AND(AU435&lt;0, RIGHT(TEXT(AU435,"0.#"),1)="."),TRUE,FALSE)</formula>
    </cfRule>
  </conditionalFormatting>
  <conditionalFormatting sqref="AK467">
    <cfRule type="expression" dxfId="53" priority="73">
      <formula>IF(RIGHT(TEXT(AK467,"0.#"),1)=".",FALSE,TRUE)</formula>
    </cfRule>
    <cfRule type="expression" dxfId="52" priority="74">
      <formula>IF(RIGHT(TEXT(AK467,"0.#"),1)=".",TRUE,FALSE)</formula>
    </cfRule>
  </conditionalFormatting>
  <conditionalFormatting sqref="AU467:AX467">
    <cfRule type="expression" dxfId="51" priority="69">
      <formula>IF(AND(AU467&gt;=0, RIGHT(TEXT(AU467,"0.#"),1)&lt;&gt;"."),TRUE,FALSE)</formula>
    </cfRule>
    <cfRule type="expression" dxfId="50" priority="70">
      <formula>IF(AND(AU467&gt;=0, RIGHT(TEXT(AU467,"0.#"),1)="."),TRUE,FALSE)</formula>
    </cfRule>
    <cfRule type="expression" dxfId="49" priority="71">
      <formula>IF(AND(AU467&lt;0, RIGHT(TEXT(AU467,"0.#"),1)&lt;&gt;"."),TRUE,FALSE)</formula>
    </cfRule>
    <cfRule type="expression" dxfId="48" priority="72">
      <formula>IF(AND(AU467&lt;0, RIGHT(TEXT(AU467,"0.#"),1)="."),TRUE,FALSE)</formula>
    </cfRule>
  </conditionalFormatting>
  <conditionalFormatting sqref="AK468:AK496">
    <cfRule type="expression" dxfId="47" priority="67">
      <formula>IF(RIGHT(TEXT(AK468,"0.#"),1)=".",FALSE,TRUE)</formula>
    </cfRule>
    <cfRule type="expression" dxfId="46" priority="68">
      <formula>IF(RIGHT(TEXT(AK468,"0.#"),1)=".",TRUE,FALSE)</formula>
    </cfRule>
  </conditionalFormatting>
  <conditionalFormatting sqref="AU468:AX496">
    <cfRule type="expression" dxfId="45" priority="63">
      <formula>IF(AND(AU468&gt;=0, RIGHT(TEXT(AU468,"0.#"),1)&lt;&gt;"."),TRUE,FALSE)</formula>
    </cfRule>
    <cfRule type="expression" dxfId="44" priority="64">
      <formula>IF(AND(AU468&gt;=0, RIGHT(TEXT(AU468,"0.#"),1)="."),TRUE,FALSE)</formula>
    </cfRule>
    <cfRule type="expression" dxfId="43" priority="65">
      <formula>IF(AND(AU468&lt;0, RIGHT(TEXT(AU468,"0.#"),1)&lt;&gt;"."),TRUE,FALSE)</formula>
    </cfRule>
    <cfRule type="expression" dxfId="42" priority="66">
      <formula>IF(AND(AU468&lt;0, RIGHT(TEXT(AU468,"0.#"),1)="."),TRUE,FALSE)</formula>
    </cfRule>
  </conditionalFormatting>
  <conditionalFormatting sqref="AT24:AX24">
    <cfRule type="expression" dxfId="41" priority="61">
      <formula>IF(RIGHT(TEXT(AT24,"0.#"),1)=".",FALSE,TRUE)</formula>
    </cfRule>
    <cfRule type="expression" dxfId="40" priority="62">
      <formula>IF(RIGHT(TEXT(AT24,"0.#"),1)=".",TRUE,FALSE)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E23:AS24">
    <cfRule type="expression" dxfId="7" priority="7">
      <formula>IF(RIGHT(TEXT(AE23,"0.#"),1)=".",FALSE,TRUE)</formula>
    </cfRule>
    <cfRule type="expression" dxfId="6" priority="8">
      <formula>IF(RIGHT(TEXT(AE23,"0.#"),1)=".",TRUE,FALSE)</formula>
    </cfRule>
  </conditionalFormatting>
  <conditionalFormatting sqref="AE25:AS25">
    <cfRule type="expression" dxfId="5" priority="3">
      <formula>IF(AND(AE25&gt;=0, RIGHT(TEXT(AE25,"0.#"),1)&lt;&gt;"."),TRUE,FALSE)</formula>
    </cfRule>
    <cfRule type="expression" dxfId="4" priority="4">
      <formula>IF(AND(AE25&gt;=0, RIGHT(TEXT(AE25,"0.#"),1)="."),TRUE,FALSE)</formula>
    </cfRule>
    <cfRule type="expression" dxfId="3" priority="5">
      <formula>IF(AND(AE25&lt;0, RIGHT(TEXT(AE25,"0.#"),1)&lt;&gt;"."),TRUE,FALSE)</formula>
    </cfRule>
    <cfRule type="expression" dxfId="2" priority="6">
      <formula>IF(AND(AE25&lt;0, RIGHT(TEXT(AE25,"0.#"),1)="."),TRUE,FALSE)</formula>
    </cfRule>
  </conditionalFormatting>
  <conditionalFormatting sqref="AU193">
    <cfRule type="expression" dxfId="1" priority="1">
      <formula>IF(RIGHT(TEXT(AU193,"0.#"),1)=".",FALSE,TRUE)</formula>
    </cfRule>
    <cfRule type="expression" dxfId="0" priority="2">
      <formula>IF(RIGHT(TEXT(AU193,"0.#"),1)=".",TRUE,FALSE)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4" manualBreakCount="4">
    <brk id="96" max="49" man="1"/>
    <brk id="117" max="49" man="1"/>
    <brk id="138"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29</xdr:row>
                    <xdr:rowOff>276225</xdr:rowOff>
                  </from>
                  <to>
                    <xdr:col>48</xdr:col>
                    <xdr:colOff>114300</xdr:colOff>
                    <xdr:row>45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229</xdr:row>
                    <xdr:rowOff>95250</xdr:rowOff>
                  </from>
                  <to>
                    <xdr:col>44</xdr:col>
                    <xdr:colOff>142875</xdr:colOff>
                    <xdr:row>230</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496</xdr:row>
                    <xdr:rowOff>123825</xdr:rowOff>
                  </from>
                  <to>
                    <xdr:col>44</xdr:col>
                    <xdr:colOff>142875</xdr:colOff>
                    <xdr:row>497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384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384</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平成27年度行政事業レビュー_国立研究開発法人海洋研究開発機構設備整備費補助</dc:title>
  <dc:creator>文部科学省</dc:creator>
  <cp:lastModifiedBy>文部科学省</cp:lastModifiedBy>
  <cp:lastPrinted>2015-09-02T06:02:25Z</cp:lastPrinted>
  <dcterms:created xsi:type="dcterms:W3CDTF">2012-03-13T00:50:25Z</dcterms:created>
  <dcterms:modified xsi:type="dcterms:W3CDTF">2015-09-11T06:05:16Z</dcterms:modified>
</cp:coreProperties>
</file>