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625" yWindow="165" windowWidth="14700"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<sst xmlns="http://schemas.openxmlformats.org/spreadsheetml/2006/main" count="1344" uniqueCount="551">
  <si>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</si>
  <si>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</si>
  <si>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</si>
  <si>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</si>
  <si>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</si>
  <si>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</si>
  <si>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</si>
  <si>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</si>
  <si>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</si>
  <si>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</si>
  <si>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</si>
  <si>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</si>
  <si>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</si>
  <si>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</si>
  <si>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</si>
  <si>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</si>
  <si>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</si>
  <si>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</si>
  <si>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</si>
  <si>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</si>
  <si>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</si>
  <si>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</si>
  <si>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</si>
  <si>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</si>
  <si>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</si>
  <si>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</si>
  <si>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</si>
  <si>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</si>
  <si>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</si>
  <si>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</si>
  <si>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</si>
  <si>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</si>
  <si>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</si>
  <si>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</si>
  <si>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</si>
  <si>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</si>
  <si>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</si>
  <si>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</si>
  <si>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</si>
  <si>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</si>
  <si>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</si>
  <si>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</si>
  <si>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</si>
  <si>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</si>
  <si>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</si>
  <si>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</si>
  <si>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</si>
  <si>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</si>
  <si>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</si>
  <si>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</si>
  <si>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</si>
  <si>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</si>
  <si>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</si>
  <si>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</si>
  <si>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</si>
  <si>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</si>
  <si>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</si>
  <si>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</si>
  <si>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</si>
  <si>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</si>
  <si>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</si>
  <si>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</si>
  <si>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</si>
  <si>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</si>
  <si>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</si>
  <si>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</si>
  <si>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</si>
  <si>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</si>
  <si>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</si>
  <si>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</si>
  <si>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</si>
  <si>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</si>
  <si>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</si>
  <si>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</si>
  <si>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</si>
  <si>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</si>
  <si>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</si>
  <si>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</si>
  <si>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</si>
  <si>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</si>
  <si>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</si>
  <si>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</si>
  <si>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</si>
  <si>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</si>
  <si>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</si>
  <si>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</si>
  <si>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</si>
  <si>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</si>
  <si>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</si>
  <si>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</si>
  <si>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</si>
  <si>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</si>
  <si>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</si>
  <si>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</si>
  <si>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</si>
  <si>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</si>
  <si>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</si>
  <si>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</si>
  <si>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</si>
  <si>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</si>
  <si>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</si>
  <si>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</si>
  <si>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</si>
  <si>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</si>
  <si>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</si>
  <si>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</si>
  <si>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</si>
  <si>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</si>
  <si>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</si>
  <si>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</si>
  <si>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</si>
  <si>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</si>
  <si>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</si>
  <si>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</si>
  <si>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</si>
  <si>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</si>
  <si>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</si>
  <si>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</si>
  <si>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</si>
  <si>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</si>
  <si>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</si>
  <si>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</si>
  <si>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</si>
  <si>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</si>
  <si>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</si>
  <si>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</si>
  <si>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</si>
  <si>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</si>
  <si>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</si>
  <si>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</si>
  <si>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</si>
  <si>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</si>
  <si>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</si>
  <si>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</si>
  <si>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</si>
  <si>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</si>
  <si>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</si>
  <si>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</si>
  <si>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</si>
  <si>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</si>
  <si>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</si>
  <si>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</si>
  <si>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</si>
  <si>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</si>
  <si>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</si>
  <si>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</si>
  <si>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</si>
  <si>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</si>
  <si>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</si>
  <si>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</si>
  <si>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</si>
  <si>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</si>
  <si>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</si>
  <si>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</si>
  <si>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</si>
  <si>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</si>
  <si>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</si>
  <si>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</si>
  <si>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</si>
  <si>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</si>
  <si>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</si>
  <si>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</si>
  <si>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</si>
  <si>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</si>
  <si>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</si>
  <si>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</si>
  <si>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</si>
  <si>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</si>
  <si>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</si>
  <si>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</si>
  <si>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</si>
  <si>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</si>
  <si>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</si>
  <si>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</si>
  <si>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</si>
  <si>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</si>
  <si>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</si>
  <si>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</si>
  <si>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</si>
  <si>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</si>
  <si>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</si>
  <si>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</si>
  <si>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</si>
  <si>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</si>
  <si>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</si>
  <si>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</si>
  <si>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</si>
  <si>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</si>
  <si>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</si>
  <si>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</si>
  <si>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</si>
  <si>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</si>
  <si>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</si>
  <si>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</si>
  <si>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</si>
  <si>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</si>
  <si>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</si>
  <si>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</si>
  <si>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</si>
  <si>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</si>
  <si>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</si>
  <si>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</si>
  <si>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</si>
  <si>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</si>
  <si>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</si>
  <si>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</si>
  <si>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</si>
  <si>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</si>
  <si>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</si>
  <si>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</si>
  <si>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</si>
  <si>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</si>
  <si>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</si>
  <si>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</si>
  <si>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</si>
  <si>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</si>
  <si>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</si>
  <si>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</si>
  <si>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</si>
  <si>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</si>
  <si>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</si>
  <si>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</si>
  <si>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</si>
  <si>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</si>
  <si>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</si>
  <si>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</si>
  <si>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</si>
  <si>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</si>
  <si>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</si>
  <si>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</si>
  <si>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</si>
  <si>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</si>
  <si>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</si>
  <si>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</si>
  <si>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</si>
  <si>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</si>
  <si>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</si>
  <si>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</si>
  <si>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</si>
  <si>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</si>
  <si>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</si>
  <si>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</si>
  <si>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</si>
  <si>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</si>
  <si>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</si>
  <si>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</si>
  <si>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</si>
  <si>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</si>
  <si>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</si>
  <si>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</si>
  <si>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</si>
  <si>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</si>
  <si>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</si>
  <si>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</si>
  <si>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</si>
  <si>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</si>
  <si>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</si>
  <si>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</si>
  <si>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</si>
  <si>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</si>
  <si>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</si>
  <si>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</si>
  <si>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</si>
  <si>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</si>
  <si>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</si>
  <si>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</si>
  <si>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</si>
  <si>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</si>
  <si>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</si>
  <si>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</si>
  <si>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</si>
  <si>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</si>
  <si>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</si>
  <si>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</si>
  <si>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</si>
  <si>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</si>
  <si>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</si>
  <si>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</si>
  <si>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</si>
  <si>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</si>
  <si>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</si>
  <si>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</si>
  <si>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</si>
  <si>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</si>
  <si>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</si>
  <si>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</si>
  <si>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</si>
  <si>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</si>
  <si>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</si>
  <si>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</si>
  <si>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</si>
  <si>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</si>
  <si>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</si>
  <si>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</si>
  <si>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</si>
  <si>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</si>
  <si>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</si>
  <si>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</si>
  <si>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</si>
  <si>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</si>
  <si>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</si>
  <si>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</si>
  <si>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</si>
  <si>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</si>
  <si>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</si>
  <si>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</si>
  <si>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</si>
  <si>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</si>
  <si>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</si>
  <si>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</si>
  <si>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</si>
  <si>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</si>
  <si>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</si>
  <si>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</si>
  <si>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</si>
  <si>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</si>
  <si>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</si>
  <si>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</si>
  <si>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</si>
  <si>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</si>
  <si>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</si>
  <si>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</si>
  <si>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</si>
  <si>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</si>
  <si>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</si>
  <si>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</si>
  <si>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</si>
  <si>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</si>
  <si>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</si>
  <si>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</si>
  <si>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</si>
  <si>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</si>
  <si>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</si>
  <si>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</si>
  <si>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</si>
  <si>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</si>
  <si>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</si>
  <si>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</si>
  <si>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</si>
  <si>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</si>
  <si>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</si>
  <si>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</si>
  <si>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</si>
  <si>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</si>
  <si>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</si>
  <si>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</si>
  <si>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</si>
  <si>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</si>
  <si>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</si>
  <si>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</si>
  <si>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</si>
  <si>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</si>
  <si>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</si>
  <si>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</si>
  <si>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</si>
  <si>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</si>
  <si>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</si>
  <si>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</si>
  <si>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</si>
  <si>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</si>
  <si>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</si>
  <si>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</si>
  <si>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</si>
  <si>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</si>
  <si>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</si>
  <si>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</si>
  <si>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</si>
  <si>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</si>
  <si>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</si>
  <si>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</si>
  <si>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</si>
  <si>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</si>
  <si>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</si>
  <si>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</si>
  <si>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</si>
  <si>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</si>
  <si>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</si>
  <si>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</si>
  <si>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</si>
  <si>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</si>
  <si>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</si>
  <si>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</si>
  <si>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</si>
  <si>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</si>
  <si>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</si>
  <si>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</si>
  <si>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</si>
  <si>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</si>
  <si>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</si>
  <si>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</si>
  <si>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</si>
  <si>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</si>
  <si>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</si>
  <si>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</si>
  <si>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</si>
  <si>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</si>
  <si>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</si>
  <si>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</si>
  <si>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</si>
  <si>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</si>
  <si>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</si>
  <si>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</si>
  <si>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</si>
  <si>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</si>
  <si>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</si>
  <si>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</si>
  <si>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</si>
  <si>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</si>
  <si>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</si>
  <si>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</si>
  <si>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</si>
  <si>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</si>
  <si>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</si>
  <si>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</si>
  <si>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</si>
  <si>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</si>
  <si>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</si>
  <si>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</si>
  <si>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</si>
  <si>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</si>
  <si>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</si>
  <si>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</si>
  <si>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</si>
  <si>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</si>
  <si>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</si>
  <si>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</si>
  <si>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</si>
  <si>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</si>
  <si>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</si>
  <si>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</si>
  <si>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</si>
  <si>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</si>
  <si>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</si>
  <si>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</si>
  <si>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</si>
  <si>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</si>
  <si>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</si>
  <si>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</si>
  <si>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</si>
  <si>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</si>
  <si>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</si>
  <si>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</si>
  <si>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</si>
  <si>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</si>
  <si>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</si>
  <si>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</si>
  <si>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</si>
  <si>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</si>
  <si>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</si>
  <si>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</si>
  <si>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</si>
  <si>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</si>
  <si>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</si>
  <si>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</si>
  <si>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</si>
  <si>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</si>
  <si>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</si>
  <si>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</si>
  <si>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</si>
  <si>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</si>
  <si>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</si>
  <si>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</si>
  <si>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</si>
  <si>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</si>
  <si>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</si>
  <si>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</si>
  <si>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</si>
  <si>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</si>
  <si>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</si>
  <si>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</si>
  <si>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</si>
  <si>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</si>
  <si>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スポーツ施設等安全管理推進事業</t>
    <phoneticPr fontId="5"/>
  </si>
  <si>
    <t>○</t>
  </si>
  <si>
    <t>○</t>
    <phoneticPr fontId="5"/>
  </si>
  <si>
    <t>スポーツ・青少年局</t>
    <rPh sb="5" eb="8">
      <t>セイショウネン</t>
    </rPh>
    <rPh sb="8" eb="9">
      <t>キョク</t>
    </rPh>
    <phoneticPr fontId="5"/>
  </si>
  <si>
    <t>スポーツ・青少年企画課</t>
    <phoneticPr fontId="5"/>
  </si>
  <si>
    <t>スポーツ・青少年企画課長　永山　裕二</t>
    <phoneticPr fontId="5"/>
  </si>
  <si>
    <t>スポーツ基本計画（平成24年3月30日策定）
スポーツ立国戦略（平成22年8月26日策定）
スポーツ振興基本計画（平成18年9月21日改定）</t>
    <phoneticPr fontId="5"/>
  </si>
  <si>
    <t>スポーツ基本法第12条第1項、第14条</t>
    <phoneticPr fontId="5"/>
  </si>
  <si>
    <t>新23-0078</t>
    <phoneticPr fontId="5"/>
  </si>
  <si>
    <t>0377</t>
    <phoneticPr fontId="5"/>
  </si>
  <si>
    <t>事務費</t>
    <phoneticPr fontId="5"/>
  </si>
  <si>
    <t>講師謝金、講師旅費、会場借料等</t>
    <phoneticPr fontId="5"/>
  </si>
  <si>
    <t>A.北海道</t>
    <rPh sb="2" eb="5">
      <t>ホッカイドウ</t>
    </rPh>
    <phoneticPr fontId="5"/>
  </si>
  <si>
    <t>北海道</t>
    <phoneticPr fontId="5"/>
  </si>
  <si>
    <t>広島県教育委員会</t>
    <rPh sb="0" eb="3">
      <t>ヒロシマケン</t>
    </rPh>
    <rPh sb="3" eb="5">
      <t>キョウイク</t>
    </rPh>
    <rPh sb="5" eb="8">
      <t>イインカイ</t>
    </rPh>
    <phoneticPr fontId="5"/>
  </si>
  <si>
    <t>群馬県教育委員会</t>
    <rPh sb="0" eb="2">
      <t>グンマ</t>
    </rPh>
    <rPh sb="2" eb="3">
      <t>ケン</t>
    </rPh>
    <rPh sb="3" eb="5">
      <t>キョウイク</t>
    </rPh>
    <rPh sb="5" eb="8">
      <t>イインカイ</t>
    </rPh>
    <phoneticPr fontId="5"/>
  </si>
  <si>
    <t>島根県教育委員会</t>
    <rPh sb="0" eb="2">
      <t>シマネ</t>
    </rPh>
    <rPh sb="2" eb="3">
      <t>ケン</t>
    </rPh>
    <rPh sb="3" eb="5">
      <t>キョウイク</t>
    </rPh>
    <rPh sb="5" eb="8">
      <t>イインカイ</t>
    </rPh>
    <phoneticPr fontId="5"/>
  </si>
  <si>
    <t>千葉県教育委員会</t>
    <rPh sb="0" eb="2">
      <t>チバ</t>
    </rPh>
    <rPh sb="2" eb="3">
      <t>ケン</t>
    </rPh>
    <rPh sb="3" eb="5">
      <t>キョウイク</t>
    </rPh>
    <rPh sb="5" eb="8">
      <t>イインカイ</t>
    </rPh>
    <phoneticPr fontId="5"/>
  </si>
  <si>
    <t>-</t>
    <phoneticPr fontId="5"/>
  </si>
  <si>
    <t>-</t>
    <phoneticPr fontId="5"/>
  </si>
  <si>
    <t>○</t>
    <phoneticPr fontId="5"/>
  </si>
  <si>
    <t>‐</t>
  </si>
  <si>
    <t>執行額(百万円)　÷　実施件数　　　　　　　　　　　　　　</t>
    <phoneticPr fontId="5"/>
  </si>
  <si>
    <t>百万円／件</t>
    <phoneticPr fontId="5"/>
  </si>
  <si>
    <t>％</t>
    <phoneticPr fontId="5"/>
  </si>
  <si>
    <t>-</t>
    <phoneticPr fontId="5"/>
  </si>
  <si>
    <t>-</t>
    <phoneticPr fontId="5"/>
  </si>
  <si>
    <t>スポーツ施設等安全管理講習会の実施件数</t>
    <phoneticPr fontId="5"/>
  </si>
  <si>
    <t>件</t>
    <rPh sb="0" eb="1">
      <t>ケン</t>
    </rPh>
    <phoneticPr fontId="5"/>
  </si>
  <si>
    <t>執行額/実施件数</t>
    <rPh sb="0" eb="2">
      <t>シッコウ</t>
    </rPh>
    <rPh sb="2" eb="3">
      <t>ガク</t>
    </rPh>
    <rPh sb="4" eb="6">
      <t>ジッシ</t>
    </rPh>
    <rPh sb="6" eb="8">
      <t>ケンスウ</t>
    </rPh>
    <phoneticPr fontId="5"/>
  </si>
  <si>
    <t>4.8/35</t>
    <phoneticPr fontId="5"/>
  </si>
  <si>
    <t>3.5/30</t>
  </si>
  <si>
    <t>4/35</t>
    <phoneticPr fontId="5"/>
  </si>
  <si>
    <t>4.8/47</t>
    <phoneticPr fontId="5"/>
  </si>
  <si>
    <t>諸謝金</t>
    <rPh sb="0" eb="1">
      <t>ショ</t>
    </rPh>
    <rPh sb="1" eb="3">
      <t>シャキン</t>
    </rPh>
    <phoneticPr fontId="5"/>
  </si>
  <si>
    <t>委員等旅費</t>
    <rPh sb="0" eb="3">
      <t>イインナド</t>
    </rPh>
    <rPh sb="3" eb="5">
      <t>リョヒ</t>
    </rPh>
    <phoneticPr fontId="5"/>
  </si>
  <si>
    <t>庁費</t>
    <rPh sb="0" eb="2">
      <t>チョウヒ</t>
    </rPh>
    <phoneticPr fontId="5"/>
  </si>
  <si>
    <t>広島県教育委員会</t>
    <rPh sb="2" eb="3">
      <t>ケン</t>
    </rPh>
    <rPh sb="3" eb="5">
      <t>キョウイク</t>
    </rPh>
    <rPh sb="5" eb="8">
      <t>イインカイ</t>
    </rPh>
    <phoneticPr fontId="5"/>
  </si>
  <si>
    <t>長野県教育委員会</t>
    <rPh sb="2" eb="3">
      <t>ケン</t>
    </rPh>
    <rPh sb="3" eb="5">
      <t>キョウイク</t>
    </rPh>
    <rPh sb="5" eb="8">
      <t>イインカイ</t>
    </rPh>
    <phoneticPr fontId="5"/>
  </si>
  <si>
    <t>岐阜県教育委員会</t>
    <rPh sb="3" eb="5">
      <t>キョウイク</t>
    </rPh>
    <rPh sb="5" eb="8">
      <t>イインカイ</t>
    </rPh>
    <phoneticPr fontId="5"/>
  </si>
  <si>
    <t>青森県教育委員会</t>
    <rPh sb="0" eb="2">
      <t>アオモリ</t>
    </rPh>
    <rPh sb="2" eb="3">
      <t>ケン</t>
    </rPh>
    <rPh sb="3" eb="5">
      <t>キョウイク</t>
    </rPh>
    <rPh sb="5" eb="8">
      <t>イインカイ</t>
    </rPh>
    <phoneticPr fontId="5"/>
  </si>
  <si>
    <t>鹿児島教育委員会</t>
    <rPh sb="3" eb="5">
      <t>キョウイク</t>
    </rPh>
    <rPh sb="5" eb="8">
      <t>イインカイ</t>
    </rPh>
    <phoneticPr fontId="5"/>
  </si>
  <si>
    <t>「プールの安全標準指針」の紹介・説明、水泳プールにおける衛生管理等に関する講習会の開催</t>
    <phoneticPr fontId="5"/>
  </si>
  <si>
    <t>水泳プールにおける危機管理、衛生管理等に関する講習会の開催</t>
    <phoneticPr fontId="5"/>
  </si>
  <si>
    <t>高知県教育委員会</t>
    <rPh sb="3" eb="5">
      <t>キョウイク</t>
    </rPh>
    <rPh sb="5" eb="8">
      <t>イインカイ</t>
    </rPh>
    <phoneticPr fontId="5"/>
  </si>
  <si>
    <t>スポーツ施設及び学校体育施設での事故防止と緊急時の対応、水泳プールにおける一次救命措置とＡＥＤを用いた救命方法等に関する講習会の開催</t>
    <phoneticPr fontId="5"/>
  </si>
  <si>
    <t>「プールの安全標準指針」の紹介・説明、水泳プールにおける衛生管理等に関する講習会の開催</t>
    <phoneticPr fontId="5"/>
  </si>
  <si>
    <t>水泳プールの安全管理、水上安全法等に関する講習会の開催</t>
    <phoneticPr fontId="5"/>
  </si>
  <si>
    <t>水泳プール管理研修、水泳プール安全管理講習会の開催</t>
    <rPh sb="5" eb="7">
      <t>カンリ</t>
    </rPh>
    <rPh sb="7" eb="9">
      <t>ケンシュウ</t>
    </rPh>
    <rPh sb="10" eb="12">
      <t>スイエイ</t>
    </rPh>
    <rPh sb="17" eb="19">
      <t>カンリ</t>
    </rPh>
    <rPh sb="19" eb="22">
      <t>コウシュウカイ</t>
    </rPh>
    <phoneticPr fontId="5"/>
  </si>
  <si>
    <t>「プールの安全標準指針」の紹介・説明、水泳プール安全管理等に関する講習会の開催</t>
    <phoneticPr fontId="5"/>
  </si>
  <si>
    <t>水泳プールの安全管理、水上安全法等に関する講習会の開催</t>
    <phoneticPr fontId="5"/>
  </si>
  <si>
    <t>水泳プール施設の安全管理、水上安全法等に関する講習会の開催</t>
    <phoneticPr fontId="5"/>
  </si>
  <si>
    <t>水泳プール施設の安全管理、水泳プールの安全管理等に関する講習会の開催</t>
    <rPh sb="5" eb="7">
      <t>シセツ</t>
    </rPh>
    <rPh sb="21" eb="23">
      <t>カンリ</t>
    </rPh>
    <phoneticPr fontId="5"/>
  </si>
  <si>
    <t>〃</t>
    <phoneticPr fontId="5"/>
  </si>
  <si>
    <t>〃</t>
    <phoneticPr fontId="5"/>
  </si>
  <si>
    <t>地域の実情も踏まえつつ、スポーツ事故を未然に防止するための施設・設備の点検や指導方法について、適切かつ具体的な知識の普及啓発を図り、実践に生かせるものとなっており、非常に実効性の高い事業となっている。</t>
    <rPh sb="58" eb="60">
      <t>フキュウ</t>
    </rPh>
    <rPh sb="66" eb="68">
      <t>ジッセン</t>
    </rPh>
    <rPh sb="69" eb="70">
      <t>イ</t>
    </rPh>
    <rPh sb="82" eb="84">
      <t>ヒジョウ</t>
    </rPh>
    <phoneticPr fontId="5"/>
  </si>
  <si>
    <t>本事業は、地方公共団体に対する支出委任事業として実施しており、自治体の事業計画策定段階において、過去の執行実績や各地方公共団体の状況を踏まえながら、経費の内容や使途について確認を行っており、コスト削減や効率化が図られている。</t>
    <rPh sb="98" eb="100">
      <t>サクゲン</t>
    </rPh>
    <rPh sb="101" eb="104">
      <t>コウリツカ</t>
    </rPh>
    <rPh sb="105" eb="106">
      <t>ハカ</t>
    </rPh>
    <phoneticPr fontId="5"/>
  </si>
  <si>
    <t>スポーツ事故の防止については、スポーツ基本法に明記される重要な施策となっており、国が先導役となり自治体とともに実施していく必要がある。</t>
    <rPh sb="40" eb="41">
      <t>クニ</t>
    </rPh>
    <rPh sb="42" eb="45">
      <t>センドウヤク</t>
    </rPh>
    <rPh sb="48" eb="51">
      <t>ジチタイ</t>
    </rPh>
    <rPh sb="55" eb="57">
      <t>ジッシ</t>
    </rPh>
    <rPh sb="61" eb="63">
      <t>ヒツヨウ</t>
    </rPh>
    <phoneticPr fontId="5"/>
  </si>
  <si>
    <t>政策目標11：スポーツの振興
政策目標11-2：生涯スポーツ社会の実現</t>
    <phoneticPr fontId="5"/>
  </si>
  <si>
    <t>地域スポーツ施設や学校体育施設における事故を未然に防止等するため、施設・設備の点検、指導方法・管理方法について、具体的な知識を普及・啓発するため各都道府県教育委員会等と共催で安全管理講習会を実施する。</t>
    <phoneticPr fontId="5"/>
  </si>
  <si>
    <t>成人の週1回以上のスポーツ実施率65％以上</t>
    <rPh sb="0" eb="2">
      <t>セイジン</t>
    </rPh>
    <rPh sb="3" eb="4">
      <t>シュウ</t>
    </rPh>
    <rPh sb="5" eb="8">
      <t>カイイジョウ</t>
    </rPh>
    <rPh sb="19" eb="21">
      <t>イジョウ</t>
    </rPh>
    <phoneticPr fontId="5"/>
  </si>
  <si>
    <t>成人の週1回以上のスポーツ実施率65％以上（体力・スポーツに関する世論調査（内閣府））
※　平成24年度は、文部科学省において実施。
※　平成25,26年度は、調査せず。</t>
    <phoneticPr fontId="5"/>
  </si>
  <si>
    <t>本事業は、スポーツ事故を未然に防止するための施設・設備の点検や指導方法について、適切かつ具体的な知識の啓発を図るものであり、政策の優先度が高い事業となっている。また、事業の実施に当たっては、地方公共団体に意向調査を行うなど、そのニーズの把握に努めている。</t>
    <phoneticPr fontId="5"/>
  </si>
  <si>
    <t>△</t>
  </si>
  <si>
    <t>スポーツ事故を未然に防止するための施設・設備の点検や指導方法について、適切かつ具体的な知識の啓発を図るものであり、政策の優先度が高い事業となっている。</t>
    <phoneticPr fontId="5"/>
  </si>
  <si>
    <t>見込みに対して、7割の活動実績であったものの、地域の実情を踏まえた講習会の実施により、スポーツ事故を未然に防止するための施設・設備の点検や指導方法について、適切かつ具体的な知識の普及啓発に繋がっている。</t>
    <rPh sb="0" eb="2">
      <t>ミコ</t>
    </rPh>
    <rPh sb="4" eb="5">
      <t>タイ</t>
    </rPh>
    <rPh sb="9" eb="10">
      <t>ワリ</t>
    </rPh>
    <rPh sb="11" eb="13">
      <t>カツドウ</t>
    </rPh>
    <rPh sb="13" eb="15">
      <t>ジッセキ</t>
    </rPh>
    <rPh sb="33" eb="36">
      <t>コウシュウカイ</t>
    </rPh>
    <rPh sb="37" eb="39">
      <t>ジッシ</t>
    </rPh>
    <rPh sb="78" eb="80">
      <t>テキセツ</t>
    </rPh>
    <rPh sb="82" eb="85">
      <t>グタイテキ</t>
    </rPh>
    <rPh sb="86" eb="88">
      <t>チシキ</t>
    </rPh>
    <rPh sb="89" eb="91">
      <t>フキュウ</t>
    </rPh>
    <rPh sb="91" eb="93">
      <t>ケイハツ</t>
    </rPh>
    <rPh sb="94" eb="95">
      <t>ツナ</t>
    </rPh>
    <phoneticPr fontId="5"/>
  </si>
  <si>
    <t>不用の理由は、各地方公共団体での経費の執行において、効率化が図られたこと等によるものである。</t>
    <rPh sb="36" eb="37">
      <t>トウ</t>
    </rPh>
    <phoneticPr fontId="5"/>
  </si>
  <si>
    <t>本事業は、事業計画策定段階において、過去の執行実績や各地方公共団体の状況を踏まえながら、経費の内容や使途について確認を行っており、適切に執行している。</t>
    <phoneticPr fontId="5"/>
  </si>
  <si>
    <t>本事業は、各地方公共団体に対して公募を行い、自治体から提出された事業計画を精査の上、支出先を決定している。</t>
    <rPh sb="5" eb="8">
      <t>カクチホウ</t>
    </rPh>
    <rPh sb="8" eb="10">
      <t>コウキョウ</t>
    </rPh>
    <rPh sb="10" eb="12">
      <t>ダンタイ</t>
    </rPh>
    <rPh sb="13" eb="14">
      <t>タイ</t>
    </rPh>
    <rPh sb="16" eb="18">
      <t>コウボ</t>
    </rPh>
    <rPh sb="19" eb="20">
      <t>オコナ</t>
    </rPh>
    <rPh sb="27" eb="29">
      <t>テイシュツ</t>
    </rPh>
    <rPh sb="34" eb="36">
      <t>ケイカク</t>
    </rPh>
    <rPh sb="37" eb="39">
      <t>セイサ</t>
    </rPh>
    <rPh sb="40" eb="41">
      <t>ウエ</t>
    </rPh>
    <rPh sb="42" eb="44">
      <t>シシュツ</t>
    </rPh>
    <rPh sb="44" eb="45">
      <t>サキ</t>
    </rPh>
    <rPh sb="46" eb="48">
      <t>ケッテイ</t>
    </rPh>
    <phoneticPr fontId="5"/>
  </si>
  <si>
    <t>今後は、事業募集の周知に努めるなど、開催都道府県の増加を図り、より一層、実効性の高い事業としていくとともに、経費の支出に当たっては、引き続き、文部科学省と地方公共団体との間で電話連絡や関係書類の提出などを通じた緊密な連携を図りながら精査を図っていくこととしたい。</t>
    <rPh sb="66" eb="67">
      <t>ヒ</t>
    </rPh>
    <rPh sb="68" eb="69">
      <t>ツヅ</t>
    </rPh>
    <rPh sb="77" eb="79">
      <t>チホウ</t>
    </rPh>
    <rPh sb="79" eb="81">
      <t>コウキョウ</t>
    </rPh>
    <rPh sb="81" eb="83">
      <t>ダンタイ</t>
    </rPh>
    <phoneticPr fontId="5"/>
  </si>
  <si>
    <t>【支出委任】</t>
    <rPh sb="1" eb="3">
      <t>シシュツ</t>
    </rPh>
    <rPh sb="3" eb="5">
      <t>イニン</t>
    </rPh>
    <phoneticPr fontId="5"/>
  </si>
  <si>
    <t>全国３５都道県において安全管理講習会が実施されるなどスポーツ事故の未然防止等を図っており、実効性の高い事業となっている。また、文部科学省と都道県の間で電話連絡や関係書類の提出などを通じて、事業内容や進捗状況の確認を行うなど適正な執行に努めている。</t>
    <phoneticPr fontId="5"/>
  </si>
  <si>
    <t>地方公共団体に対する支出委任事業として実施しており、文部科学省と都道県の間で電話連絡や関係書類の提出などを通じて、緊密な連携を図っており、効果的に事業が実施されるとともに節減が図れている。</t>
    <rPh sb="19" eb="21">
      <t>ジッシ</t>
    </rPh>
    <rPh sb="38" eb="40">
      <t>デンワ</t>
    </rPh>
    <rPh sb="57" eb="59">
      <t>キンミツ</t>
    </rPh>
    <rPh sb="60" eb="62">
      <t>レンケイ</t>
    </rPh>
    <rPh sb="63" eb="64">
      <t>ハカ</t>
    </rPh>
    <rPh sb="69" eb="72">
      <t>コウカテキ</t>
    </rPh>
    <rPh sb="73" eb="75">
      <t>ジギョウ</t>
    </rPh>
    <rPh sb="76" eb="78">
      <t>ジッシ</t>
    </rPh>
    <rPh sb="85" eb="87">
      <t>セツゲン</t>
    </rPh>
    <rPh sb="88" eb="89">
      <t>ハカ</t>
    </rPh>
    <phoneticPr fontId="5"/>
  </si>
  <si>
    <t>国民の誰もがそれぞれの年齢、目的等に応じてスポーツに親しむためには、地域スポーツ環境の向上とともにライフステージに応じた安全なスポーツ活動の推進が必要である。このため、本事業は、安全なスポーツ活動の推進という観点から、プール、体育館、武道場など広く一般に利用される地域スポーツ施設や学校体育施設における施設・設備の点検、指導方法・管理方法について、適切かつ具体的な知識の普及・啓発を目指すものである。</t>
    <rPh sb="89" eb="91">
      <t>アンゼン</t>
    </rPh>
    <rPh sb="96" eb="98">
      <t>カツドウ</t>
    </rPh>
    <rPh sb="99" eb="101">
      <t>スイシン</t>
    </rPh>
    <rPh sb="104" eb="106">
      <t>カンテン</t>
    </rPh>
    <phoneticPr fontId="5"/>
  </si>
  <si>
    <t>-</t>
    <phoneticPr fontId="5"/>
  </si>
  <si>
    <t>執行等改善</t>
  </si>
  <si>
    <t>外部有識者による点検対象外</t>
    <phoneticPr fontId="5"/>
  </si>
  <si>
    <t>１．事業評価の観点：本事業は、プールなどの広く一般に利用される地域のスポーツ施設や学校の体育施設における事故を未然に防止等するため、施設・設備の点検、指導方法・管理方法について適切かつ具体的な知識の啓発を目的としており、事業評価に当たっては予算執行状況の観点から検証を行った。
２．所見：全国３０都道県における安全管理講習会の開催は、地域の実情も踏まえながら実施されており、実効性の高い事業となっていることは認められる。しかしながら，当該事業は平成２６年度決算において一定の不用額が生じていることから、事業計画等に基づき、計画的な予算執行及び早期執行に努めるべきである。</t>
    <phoneticPr fontId="5"/>
  </si>
  <si>
    <t>十分な公告期間を確保するよう努めるほか、都道府県から提出される事業計画等に基づき、事業内容や進捗状況の確認を行うなど、計画的かつ早期の予算執行に努める。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</si>
</sst>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21</xdr:col>
      <xdr:colOff>179294</xdr:colOff>
      <xdr:row>142</xdr:row>
      <xdr:rowOff>156883</xdr:rowOff>
    </xdr:from>
    <xdr:to>
      <xdr:col>35</xdr:col>
      <xdr:colOff>22412</xdr:colOff>
      <xdr:row>145</xdr:row>
      <xdr:rowOff>313764</xdr:rowOff>
    </xdr:to>
    <xdr:sp macro="" textlink="">
      <xdr:nvSpPr>
        <xdr:cNvPr id="3" name="テキスト ボックス 2"/>
        <xdr:cNvSpPr txBox="1"/>
      </xdr:nvSpPr>
      <xdr:spPr>
        <a:xfrm>
          <a:off x="4179794" y="32497059"/>
          <a:ext cx="2510118" cy="1199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文部科学省</a:t>
          </a:r>
          <a:endParaRPr kumimoji="1" lang="en-US" altLang="ja-JP" sz="1400"/>
        </a:p>
        <a:p>
          <a:pPr algn="ctr"/>
          <a:r>
            <a:rPr kumimoji="1" lang="en-US" altLang="ja-JP" sz="1400"/>
            <a:t>4</a:t>
          </a:r>
          <a:r>
            <a:rPr kumimoji="1" lang="ja-JP" altLang="en-US" sz="1400"/>
            <a:t>百万円</a:t>
          </a:r>
        </a:p>
      </xdr:txBody>
    </xdr:sp>
    <xdr:clientData/>
  </xdr:twoCellAnchor>
  <xdr:twoCellAnchor>
    <xdr:from>
      <xdr:col>22</xdr:col>
      <xdr:colOff>179294</xdr:colOff>
      <xdr:row>146</xdr:row>
      <xdr:rowOff>851648</xdr:rowOff>
    </xdr:from>
    <xdr:to>
      <xdr:col>35</xdr:col>
      <xdr:colOff>44823</xdr:colOff>
      <xdr:row>149</xdr:row>
      <xdr:rowOff>336179</xdr:rowOff>
    </xdr:to>
    <xdr:sp macro="" textlink="">
      <xdr:nvSpPr>
        <xdr:cNvPr id="10" name="下矢印 9"/>
        <xdr:cNvSpPr/>
      </xdr:nvSpPr>
      <xdr:spPr>
        <a:xfrm>
          <a:off x="4370294" y="34581354"/>
          <a:ext cx="2342029" cy="90767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89648</xdr:colOff>
      <xdr:row>150</xdr:row>
      <xdr:rowOff>313765</xdr:rowOff>
    </xdr:from>
    <xdr:to>
      <xdr:col>37</xdr:col>
      <xdr:colOff>123264</xdr:colOff>
      <xdr:row>154</xdr:row>
      <xdr:rowOff>156882</xdr:rowOff>
    </xdr:to>
    <xdr:sp macro="" textlink="">
      <xdr:nvSpPr>
        <xdr:cNvPr id="12" name="テキスト ボックス 11"/>
        <xdr:cNvSpPr txBox="1"/>
      </xdr:nvSpPr>
      <xdr:spPr>
        <a:xfrm>
          <a:off x="4123766" y="35903647"/>
          <a:ext cx="3462616" cy="1232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Ａ．都道府県</a:t>
          </a:r>
        </a:p>
        <a:p>
          <a:pPr algn="ctr"/>
          <a:r>
            <a:rPr kumimoji="1" lang="ja-JP" altLang="en-US" sz="1400"/>
            <a:t>教育委員会等</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（全</a:t>
          </a:r>
          <a:r>
            <a:rPr kumimoji="1" lang="en-US" altLang="ja-JP" sz="1400"/>
            <a:t>35</a:t>
          </a:r>
          <a:r>
            <a:rPr kumimoji="1" lang="ja-JP" altLang="en-US" sz="1400"/>
            <a:t>機関）</a:t>
          </a:r>
          <a:r>
            <a:rPr kumimoji="1" lang="en-US" altLang="ja-JP" sz="1400"/>
            <a:t/>
          </a:r>
          <a:br>
            <a:rPr kumimoji="1" lang="en-US" altLang="ja-JP" sz="1400"/>
          </a:b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400">
            <a:effectLst/>
          </a:endParaRPr>
        </a:p>
      </xdr:txBody>
    </xdr:sp>
    <xdr:clientData/>
  </xdr:twoCellAnchor>
  <xdr:twoCellAnchor>
    <xdr:from>
      <xdr:col>19</xdr:col>
      <xdr:colOff>100853</xdr:colOff>
      <xdr:row>146</xdr:row>
      <xdr:rowOff>1</xdr:rowOff>
    </xdr:from>
    <xdr:to>
      <xdr:col>37</xdr:col>
      <xdr:colOff>168088</xdr:colOff>
      <xdr:row>146</xdr:row>
      <xdr:rowOff>851647</xdr:rowOff>
    </xdr:to>
    <xdr:sp macro="" textlink="">
      <xdr:nvSpPr>
        <xdr:cNvPr id="13" name="テキスト ボックス 12"/>
        <xdr:cNvSpPr txBox="1"/>
      </xdr:nvSpPr>
      <xdr:spPr>
        <a:xfrm>
          <a:off x="3720353" y="33729707"/>
          <a:ext cx="3496235" cy="851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地域スポーツ施設や学校体育施設における事故を未然に防止等するため、施設・設備の点検、指導方法・管理方法について、具体的な知識を普及・啓発するため各都道府県教育委員会等に安全管理講習会の開催を委嘱する。</a:t>
          </a:r>
        </a:p>
      </xdr:txBody>
    </xdr:sp>
    <xdr:clientData/>
  </xdr:twoCellAnchor>
  <xdr:twoCellAnchor>
    <xdr:from>
      <xdr:col>20</xdr:col>
      <xdr:colOff>11206</xdr:colOff>
      <xdr:row>154</xdr:row>
      <xdr:rowOff>190500</xdr:rowOff>
    </xdr:from>
    <xdr:to>
      <xdr:col>38</xdr:col>
      <xdr:colOff>78441</xdr:colOff>
      <xdr:row>156</xdr:row>
      <xdr:rowOff>11205</xdr:rowOff>
    </xdr:to>
    <xdr:sp macro="" textlink="">
      <xdr:nvSpPr>
        <xdr:cNvPr id="14" name="テキスト ボックス 13"/>
        <xdr:cNvSpPr txBox="1"/>
      </xdr:nvSpPr>
      <xdr:spPr>
        <a:xfrm>
          <a:off x="3821206" y="37360412"/>
          <a:ext cx="3496235" cy="851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地域スポーツ施設や学校体育施設における事故を未然に防止等するため、施設・設備の点検、指導方法・管理方法について、具体的な知識を普及・啓発するため各都道府県教育委員会等と共催で安全管理講習会を開催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9"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4" t="s">
        <v>0</v>
      </c>
      <c r="AK2" s="494"/>
      <c r="AL2" s="494"/>
      <c r="AM2" s="494"/>
      <c r="AN2" s="494"/>
      <c r="AO2" s="494"/>
      <c r="AP2" s="494"/>
      <c r="AQ2" s="107" t="s">
        <v>465</v>
      </c>
      <c r="AR2" s="107"/>
      <c r="AS2" s="68" t="str">
        <f>IF(OR(AQ2="　", AQ2=""), "", "-")</f>
        <v/>
      </c>
      <c r="AT2" s="108">
        <v>318</v>
      </c>
      <c r="AU2" s="108"/>
      <c r="AV2" s="69" t="str">
        <f>IF(AW2="", "", "-")</f>
        <v/>
      </c>
      <c r="AW2" s="112"/>
      <c r="AX2" s="112"/>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c r="A4" s="522" t="s">
        <v>30</v>
      </c>
      <c r="B4" s="523"/>
      <c r="C4" s="523"/>
      <c r="D4" s="523"/>
      <c r="E4" s="523"/>
      <c r="F4" s="523"/>
      <c r="G4" s="496" t="s">
        <v>472</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475</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329" t="s">
        <v>212</v>
      </c>
      <c r="H5" s="330"/>
      <c r="I5" s="330"/>
      <c r="J5" s="330"/>
      <c r="K5" s="330"/>
      <c r="L5" s="330"/>
      <c r="M5" s="331" t="s">
        <v>92</v>
      </c>
      <c r="N5" s="332"/>
      <c r="O5" s="332"/>
      <c r="P5" s="332"/>
      <c r="Q5" s="332"/>
      <c r="R5" s="333"/>
      <c r="S5" s="334" t="s">
        <v>157</v>
      </c>
      <c r="T5" s="330"/>
      <c r="U5" s="330"/>
      <c r="V5" s="330"/>
      <c r="W5" s="330"/>
      <c r="X5" s="335"/>
      <c r="Y5" s="513" t="s">
        <v>3</v>
      </c>
      <c r="Z5" s="514"/>
      <c r="AA5" s="514"/>
      <c r="AB5" s="514"/>
      <c r="AC5" s="514"/>
      <c r="AD5" s="515"/>
      <c r="AE5" s="516" t="s">
        <v>476</v>
      </c>
      <c r="AF5" s="517"/>
      <c r="AG5" s="517"/>
      <c r="AH5" s="517"/>
      <c r="AI5" s="517"/>
      <c r="AJ5" s="517"/>
      <c r="AK5" s="517"/>
      <c r="AL5" s="517"/>
      <c r="AM5" s="517"/>
      <c r="AN5" s="517"/>
      <c r="AO5" s="517"/>
      <c r="AP5" s="518"/>
      <c r="AQ5" s="519" t="s">
        <v>477</v>
      </c>
      <c r="AR5" s="520"/>
      <c r="AS5" s="520"/>
      <c r="AT5" s="520"/>
      <c r="AU5" s="520"/>
      <c r="AV5" s="520"/>
      <c r="AW5" s="520"/>
      <c r="AX5" s="521"/>
    </row>
    <row r="6" spans="1:50" ht="39"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530</v>
      </c>
      <c r="AF6" s="531"/>
      <c r="AG6" s="531"/>
      <c r="AH6" s="531"/>
      <c r="AI6" s="531"/>
      <c r="AJ6" s="531"/>
      <c r="AK6" s="531"/>
      <c r="AL6" s="531"/>
      <c r="AM6" s="531"/>
      <c r="AN6" s="531"/>
      <c r="AO6" s="531"/>
      <c r="AP6" s="531"/>
      <c r="AQ6" s="125"/>
      <c r="AR6" s="125"/>
      <c r="AS6" s="125"/>
      <c r="AT6" s="125"/>
      <c r="AU6" s="125"/>
      <c r="AV6" s="125"/>
      <c r="AW6" s="125"/>
      <c r="AX6" s="532"/>
    </row>
    <row r="7" spans="1:50" ht="52.5" customHeight="1">
      <c r="A7" s="452" t="s">
        <v>25</v>
      </c>
      <c r="B7" s="453"/>
      <c r="C7" s="453"/>
      <c r="D7" s="453"/>
      <c r="E7" s="453"/>
      <c r="F7" s="453"/>
      <c r="G7" s="454" t="s">
        <v>479</v>
      </c>
      <c r="H7" s="455"/>
      <c r="I7" s="455"/>
      <c r="J7" s="455"/>
      <c r="K7" s="455"/>
      <c r="L7" s="455"/>
      <c r="M7" s="455"/>
      <c r="N7" s="455"/>
      <c r="O7" s="455"/>
      <c r="P7" s="455"/>
      <c r="Q7" s="455"/>
      <c r="R7" s="455"/>
      <c r="S7" s="455"/>
      <c r="T7" s="455"/>
      <c r="U7" s="455"/>
      <c r="V7" s="456"/>
      <c r="W7" s="456"/>
      <c r="X7" s="456"/>
      <c r="Y7" s="457" t="s">
        <v>5</v>
      </c>
      <c r="Z7" s="395"/>
      <c r="AA7" s="395"/>
      <c r="AB7" s="395"/>
      <c r="AC7" s="395"/>
      <c r="AD7" s="397"/>
      <c r="AE7" s="458" t="s">
        <v>478</v>
      </c>
      <c r="AF7" s="459"/>
      <c r="AG7" s="459"/>
      <c r="AH7" s="459"/>
      <c r="AI7" s="459"/>
      <c r="AJ7" s="459"/>
      <c r="AK7" s="459"/>
      <c r="AL7" s="459"/>
      <c r="AM7" s="459"/>
      <c r="AN7" s="459"/>
      <c r="AO7" s="459"/>
      <c r="AP7" s="459"/>
      <c r="AQ7" s="459"/>
      <c r="AR7" s="459"/>
      <c r="AS7" s="459"/>
      <c r="AT7" s="459"/>
      <c r="AU7" s="459"/>
      <c r="AV7" s="459"/>
      <c r="AW7" s="459"/>
      <c r="AX7" s="460"/>
    </row>
    <row r="8" spans="1:50" ht="44.25" customHeight="1">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3" t="s">
        <v>79</v>
      </c>
      <c r="Z8" s="533"/>
      <c r="AA8" s="533"/>
      <c r="AB8" s="533"/>
      <c r="AC8" s="533"/>
      <c r="AD8" s="533"/>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c r="A9" s="461" t="s">
        <v>26</v>
      </c>
      <c r="B9" s="462"/>
      <c r="C9" s="462"/>
      <c r="D9" s="462"/>
      <c r="E9" s="462"/>
      <c r="F9" s="462"/>
      <c r="G9" s="490" t="s">
        <v>545</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82.5" customHeight="1">
      <c r="A10" s="461" t="s">
        <v>36</v>
      </c>
      <c r="B10" s="462"/>
      <c r="C10" s="462"/>
      <c r="D10" s="462"/>
      <c r="E10" s="462"/>
      <c r="F10" s="462"/>
      <c r="G10" s="490" t="s">
        <v>531</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6.25" customHeight="1">
      <c r="A11" s="461" t="s">
        <v>6</v>
      </c>
      <c r="B11" s="462"/>
      <c r="C11" s="462"/>
      <c r="D11" s="462"/>
      <c r="E11" s="462"/>
      <c r="F11" s="463"/>
      <c r="G11" s="510" t="str">
        <f>入力規則等!P10</f>
        <v>直接実施</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7"/>
    </row>
    <row r="13" spans="1:50" ht="21" customHeight="1">
      <c r="A13" s="467"/>
      <c r="B13" s="468"/>
      <c r="C13" s="468"/>
      <c r="D13" s="468"/>
      <c r="E13" s="468"/>
      <c r="F13" s="469"/>
      <c r="G13" s="478" t="s">
        <v>7</v>
      </c>
      <c r="H13" s="479"/>
      <c r="I13" s="484" t="s">
        <v>8</v>
      </c>
      <c r="J13" s="485"/>
      <c r="K13" s="485"/>
      <c r="L13" s="485"/>
      <c r="M13" s="485"/>
      <c r="N13" s="485"/>
      <c r="O13" s="486"/>
      <c r="P13" s="72">
        <v>5.4</v>
      </c>
      <c r="Q13" s="73"/>
      <c r="R13" s="73"/>
      <c r="S13" s="73"/>
      <c r="T13" s="73"/>
      <c r="U13" s="73"/>
      <c r="V13" s="74"/>
      <c r="W13" s="72">
        <v>5.17</v>
      </c>
      <c r="X13" s="73"/>
      <c r="Y13" s="73"/>
      <c r="Z13" s="73"/>
      <c r="AA13" s="73"/>
      <c r="AB13" s="73"/>
      <c r="AC13" s="74"/>
      <c r="AD13" s="72">
        <v>4.9820000000000002</v>
      </c>
      <c r="AE13" s="73"/>
      <c r="AF13" s="73"/>
      <c r="AG13" s="73"/>
      <c r="AH13" s="73"/>
      <c r="AI13" s="73"/>
      <c r="AJ13" s="74"/>
      <c r="AK13" s="72">
        <v>4.7939999999999996</v>
      </c>
      <c r="AL13" s="73"/>
      <c r="AM13" s="73"/>
      <c r="AN13" s="73"/>
      <c r="AO13" s="73"/>
      <c r="AP13" s="73"/>
      <c r="AQ13" s="74"/>
      <c r="AR13" s="669">
        <v>4.8</v>
      </c>
      <c r="AS13" s="670"/>
      <c r="AT13" s="670"/>
      <c r="AU13" s="670"/>
      <c r="AV13" s="670"/>
      <c r="AW13" s="670"/>
      <c r="AX13" s="671"/>
    </row>
    <row r="14" spans="1:50" ht="21" customHeight="1">
      <c r="A14" s="467"/>
      <c r="B14" s="468"/>
      <c r="C14" s="468"/>
      <c r="D14" s="468"/>
      <c r="E14" s="468"/>
      <c r="F14" s="469"/>
      <c r="G14" s="480"/>
      <c r="H14" s="481"/>
      <c r="I14" s="345" t="s">
        <v>9</v>
      </c>
      <c r="J14" s="475"/>
      <c r="K14" s="475"/>
      <c r="L14" s="475"/>
      <c r="M14" s="475"/>
      <c r="N14" s="475"/>
      <c r="O14" s="476"/>
      <c r="P14" s="72" t="s">
        <v>490</v>
      </c>
      <c r="Q14" s="73"/>
      <c r="R14" s="73"/>
      <c r="S14" s="73"/>
      <c r="T14" s="73"/>
      <c r="U14" s="73"/>
      <c r="V14" s="74"/>
      <c r="W14" s="72" t="s">
        <v>490</v>
      </c>
      <c r="X14" s="73"/>
      <c r="Y14" s="73"/>
      <c r="Z14" s="73"/>
      <c r="AA14" s="73"/>
      <c r="AB14" s="73"/>
      <c r="AC14" s="74"/>
      <c r="AD14" s="72" t="s">
        <v>490</v>
      </c>
      <c r="AE14" s="73"/>
      <c r="AF14" s="73"/>
      <c r="AG14" s="73"/>
      <c r="AH14" s="73"/>
      <c r="AI14" s="73"/>
      <c r="AJ14" s="74"/>
      <c r="AK14" s="72" t="s">
        <v>490</v>
      </c>
      <c r="AL14" s="73"/>
      <c r="AM14" s="73"/>
      <c r="AN14" s="73"/>
      <c r="AO14" s="73"/>
      <c r="AP14" s="73"/>
      <c r="AQ14" s="74"/>
      <c r="AR14" s="667"/>
      <c r="AS14" s="667"/>
      <c r="AT14" s="667"/>
      <c r="AU14" s="667"/>
      <c r="AV14" s="667"/>
      <c r="AW14" s="667"/>
      <c r="AX14" s="668"/>
    </row>
    <row r="15" spans="1:50" ht="21" customHeight="1">
      <c r="A15" s="467"/>
      <c r="B15" s="468"/>
      <c r="C15" s="468"/>
      <c r="D15" s="468"/>
      <c r="E15" s="468"/>
      <c r="F15" s="469"/>
      <c r="G15" s="480"/>
      <c r="H15" s="481"/>
      <c r="I15" s="345" t="s">
        <v>62</v>
      </c>
      <c r="J15" s="346"/>
      <c r="K15" s="346"/>
      <c r="L15" s="346"/>
      <c r="M15" s="346"/>
      <c r="N15" s="346"/>
      <c r="O15" s="347"/>
      <c r="P15" s="72" t="s">
        <v>490</v>
      </c>
      <c r="Q15" s="73"/>
      <c r="R15" s="73"/>
      <c r="S15" s="73"/>
      <c r="T15" s="73"/>
      <c r="U15" s="73"/>
      <c r="V15" s="74"/>
      <c r="W15" s="72" t="s">
        <v>490</v>
      </c>
      <c r="X15" s="73"/>
      <c r="Y15" s="73"/>
      <c r="Z15" s="73"/>
      <c r="AA15" s="73"/>
      <c r="AB15" s="73"/>
      <c r="AC15" s="74"/>
      <c r="AD15" s="72" t="s">
        <v>490</v>
      </c>
      <c r="AE15" s="73"/>
      <c r="AF15" s="73"/>
      <c r="AG15" s="73"/>
      <c r="AH15" s="73"/>
      <c r="AI15" s="73"/>
      <c r="AJ15" s="74"/>
      <c r="AK15" s="72" t="s">
        <v>490</v>
      </c>
      <c r="AL15" s="73"/>
      <c r="AM15" s="73"/>
      <c r="AN15" s="73"/>
      <c r="AO15" s="73"/>
      <c r="AP15" s="73"/>
      <c r="AQ15" s="74"/>
      <c r="AR15" s="72" t="s">
        <v>546</v>
      </c>
      <c r="AS15" s="73"/>
      <c r="AT15" s="73"/>
      <c r="AU15" s="73"/>
      <c r="AV15" s="73"/>
      <c r="AW15" s="73"/>
      <c r="AX15" s="666"/>
    </row>
    <row r="16" spans="1:50" ht="21" customHeight="1">
      <c r="A16" s="467"/>
      <c r="B16" s="468"/>
      <c r="C16" s="468"/>
      <c r="D16" s="468"/>
      <c r="E16" s="468"/>
      <c r="F16" s="469"/>
      <c r="G16" s="480"/>
      <c r="H16" s="481"/>
      <c r="I16" s="345" t="s">
        <v>63</v>
      </c>
      <c r="J16" s="346"/>
      <c r="K16" s="346"/>
      <c r="L16" s="346"/>
      <c r="M16" s="346"/>
      <c r="N16" s="346"/>
      <c r="O16" s="347"/>
      <c r="P16" s="72" t="s">
        <v>490</v>
      </c>
      <c r="Q16" s="73"/>
      <c r="R16" s="73"/>
      <c r="S16" s="73"/>
      <c r="T16" s="73"/>
      <c r="U16" s="73"/>
      <c r="V16" s="74"/>
      <c r="W16" s="72" t="s">
        <v>490</v>
      </c>
      <c r="X16" s="73"/>
      <c r="Y16" s="73"/>
      <c r="Z16" s="73"/>
      <c r="AA16" s="73"/>
      <c r="AB16" s="73"/>
      <c r="AC16" s="74"/>
      <c r="AD16" s="72" t="s">
        <v>490</v>
      </c>
      <c r="AE16" s="73"/>
      <c r="AF16" s="73"/>
      <c r="AG16" s="73"/>
      <c r="AH16" s="73"/>
      <c r="AI16" s="73"/>
      <c r="AJ16" s="74"/>
      <c r="AK16" s="72" t="s">
        <v>491</v>
      </c>
      <c r="AL16" s="73"/>
      <c r="AM16" s="73"/>
      <c r="AN16" s="73"/>
      <c r="AO16" s="73"/>
      <c r="AP16" s="73"/>
      <c r="AQ16" s="74"/>
      <c r="AR16" s="447"/>
      <c r="AS16" s="448"/>
      <c r="AT16" s="448"/>
      <c r="AU16" s="448"/>
      <c r="AV16" s="448"/>
      <c r="AW16" s="448"/>
      <c r="AX16" s="449"/>
    </row>
    <row r="17" spans="1:50" ht="24.75" customHeight="1">
      <c r="A17" s="467"/>
      <c r="B17" s="468"/>
      <c r="C17" s="468"/>
      <c r="D17" s="468"/>
      <c r="E17" s="468"/>
      <c r="F17" s="469"/>
      <c r="G17" s="480"/>
      <c r="H17" s="481"/>
      <c r="I17" s="345" t="s">
        <v>61</v>
      </c>
      <c r="J17" s="475"/>
      <c r="K17" s="475"/>
      <c r="L17" s="475"/>
      <c r="M17" s="475"/>
      <c r="N17" s="475"/>
      <c r="O17" s="476"/>
      <c r="P17" s="72" t="s">
        <v>490</v>
      </c>
      <c r="Q17" s="73"/>
      <c r="R17" s="73"/>
      <c r="S17" s="73"/>
      <c r="T17" s="73"/>
      <c r="U17" s="73"/>
      <c r="V17" s="74"/>
      <c r="W17" s="72">
        <v>-0.30399999999999999</v>
      </c>
      <c r="X17" s="73"/>
      <c r="Y17" s="73"/>
      <c r="Z17" s="73"/>
      <c r="AA17" s="73"/>
      <c r="AB17" s="73"/>
      <c r="AC17" s="74"/>
      <c r="AD17" s="72" t="s">
        <v>490</v>
      </c>
      <c r="AE17" s="73"/>
      <c r="AF17" s="73"/>
      <c r="AG17" s="73"/>
      <c r="AH17" s="73"/>
      <c r="AI17" s="73"/>
      <c r="AJ17" s="74"/>
      <c r="AK17" s="72" t="s">
        <v>490</v>
      </c>
      <c r="AL17" s="73"/>
      <c r="AM17" s="73"/>
      <c r="AN17" s="73"/>
      <c r="AO17" s="73"/>
      <c r="AP17" s="73"/>
      <c r="AQ17" s="74"/>
      <c r="AR17" s="450"/>
      <c r="AS17" s="450"/>
      <c r="AT17" s="450"/>
      <c r="AU17" s="450"/>
      <c r="AV17" s="450"/>
      <c r="AW17" s="450"/>
      <c r="AX17" s="451"/>
    </row>
    <row r="18" spans="1:50" ht="24.75" customHeight="1">
      <c r="A18" s="467"/>
      <c r="B18" s="468"/>
      <c r="C18" s="468"/>
      <c r="D18" s="468"/>
      <c r="E18" s="468"/>
      <c r="F18" s="469"/>
      <c r="G18" s="482"/>
      <c r="H18" s="483"/>
      <c r="I18" s="348" t="s">
        <v>22</v>
      </c>
      <c r="J18" s="349"/>
      <c r="K18" s="349"/>
      <c r="L18" s="349"/>
      <c r="M18" s="349"/>
      <c r="N18" s="349"/>
      <c r="O18" s="350"/>
      <c r="P18" s="317">
        <f>SUM(P13:V17)</f>
        <v>5.4</v>
      </c>
      <c r="Q18" s="318"/>
      <c r="R18" s="318"/>
      <c r="S18" s="318"/>
      <c r="T18" s="318"/>
      <c r="U18" s="318"/>
      <c r="V18" s="319"/>
      <c r="W18" s="317">
        <f>SUM(W13:AC17)</f>
        <v>4.8659999999999997</v>
      </c>
      <c r="X18" s="318"/>
      <c r="Y18" s="318"/>
      <c r="Z18" s="318"/>
      <c r="AA18" s="318"/>
      <c r="AB18" s="318"/>
      <c r="AC18" s="319"/>
      <c r="AD18" s="317">
        <f t="shared" ref="AD18" si="0">SUM(AD13:AJ17)</f>
        <v>4.9820000000000002</v>
      </c>
      <c r="AE18" s="318"/>
      <c r="AF18" s="318"/>
      <c r="AG18" s="318"/>
      <c r="AH18" s="318"/>
      <c r="AI18" s="318"/>
      <c r="AJ18" s="319"/>
      <c r="AK18" s="317">
        <f t="shared" ref="AK18" si="1">SUM(AK13:AQ17)</f>
        <v>4.7939999999999996</v>
      </c>
      <c r="AL18" s="318"/>
      <c r="AM18" s="318"/>
      <c r="AN18" s="318"/>
      <c r="AO18" s="318"/>
      <c r="AP18" s="318"/>
      <c r="AQ18" s="319"/>
      <c r="AR18" s="317">
        <f t="shared" ref="AR18" si="2">SUM(AR13:AX17)</f>
        <v>4.8</v>
      </c>
      <c r="AS18" s="318"/>
      <c r="AT18" s="318"/>
      <c r="AU18" s="318"/>
      <c r="AV18" s="318"/>
      <c r="AW18" s="318"/>
      <c r="AX18" s="320"/>
    </row>
    <row r="19" spans="1:50" ht="24.75" customHeight="1">
      <c r="A19" s="467"/>
      <c r="B19" s="468"/>
      <c r="C19" s="468"/>
      <c r="D19" s="468"/>
      <c r="E19" s="468"/>
      <c r="F19" s="469"/>
      <c r="G19" s="314" t="s">
        <v>10</v>
      </c>
      <c r="H19" s="315"/>
      <c r="I19" s="315"/>
      <c r="J19" s="315"/>
      <c r="K19" s="315"/>
      <c r="L19" s="315"/>
      <c r="M19" s="315"/>
      <c r="N19" s="315"/>
      <c r="O19" s="315"/>
      <c r="P19" s="72">
        <v>4.8</v>
      </c>
      <c r="Q19" s="73"/>
      <c r="R19" s="73"/>
      <c r="S19" s="73"/>
      <c r="T19" s="73"/>
      <c r="U19" s="73"/>
      <c r="V19" s="74"/>
      <c r="W19" s="72">
        <v>3.5219999999999998</v>
      </c>
      <c r="X19" s="73"/>
      <c r="Y19" s="73"/>
      <c r="Z19" s="73"/>
      <c r="AA19" s="73"/>
      <c r="AB19" s="73"/>
      <c r="AC19" s="74"/>
      <c r="AD19" s="72">
        <v>3.956</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c r="A20" s="470"/>
      <c r="B20" s="471"/>
      <c r="C20" s="471"/>
      <c r="D20" s="471"/>
      <c r="E20" s="471"/>
      <c r="F20" s="472"/>
      <c r="G20" s="314" t="s">
        <v>11</v>
      </c>
      <c r="H20" s="315"/>
      <c r="I20" s="315"/>
      <c r="J20" s="315"/>
      <c r="K20" s="315"/>
      <c r="L20" s="315"/>
      <c r="M20" s="315"/>
      <c r="N20" s="315"/>
      <c r="O20" s="315"/>
      <c r="P20" s="322">
        <f>IF(P18=0, "-", P19/P18)</f>
        <v>0.88888888888888884</v>
      </c>
      <c r="Q20" s="322"/>
      <c r="R20" s="322"/>
      <c r="S20" s="322"/>
      <c r="T20" s="322"/>
      <c r="U20" s="322"/>
      <c r="V20" s="322"/>
      <c r="W20" s="322">
        <f>IF(W18=0, "-", W19/W18)</f>
        <v>0.72379778051787913</v>
      </c>
      <c r="X20" s="322"/>
      <c r="Y20" s="322"/>
      <c r="Z20" s="322"/>
      <c r="AA20" s="322"/>
      <c r="AB20" s="322"/>
      <c r="AC20" s="322"/>
      <c r="AD20" s="322">
        <f>IF(AD18=0, "-", AD19/AD18)</f>
        <v>0.79405861099959851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7"/>
      <c r="AA21" s="8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33</v>
      </c>
      <c r="AV22" s="111"/>
      <c r="AW22" s="109" t="s">
        <v>360</v>
      </c>
      <c r="AX22" s="110"/>
    </row>
    <row r="23" spans="1:50" ht="36.75" customHeight="1">
      <c r="A23" s="218"/>
      <c r="B23" s="216"/>
      <c r="C23" s="216"/>
      <c r="D23" s="216"/>
      <c r="E23" s="216"/>
      <c r="F23" s="217"/>
      <c r="G23" s="323" t="s">
        <v>532</v>
      </c>
      <c r="H23" s="290"/>
      <c r="I23" s="290"/>
      <c r="J23" s="290"/>
      <c r="K23" s="290"/>
      <c r="L23" s="290"/>
      <c r="M23" s="290"/>
      <c r="N23" s="290"/>
      <c r="O23" s="291"/>
      <c r="P23" s="256" t="s">
        <v>533</v>
      </c>
      <c r="Q23" s="197"/>
      <c r="R23" s="197"/>
      <c r="S23" s="197"/>
      <c r="T23" s="197"/>
      <c r="U23" s="197"/>
      <c r="V23" s="197"/>
      <c r="W23" s="197"/>
      <c r="X23" s="198"/>
      <c r="Y23" s="295" t="s">
        <v>14</v>
      </c>
      <c r="Z23" s="296"/>
      <c r="AA23" s="297"/>
      <c r="AB23" s="327" t="s">
        <v>496</v>
      </c>
      <c r="AC23" s="298"/>
      <c r="AD23" s="298"/>
      <c r="AE23" s="94">
        <v>47.5</v>
      </c>
      <c r="AF23" s="95"/>
      <c r="AG23" s="95"/>
      <c r="AH23" s="95"/>
      <c r="AI23" s="96"/>
      <c r="AJ23" s="94" t="s">
        <v>497</v>
      </c>
      <c r="AK23" s="95"/>
      <c r="AL23" s="95"/>
      <c r="AM23" s="95"/>
      <c r="AN23" s="96"/>
      <c r="AO23" s="94" t="s">
        <v>497</v>
      </c>
      <c r="AP23" s="95"/>
      <c r="AQ23" s="95"/>
      <c r="AR23" s="95"/>
      <c r="AS23" s="96"/>
      <c r="AT23" s="228"/>
      <c r="AU23" s="228"/>
      <c r="AV23" s="228"/>
      <c r="AW23" s="228"/>
      <c r="AX23" s="229"/>
    </row>
    <row r="24" spans="1:50" ht="36.7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6" t="s">
        <v>65</v>
      </c>
      <c r="Z24" s="122"/>
      <c r="AA24" s="172"/>
      <c r="AB24" s="328" t="s">
        <v>496</v>
      </c>
      <c r="AC24" s="288"/>
      <c r="AD24" s="288"/>
      <c r="AE24" s="94" t="s">
        <v>497</v>
      </c>
      <c r="AF24" s="95"/>
      <c r="AG24" s="95"/>
      <c r="AH24" s="95"/>
      <c r="AI24" s="96"/>
      <c r="AJ24" s="94" t="s">
        <v>490</v>
      </c>
      <c r="AK24" s="95"/>
      <c r="AL24" s="95"/>
      <c r="AM24" s="95"/>
      <c r="AN24" s="96"/>
      <c r="AO24" s="94" t="s">
        <v>490</v>
      </c>
      <c r="AP24" s="95"/>
      <c r="AQ24" s="95"/>
      <c r="AR24" s="95"/>
      <c r="AS24" s="96"/>
      <c r="AT24" s="94">
        <v>65</v>
      </c>
      <c r="AU24" s="95"/>
      <c r="AV24" s="95"/>
      <c r="AW24" s="95"/>
      <c r="AX24" s="97"/>
    </row>
    <row r="25" spans="1:50" ht="36.75" customHeight="1">
      <c r="A25" s="672"/>
      <c r="B25" s="673"/>
      <c r="C25" s="673"/>
      <c r="D25" s="673"/>
      <c r="E25" s="673"/>
      <c r="F25" s="674"/>
      <c r="G25" s="324"/>
      <c r="H25" s="325"/>
      <c r="I25" s="325"/>
      <c r="J25" s="325"/>
      <c r="K25" s="325"/>
      <c r="L25" s="325"/>
      <c r="M25" s="325"/>
      <c r="N25" s="325"/>
      <c r="O25" s="326"/>
      <c r="P25" s="199"/>
      <c r="Q25" s="199"/>
      <c r="R25" s="199"/>
      <c r="S25" s="199"/>
      <c r="T25" s="199"/>
      <c r="U25" s="199"/>
      <c r="V25" s="199"/>
      <c r="W25" s="199"/>
      <c r="X25" s="200"/>
      <c r="Y25" s="121" t="s">
        <v>15</v>
      </c>
      <c r="Z25" s="122"/>
      <c r="AA25" s="172"/>
      <c r="AB25" s="684" t="s">
        <v>364</v>
      </c>
      <c r="AC25" s="266"/>
      <c r="AD25" s="266"/>
      <c r="AE25" s="94">
        <v>73.099999999999994</v>
      </c>
      <c r="AF25" s="95"/>
      <c r="AG25" s="95"/>
      <c r="AH25" s="95"/>
      <c r="AI25" s="96"/>
      <c r="AJ25" s="94" t="s">
        <v>498</v>
      </c>
      <c r="AK25" s="95"/>
      <c r="AL25" s="95"/>
      <c r="AM25" s="95"/>
      <c r="AN25" s="96"/>
      <c r="AO25" s="94" t="s">
        <v>490</v>
      </c>
      <c r="AP25" s="95"/>
      <c r="AQ25" s="95"/>
      <c r="AR25" s="95"/>
      <c r="AS25" s="96"/>
      <c r="AT25" s="270"/>
      <c r="AU25" s="271"/>
      <c r="AV25" s="271"/>
      <c r="AW25" s="271"/>
      <c r="AX25" s="272"/>
    </row>
    <row r="26" spans="1:50" ht="18.75" hidden="1"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7"/>
      <c r="AA26" s="8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3" t="s">
        <v>303</v>
      </c>
      <c r="AU26" s="664"/>
      <c r="AV26" s="664"/>
      <c r="AW26" s="664"/>
      <c r="AX26" s="665"/>
    </row>
    <row r="27" spans="1:50" ht="18.75" hidden="1" customHeight="1">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48" hidden="1" customHeight="1">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327"/>
      <c r="AC28" s="298"/>
      <c r="AD28" s="298"/>
      <c r="AE28" s="94"/>
      <c r="AF28" s="95"/>
      <c r="AG28" s="95"/>
      <c r="AH28" s="95"/>
      <c r="AI28" s="96"/>
      <c r="AJ28" s="94"/>
      <c r="AK28" s="95"/>
      <c r="AL28" s="95"/>
      <c r="AM28" s="95"/>
      <c r="AN28" s="96"/>
      <c r="AO28" s="94"/>
      <c r="AP28" s="95"/>
      <c r="AQ28" s="95"/>
      <c r="AR28" s="95"/>
      <c r="AS28" s="96"/>
      <c r="AT28" s="228"/>
      <c r="AU28" s="228"/>
      <c r="AV28" s="228"/>
      <c r="AW28" s="228"/>
      <c r="AX28" s="229"/>
    </row>
    <row r="29" spans="1:50" ht="48" hidden="1"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2"/>
      <c r="AA29" s="172"/>
      <c r="AB29" s="328"/>
      <c r="AC29" s="288"/>
      <c r="AD29" s="288"/>
      <c r="AE29" s="94"/>
      <c r="AF29" s="95"/>
      <c r="AG29" s="95"/>
      <c r="AH29" s="95"/>
      <c r="AI29" s="96"/>
      <c r="AJ29" s="94"/>
      <c r="AK29" s="95"/>
      <c r="AL29" s="95"/>
      <c r="AM29" s="95"/>
      <c r="AN29" s="96"/>
      <c r="AO29" s="94"/>
      <c r="AP29" s="95"/>
      <c r="AQ29" s="95"/>
      <c r="AR29" s="95"/>
      <c r="AS29" s="96"/>
      <c r="AT29" s="94"/>
      <c r="AU29" s="95"/>
      <c r="AV29" s="95"/>
      <c r="AW29" s="95"/>
      <c r="AX29" s="97"/>
    </row>
    <row r="30" spans="1:50" ht="48" hidden="1" customHeight="1">
      <c r="A30" s="672"/>
      <c r="B30" s="673"/>
      <c r="C30" s="673"/>
      <c r="D30" s="673"/>
      <c r="E30" s="673"/>
      <c r="F30" s="674"/>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c r="AF30" s="95"/>
      <c r="AG30" s="95"/>
      <c r="AH30" s="95"/>
      <c r="AI30" s="96"/>
      <c r="AJ30" s="94"/>
      <c r="AK30" s="95"/>
      <c r="AL30" s="95"/>
      <c r="AM30" s="95"/>
      <c r="AN30" s="96"/>
      <c r="AO30" s="94"/>
      <c r="AP30" s="95"/>
      <c r="AQ30" s="95"/>
      <c r="AR30" s="95"/>
      <c r="AS30" s="96"/>
      <c r="AT30" s="270"/>
      <c r="AU30" s="271"/>
      <c r="AV30" s="271"/>
      <c r="AW30" s="271"/>
      <c r="AX30" s="272"/>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7"/>
      <c r="AA31" s="8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72"/>
      <c r="B35" s="673"/>
      <c r="C35" s="673"/>
      <c r="D35" s="673"/>
      <c r="E35" s="673"/>
      <c r="F35" s="674"/>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7"/>
      <c r="AA36" s="8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72"/>
      <c r="B40" s="673"/>
      <c r="C40" s="673"/>
      <c r="D40" s="673"/>
      <c r="E40" s="673"/>
      <c r="F40" s="674"/>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7"/>
      <c r="AA41" s="8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6" t="s">
        <v>320</v>
      </c>
      <c r="B47" s="687" t="s">
        <v>317</v>
      </c>
      <c r="C47" s="238"/>
      <c r="D47" s="238"/>
      <c r="E47" s="238"/>
      <c r="F47" s="239"/>
      <c r="G47" s="625" t="s">
        <v>311</v>
      </c>
      <c r="H47" s="625"/>
      <c r="I47" s="625"/>
      <c r="J47" s="625"/>
      <c r="K47" s="625"/>
      <c r="L47" s="625"/>
      <c r="M47" s="625"/>
      <c r="N47" s="625"/>
      <c r="O47" s="625"/>
      <c r="P47" s="625"/>
      <c r="Q47" s="625"/>
      <c r="R47" s="625"/>
      <c r="S47" s="625"/>
      <c r="T47" s="625"/>
      <c r="U47" s="625"/>
      <c r="V47" s="625"/>
      <c r="W47" s="625"/>
      <c r="X47" s="625"/>
      <c r="Y47" s="625"/>
      <c r="Z47" s="625"/>
      <c r="AA47" s="692"/>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c r="A48" s="236"/>
      <c r="B48" s="687"/>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6"/>
      <c r="B49" s="687"/>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22.5" hidden="1" customHeight="1">
      <c r="A50" s="236"/>
      <c r="B50" s="687"/>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22.5" hidden="1" customHeight="1">
      <c r="A51" s="236"/>
      <c r="B51" s="688"/>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1"/>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70"/>
      <c r="AU66" s="271"/>
      <c r="AV66" s="271"/>
      <c r="AW66" s="271"/>
      <c r="AX66" s="27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662" t="s">
        <v>69</v>
      </c>
      <c r="AF67" s="119"/>
      <c r="AG67" s="119"/>
      <c r="AH67" s="119"/>
      <c r="AI67" s="119"/>
      <c r="AJ67" s="662" t="s">
        <v>70</v>
      </c>
      <c r="AK67" s="119"/>
      <c r="AL67" s="119"/>
      <c r="AM67" s="119"/>
      <c r="AN67" s="119"/>
      <c r="AO67" s="662" t="s">
        <v>71</v>
      </c>
      <c r="AP67" s="119"/>
      <c r="AQ67" s="119"/>
      <c r="AR67" s="119"/>
      <c r="AS67" s="119"/>
      <c r="AT67" s="177" t="s">
        <v>74</v>
      </c>
      <c r="AU67" s="178"/>
      <c r="AV67" s="178"/>
      <c r="AW67" s="178"/>
      <c r="AX67" s="179"/>
    </row>
    <row r="68" spans="1:60" ht="22.5" customHeight="1">
      <c r="A68" s="187"/>
      <c r="B68" s="188"/>
      <c r="C68" s="188"/>
      <c r="D68" s="188"/>
      <c r="E68" s="188"/>
      <c r="F68" s="189"/>
      <c r="G68" s="256" t="s">
        <v>499</v>
      </c>
      <c r="H68" s="197"/>
      <c r="I68" s="197"/>
      <c r="J68" s="197"/>
      <c r="K68" s="197"/>
      <c r="L68" s="197"/>
      <c r="M68" s="197"/>
      <c r="N68" s="197"/>
      <c r="O68" s="197"/>
      <c r="P68" s="197"/>
      <c r="Q68" s="197"/>
      <c r="R68" s="197"/>
      <c r="S68" s="197"/>
      <c r="T68" s="197"/>
      <c r="U68" s="197"/>
      <c r="V68" s="197"/>
      <c r="W68" s="197"/>
      <c r="X68" s="198"/>
      <c r="Y68" s="336" t="s">
        <v>66</v>
      </c>
      <c r="Z68" s="337"/>
      <c r="AA68" s="338"/>
      <c r="AB68" s="204" t="s">
        <v>500</v>
      </c>
      <c r="AC68" s="205"/>
      <c r="AD68" s="206"/>
      <c r="AE68" s="94">
        <v>35</v>
      </c>
      <c r="AF68" s="95"/>
      <c r="AG68" s="95"/>
      <c r="AH68" s="95"/>
      <c r="AI68" s="96"/>
      <c r="AJ68" s="94">
        <v>30</v>
      </c>
      <c r="AK68" s="95"/>
      <c r="AL68" s="95"/>
      <c r="AM68" s="95"/>
      <c r="AN68" s="96"/>
      <c r="AO68" s="94">
        <v>35</v>
      </c>
      <c r="AP68" s="95"/>
      <c r="AQ68" s="95"/>
      <c r="AR68" s="95"/>
      <c r="AS68" s="96"/>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t="s">
        <v>500</v>
      </c>
      <c r="AC69" s="213"/>
      <c r="AD69" s="214"/>
      <c r="AE69" s="94">
        <v>47</v>
      </c>
      <c r="AF69" s="95"/>
      <c r="AG69" s="95"/>
      <c r="AH69" s="95"/>
      <c r="AI69" s="96"/>
      <c r="AJ69" s="94">
        <v>47</v>
      </c>
      <c r="AK69" s="95"/>
      <c r="AL69" s="95"/>
      <c r="AM69" s="95"/>
      <c r="AN69" s="96"/>
      <c r="AO69" s="94">
        <v>47</v>
      </c>
      <c r="AP69" s="95"/>
      <c r="AQ69" s="95"/>
      <c r="AR69" s="95"/>
      <c r="AS69" s="96"/>
      <c r="AT69" s="94">
        <v>47</v>
      </c>
      <c r="AU69" s="95"/>
      <c r="AV69" s="95"/>
      <c r="AW69" s="95"/>
      <c r="AX69" s="97"/>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494</v>
      </c>
      <c r="H83" s="145"/>
      <c r="I83" s="145"/>
      <c r="J83" s="145"/>
      <c r="K83" s="145"/>
      <c r="L83" s="145"/>
      <c r="M83" s="145"/>
      <c r="N83" s="145"/>
      <c r="O83" s="145"/>
      <c r="P83" s="145"/>
      <c r="Q83" s="145"/>
      <c r="R83" s="145"/>
      <c r="S83" s="145"/>
      <c r="T83" s="145"/>
      <c r="U83" s="145"/>
      <c r="V83" s="145"/>
      <c r="W83" s="145"/>
      <c r="X83" s="145"/>
      <c r="Y83" s="147" t="s">
        <v>17</v>
      </c>
      <c r="Z83" s="148"/>
      <c r="AA83" s="149"/>
      <c r="AB83" s="182" t="s">
        <v>495</v>
      </c>
      <c r="AC83" s="151"/>
      <c r="AD83" s="152"/>
      <c r="AE83" s="153">
        <v>0.14000000000000001</v>
      </c>
      <c r="AF83" s="154"/>
      <c r="AG83" s="154"/>
      <c r="AH83" s="154"/>
      <c r="AI83" s="154"/>
      <c r="AJ83" s="153">
        <v>0.12</v>
      </c>
      <c r="AK83" s="154"/>
      <c r="AL83" s="154"/>
      <c r="AM83" s="154"/>
      <c r="AN83" s="154"/>
      <c r="AO83" s="153">
        <v>0.11</v>
      </c>
      <c r="AP83" s="154"/>
      <c r="AQ83" s="154"/>
      <c r="AR83" s="154"/>
      <c r="AS83" s="154"/>
      <c r="AT83" s="94">
        <v>0.1</v>
      </c>
      <c r="AU83" s="95"/>
      <c r="AV83" s="95"/>
      <c r="AW83" s="95"/>
      <c r="AX83" s="97"/>
    </row>
    <row r="84" spans="1:60" ht="42"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501</v>
      </c>
      <c r="AC84" s="159"/>
      <c r="AD84" s="160"/>
      <c r="AE84" s="183" t="s">
        <v>502</v>
      </c>
      <c r="AF84" s="159"/>
      <c r="AG84" s="159"/>
      <c r="AH84" s="159"/>
      <c r="AI84" s="160"/>
      <c r="AJ84" s="158" t="s">
        <v>503</v>
      </c>
      <c r="AK84" s="159"/>
      <c r="AL84" s="159"/>
      <c r="AM84" s="159"/>
      <c r="AN84" s="160"/>
      <c r="AO84" s="158" t="s">
        <v>504</v>
      </c>
      <c r="AP84" s="159"/>
      <c r="AQ84" s="159"/>
      <c r="AR84" s="159"/>
      <c r="AS84" s="160"/>
      <c r="AT84" s="158" t="s">
        <v>505</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c r="A98" s="380"/>
      <c r="B98" s="381"/>
      <c r="C98" s="415" t="s">
        <v>506</v>
      </c>
      <c r="D98" s="416"/>
      <c r="E98" s="416"/>
      <c r="F98" s="416"/>
      <c r="G98" s="416"/>
      <c r="H98" s="416"/>
      <c r="I98" s="416"/>
      <c r="J98" s="416"/>
      <c r="K98" s="417"/>
      <c r="L98" s="72">
        <v>1.081</v>
      </c>
      <c r="M98" s="73"/>
      <c r="N98" s="73"/>
      <c r="O98" s="73"/>
      <c r="P98" s="73"/>
      <c r="Q98" s="74"/>
      <c r="R98" s="72">
        <v>1</v>
      </c>
      <c r="S98" s="73"/>
      <c r="T98" s="73"/>
      <c r="U98" s="73"/>
      <c r="V98" s="73"/>
      <c r="W98" s="74"/>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c r="A99" s="380"/>
      <c r="B99" s="381"/>
      <c r="C99" s="162" t="s">
        <v>507</v>
      </c>
      <c r="D99" s="163"/>
      <c r="E99" s="163"/>
      <c r="F99" s="163"/>
      <c r="G99" s="163"/>
      <c r="H99" s="163"/>
      <c r="I99" s="163"/>
      <c r="J99" s="163"/>
      <c r="K99" s="164"/>
      <c r="L99" s="72">
        <v>1.88</v>
      </c>
      <c r="M99" s="73"/>
      <c r="N99" s="73"/>
      <c r="O99" s="73"/>
      <c r="P99" s="73"/>
      <c r="Q99" s="74"/>
      <c r="R99" s="72">
        <v>1.8</v>
      </c>
      <c r="S99" s="73"/>
      <c r="T99" s="73"/>
      <c r="U99" s="73"/>
      <c r="V99" s="73"/>
      <c r="W99" s="74"/>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c r="A100" s="380"/>
      <c r="B100" s="381"/>
      <c r="C100" s="162" t="s">
        <v>508</v>
      </c>
      <c r="D100" s="163"/>
      <c r="E100" s="163"/>
      <c r="F100" s="163"/>
      <c r="G100" s="163"/>
      <c r="H100" s="163"/>
      <c r="I100" s="163"/>
      <c r="J100" s="163"/>
      <c r="K100" s="164"/>
      <c r="L100" s="72">
        <v>1.833</v>
      </c>
      <c r="M100" s="73"/>
      <c r="N100" s="73"/>
      <c r="O100" s="73"/>
      <c r="P100" s="73"/>
      <c r="Q100" s="74"/>
      <c r="R100" s="72">
        <v>2</v>
      </c>
      <c r="S100" s="73"/>
      <c r="T100" s="73"/>
      <c r="U100" s="73"/>
      <c r="V100" s="73"/>
      <c r="W100" s="74"/>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10.5" customHeight="1">
      <c r="A101" s="380"/>
      <c r="B101" s="381"/>
      <c r="C101" s="162"/>
      <c r="D101" s="163"/>
      <c r="E101" s="163"/>
      <c r="F101" s="163"/>
      <c r="G101" s="163"/>
      <c r="H101" s="163"/>
      <c r="I101" s="163"/>
      <c r="J101" s="163"/>
      <c r="K101" s="164"/>
      <c r="L101" s="72"/>
      <c r="M101" s="73"/>
      <c r="N101" s="73"/>
      <c r="O101" s="73"/>
      <c r="P101" s="73"/>
      <c r="Q101" s="74"/>
      <c r="R101" s="72"/>
      <c r="S101" s="73"/>
      <c r="T101" s="73"/>
      <c r="U101" s="73"/>
      <c r="V101" s="73"/>
      <c r="W101" s="74"/>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10.5" customHeight="1">
      <c r="A102" s="380"/>
      <c r="B102" s="381"/>
      <c r="C102" s="162"/>
      <c r="D102" s="163"/>
      <c r="E102" s="163"/>
      <c r="F102" s="163"/>
      <c r="G102" s="163"/>
      <c r="H102" s="163"/>
      <c r="I102" s="163"/>
      <c r="J102" s="163"/>
      <c r="K102" s="164"/>
      <c r="L102" s="72"/>
      <c r="M102" s="73"/>
      <c r="N102" s="73"/>
      <c r="O102" s="73"/>
      <c r="P102" s="73"/>
      <c r="Q102" s="74"/>
      <c r="R102" s="72"/>
      <c r="S102" s="73"/>
      <c r="T102" s="73"/>
      <c r="U102" s="73"/>
      <c r="V102" s="73"/>
      <c r="W102" s="74"/>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10.5" customHeight="1">
      <c r="A103" s="380"/>
      <c r="B103" s="381"/>
      <c r="C103" s="384"/>
      <c r="D103" s="385"/>
      <c r="E103" s="385"/>
      <c r="F103" s="385"/>
      <c r="G103" s="385"/>
      <c r="H103" s="385"/>
      <c r="I103" s="385"/>
      <c r="J103" s="385"/>
      <c r="K103" s="386"/>
      <c r="L103" s="72"/>
      <c r="M103" s="73"/>
      <c r="N103" s="73"/>
      <c r="O103" s="73"/>
      <c r="P103" s="73"/>
      <c r="Q103" s="74"/>
      <c r="R103" s="72"/>
      <c r="S103" s="73"/>
      <c r="T103" s="73"/>
      <c r="U103" s="73"/>
      <c r="V103" s="73"/>
      <c r="W103" s="74"/>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82"/>
      <c r="B104" s="383"/>
      <c r="C104" s="372" t="s">
        <v>22</v>
      </c>
      <c r="D104" s="373"/>
      <c r="E104" s="373"/>
      <c r="F104" s="373"/>
      <c r="G104" s="373"/>
      <c r="H104" s="373"/>
      <c r="I104" s="373"/>
      <c r="J104" s="373"/>
      <c r="K104" s="374"/>
      <c r="L104" s="375">
        <f>SUM(L98:Q103)</f>
        <v>4.7939999999999996</v>
      </c>
      <c r="M104" s="376"/>
      <c r="N104" s="376"/>
      <c r="O104" s="376"/>
      <c r="P104" s="376"/>
      <c r="Q104" s="377"/>
      <c r="R104" s="375">
        <f>SUM(R98:W103)</f>
        <v>4.8</v>
      </c>
      <c r="S104" s="376"/>
      <c r="T104" s="376"/>
      <c r="U104" s="376"/>
      <c r="V104" s="376"/>
      <c r="W104" s="377"/>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87" customHeight="1">
      <c r="A108" s="308" t="s">
        <v>312</v>
      </c>
      <c r="B108" s="309"/>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8" t="s">
        <v>473</v>
      </c>
      <c r="AE108" s="609"/>
      <c r="AF108" s="609"/>
      <c r="AG108" s="605" t="s">
        <v>534</v>
      </c>
      <c r="AH108" s="606"/>
      <c r="AI108" s="606"/>
      <c r="AJ108" s="606"/>
      <c r="AK108" s="606"/>
      <c r="AL108" s="606"/>
      <c r="AM108" s="606"/>
      <c r="AN108" s="606"/>
      <c r="AO108" s="606"/>
      <c r="AP108" s="606"/>
      <c r="AQ108" s="606"/>
      <c r="AR108" s="606"/>
      <c r="AS108" s="606"/>
      <c r="AT108" s="606"/>
      <c r="AU108" s="606"/>
      <c r="AV108" s="606"/>
      <c r="AW108" s="606"/>
      <c r="AX108" s="607"/>
    </row>
    <row r="109" spans="1:50" ht="42.7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492</v>
      </c>
      <c r="AE109" s="445"/>
      <c r="AF109" s="445"/>
      <c r="AG109" s="305" t="s">
        <v>529</v>
      </c>
      <c r="AH109" s="306"/>
      <c r="AI109" s="306"/>
      <c r="AJ109" s="306"/>
      <c r="AK109" s="306"/>
      <c r="AL109" s="306"/>
      <c r="AM109" s="306"/>
      <c r="AN109" s="306"/>
      <c r="AO109" s="306"/>
      <c r="AP109" s="306"/>
      <c r="AQ109" s="306"/>
      <c r="AR109" s="306"/>
      <c r="AS109" s="306"/>
      <c r="AT109" s="306"/>
      <c r="AU109" s="306"/>
      <c r="AV109" s="306"/>
      <c r="AW109" s="306"/>
      <c r="AX109" s="307"/>
    </row>
    <row r="110" spans="1:50" ht="48"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492</v>
      </c>
      <c r="AE110" s="589"/>
      <c r="AF110" s="589"/>
      <c r="AG110" s="534" t="s">
        <v>536</v>
      </c>
      <c r="AH110" s="199"/>
      <c r="AI110" s="199"/>
      <c r="AJ110" s="199"/>
      <c r="AK110" s="199"/>
      <c r="AL110" s="199"/>
      <c r="AM110" s="199"/>
      <c r="AN110" s="199"/>
      <c r="AO110" s="199"/>
      <c r="AP110" s="199"/>
      <c r="AQ110" s="199"/>
      <c r="AR110" s="199"/>
      <c r="AS110" s="199"/>
      <c r="AT110" s="199"/>
      <c r="AU110" s="199"/>
      <c r="AV110" s="199"/>
      <c r="AW110" s="199"/>
      <c r="AX110" s="535"/>
    </row>
    <row r="111" spans="1:50" ht="38.25" customHeight="1">
      <c r="A111" s="553"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473</v>
      </c>
      <c r="AE111" s="441"/>
      <c r="AF111" s="441"/>
      <c r="AG111" s="302" t="s">
        <v>540</v>
      </c>
      <c r="AH111" s="303"/>
      <c r="AI111" s="303"/>
      <c r="AJ111" s="303"/>
      <c r="AK111" s="303"/>
      <c r="AL111" s="303"/>
      <c r="AM111" s="303"/>
      <c r="AN111" s="303"/>
      <c r="AO111" s="303"/>
      <c r="AP111" s="303"/>
      <c r="AQ111" s="303"/>
      <c r="AR111" s="303"/>
      <c r="AS111" s="303"/>
      <c r="AT111" s="303"/>
      <c r="AU111" s="303"/>
      <c r="AV111" s="303"/>
      <c r="AW111" s="303"/>
      <c r="AX111" s="304"/>
    </row>
    <row r="112" spans="1:50" ht="58.5" customHeight="1">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6" t="s">
        <v>473</v>
      </c>
      <c r="AE112" s="445"/>
      <c r="AF112" s="445"/>
      <c r="AG112" s="305" t="s">
        <v>539</v>
      </c>
      <c r="AH112" s="306"/>
      <c r="AI112" s="306"/>
      <c r="AJ112" s="306"/>
      <c r="AK112" s="306"/>
      <c r="AL112" s="306"/>
      <c r="AM112" s="306"/>
      <c r="AN112" s="306"/>
      <c r="AO112" s="306"/>
      <c r="AP112" s="306"/>
      <c r="AQ112" s="306"/>
      <c r="AR112" s="306"/>
      <c r="AS112" s="306"/>
      <c r="AT112" s="306"/>
      <c r="AU112" s="306"/>
      <c r="AV112" s="306"/>
      <c r="AW112" s="306"/>
      <c r="AX112" s="307"/>
    </row>
    <row r="113" spans="1:64">
      <c r="A113" s="591"/>
      <c r="B113" s="592"/>
      <c r="C113" s="509"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6" t="s">
        <v>473</v>
      </c>
      <c r="AE113" s="445"/>
      <c r="AF113" s="445"/>
      <c r="AG113" s="305" t="s">
        <v>526</v>
      </c>
      <c r="AH113" s="306"/>
      <c r="AI113" s="306"/>
      <c r="AJ113" s="306"/>
      <c r="AK113" s="306"/>
      <c r="AL113" s="306"/>
      <c r="AM113" s="306"/>
      <c r="AN113" s="306"/>
      <c r="AO113" s="306"/>
      <c r="AP113" s="306"/>
      <c r="AQ113" s="306"/>
      <c r="AR113" s="306"/>
      <c r="AS113" s="306"/>
      <c r="AT113" s="306"/>
      <c r="AU113" s="306"/>
      <c r="AV113" s="306"/>
      <c r="AW113" s="306"/>
      <c r="AX113" s="307"/>
    </row>
    <row r="114" spans="1:64" ht="23.25" customHeight="1">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6" t="s">
        <v>473</v>
      </c>
      <c r="AE114" s="445"/>
      <c r="AF114" s="445"/>
      <c r="AG114" s="305" t="s">
        <v>525</v>
      </c>
      <c r="AH114" s="306"/>
      <c r="AI114" s="306"/>
      <c r="AJ114" s="306"/>
      <c r="AK114" s="306"/>
      <c r="AL114" s="306"/>
      <c r="AM114" s="306"/>
      <c r="AN114" s="306"/>
      <c r="AO114" s="306"/>
      <c r="AP114" s="306"/>
      <c r="AQ114" s="306"/>
      <c r="AR114" s="306"/>
      <c r="AS114" s="306"/>
      <c r="AT114" s="306"/>
      <c r="AU114" s="306"/>
      <c r="AV114" s="306"/>
      <c r="AW114" s="306"/>
      <c r="AX114" s="307"/>
    </row>
    <row r="115" spans="1:64" ht="23.25" customHeight="1">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5"/>
      <c r="AD115" s="446" t="s">
        <v>473</v>
      </c>
      <c r="AE115" s="445"/>
      <c r="AF115" s="445"/>
      <c r="AG115" s="305" t="s">
        <v>526</v>
      </c>
      <c r="AH115" s="306"/>
      <c r="AI115" s="306"/>
      <c r="AJ115" s="306"/>
      <c r="AK115" s="306"/>
      <c r="AL115" s="306"/>
      <c r="AM115" s="306"/>
      <c r="AN115" s="306"/>
      <c r="AO115" s="306"/>
      <c r="AP115" s="306"/>
      <c r="AQ115" s="306"/>
      <c r="AR115" s="306"/>
      <c r="AS115" s="306"/>
      <c r="AT115" s="306"/>
      <c r="AU115" s="306"/>
      <c r="AV115" s="306"/>
      <c r="AW115" s="306"/>
      <c r="AX115" s="307"/>
    </row>
    <row r="116" spans="1:64" ht="38.25" customHeight="1">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5"/>
      <c r="AD116" s="637" t="s">
        <v>473</v>
      </c>
      <c r="AE116" s="638"/>
      <c r="AF116" s="638"/>
      <c r="AG116" s="368" t="s">
        <v>538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85.5" customHeight="1">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98" t="s">
        <v>473</v>
      </c>
      <c r="AE117" s="589"/>
      <c r="AF117" s="599"/>
      <c r="AG117" s="603" t="s">
        <v>528</v>
      </c>
      <c r="AH117" s="438"/>
      <c r="AI117" s="438"/>
      <c r="AJ117" s="438"/>
      <c r="AK117" s="438"/>
      <c r="AL117" s="438"/>
      <c r="AM117" s="438"/>
      <c r="AN117" s="438"/>
      <c r="AO117" s="438"/>
      <c r="AP117" s="438"/>
      <c r="AQ117" s="438"/>
      <c r="AR117" s="438"/>
      <c r="AS117" s="438"/>
      <c r="AT117" s="438"/>
      <c r="AU117" s="438"/>
      <c r="AV117" s="438"/>
      <c r="AW117" s="438"/>
      <c r="AX117" s="604"/>
      <c r="BG117" s="10"/>
      <c r="BH117" s="10"/>
      <c r="BI117" s="10"/>
      <c r="BJ117" s="10"/>
    </row>
    <row r="118" spans="1:64" ht="83.25" customHeight="1">
      <c r="A118" s="553" t="s">
        <v>47</v>
      </c>
      <c r="B118" s="59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0" t="s">
        <v>473</v>
      </c>
      <c r="AE118" s="441"/>
      <c r="AF118" s="642"/>
      <c r="AG118" s="302" t="s">
        <v>527</v>
      </c>
      <c r="AH118" s="303"/>
      <c r="AI118" s="303"/>
      <c r="AJ118" s="303"/>
      <c r="AK118" s="303"/>
      <c r="AL118" s="303"/>
      <c r="AM118" s="303"/>
      <c r="AN118" s="303"/>
      <c r="AO118" s="303"/>
      <c r="AP118" s="303"/>
      <c r="AQ118" s="303"/>
      <c r="AR118" s="303"/>
      <c r="AS118" s="303"/>
      <c r="AT118" s="303"/>
      <c r="AU118" s="303"/>
      <c r="AV118" s="303"/>
      <c r="AW118" s="303"/>
      <c r="AX118" s="304"/>
    </row>
    <row r="119" spans="1:64" ht="81.75"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473</v>
      </c>
      <c r="AE119" s="611"/>
      <c r="AF119" s="611"/>
      <c r="AG119" s="305" t="s">
        <v>544</v>
      </c>
      <c r="AH119" s="306"/>
      <c r="AI119" s="306"/>
      <c r="AJ119" s="306"/>
      <c r="AK119" s="306"/>
      <c r="AL119" s="306"/>
      <c r="AM119" s="306"/>
      <c r="AN119" s="306"/>
      <c r="AO119" s="306"/>
      <c r="AP119" s="306"/>
      <c r="AQ119" s="306"/>
      <c r="AR119" s="306"/>
      <c r="AS119" s="306"/>
      <c r="AT119" s="306"/>
      <c r="AU119" s="306"/>
      <c r="AV119" s="306"/>
      <c r="AW119" s="306"/>
      <c r="AX119" s="307"/>
    </row>
    <row r="120" spans="1:64" ht="72" customHeight="1">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6" t="s">
        <v>535</v>
      </c>
      <c r="AE120" s="445"/>
      <c r="AF120" s="445"/>
      <c r="AG120" s="305" t="s">
        <v>537</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6" t="s">
        <v>473</v>
      </c>
      <c r="AE121" s="445"/>
      <c r="AF121" s="445"/>
      <c r="AG121" s="305" t="s">
        <v>525</v>
      </c>
      <c r="AH121" s="306"/>
      <c r="AI121" s="306"/>
      <c r="AJ121" s="306"/>
      <c r="AK121" s="306"/>
      <c r="AL121" s="306"/>
      <c r="AM121" s="306"/>
      <c r="AN121" s="306"/>
      <c r="AO121" s="306"/>
      <c r="AP121" s="306"/>
      <c r="AQ121" s="306"/>
      <c r="AR121" s="306"/>
      <c r="AS121" s="306"/>
      <c r="AT121" s="306"/>
      <c r="AU121" s="306"/>
      <c r="AV121" s="306"/>
      <c r="AW121" s="306"/>
      <c r="AX121" s="307"/>
    </row>
    <row r="122" spans="1:64" ht="33.6" customHeight="1">
      <c r="A122" s="627" t="s">
        <v>80</v>
      </c>
      <c r="B122" s="628"/>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t="s">
        <v>493</v>
      </c>
      <c r="AE122" s="441"/>
      <c r="AF122" s="441"/>
      <c r="AG122" s="580"/>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78"/>
      <c r="AI123" s="278"/>
      <c r="AJ123" s="278"/>
      <c r="AK123" s="278"/>
      <c r="AL123" s="278"/>
      <c r="AM123" s="278"/>
      <c r="AN123" s="278"/>
      <c r="AO123" s="278"/>
      <c r="AP123" s="278"/>
      <c r="AQ123" s="278"/>
      <c r="AR123" s="278"/>
      <c r="AS123" s="278"/>
      <c r="AT123" s="278"/>
      <c r="AU123" s="278"/>
      <c r="AV123" s="278"/>
      <c r="AW123" s="278"/>
      <c r="AX123" s="583"/>
    </row>
    <row r="124" spans="1:64" ht="26.25" customHeight="1">
      <c r="A124" s="629"/>
      <c r="B124" s="630"/>
      <c r="C124" s="643"/>
      <c r="D124" s="644"/>
      <c r="E124" s="644"/>
      <c r="F124" s="644"/>
      <c r="G124" s="644"/>
      <c r="H124" s="644"/>
      <c r="I124" s="644"/>
      <c r="J124" s="644"/>
      <c r="K124" s="644"/>
      <c r="L124" s="644"/>
      <c r="M124" s="644"/>
      <c r="N124" s="644"/>
      <c r="O124" s="645"/>
      <c r="P124" s="652"/>
      <c r="Q124" s="652"/>
      <c r="R124" s="652"/>
      <c r="S124" s="653"/>
      <c r="T124" s="635"/>
      <c r="U124" s="306"/>
      <c r="V124" s="306"/>
      <c r="W124" s="306"/>
      <c r="X124" s="306"/>
      <c r="Y124" s="306"/>
      <c r="Z124" s="306"/>
      <c r="AA124" s="306"/>
      <c r="AB124" s="306"/>
      <c r="AC124" s="306"/>
      <c r="AD124" s="306"/>
      <c r="AE124" s="306"/>
      <c r="AF124" s="636"/>
      <c r="AG124" s="582"/>
      <c r="AH124" s="278"/>
      <c r="AI124" s="278"/>
      <c r="AJ124" s="278"/>
      <c r="AK124" s="278"/>
      <c r="AL124" s="278"/>
      <c r="AM124" s="278"/>
      <c r="AN124" s="278"/>
      <c r="AO124" s="278"/>
      <c r="AP124" s="278"/>
      <c r="AQ124" s="278"/>
      <c r="AR124" s="278"/>
      <c r="AS124" s="278"/>
      <c r="AT124" s="278"/>
      <c r="AU124" s="278"/>
      <c r="AV124" s="278"/>
      <c r="AW124" s="278"/>
      <c r="AX124" s="583"/>
    </row>
    <row r="125" spans="1:64" ht="26.25" customHeight="1">
      <c r="A125" s="631"/>
      <c r="B125" s="632"/>
      <c r="C125" s="646"/>
      <c r="D125" s="647"/>
      <c r="E125" s="647"/>
      <c r="F125" s="647"/>
      <c r="G125" s="647"/>
      <c r="H125" s="647"/>
      <c r="I125" s="647"/>
      <c r="J125" s="647"/>
      <c r="K125" s="647"/>
      <c r="L125" s="647"/>
      <c r="M125" s="647"/>
      <c r="N125" s="647"/>
      <c r="O125" s="648"/>
      <c r="P125" s="654"/>
      <c r="Q125" s="654"/>
      <c r="R125" s="654"/>
      <c r="S125" s="655"/>
      <c r="T125" s="437"/>
      <c r="U125" s="438"/>
      <c r="V125" s="438"/>
      <c r="W125" s="438"/>
      <c r="X125" s="438"/>
      <c r="Y125" s="438"/>
      <c r="Z125" s="438"/>
      <c r="AA125" s="438"/>
      <c r="AB125" s="438"/>
      <c r="AC125" s="438"/>
      <c r="AD125" s="438"/>
      <c r="AE125" s="438"/>
      <c r="AF125" s="439"/>
      <c r="AG125" s="584"/>
      <c r="AH125" s="199"/>
      <c r="AI125" s="199"/>
      <c r="AJ125" s="199"/>
      <c r="AK125" s="199"/>
      <c r="AL125" s="199"/>
      <c r="AM125" s="199"/>
      <c r="AN125" s="199"/>
      <c r="AO125" s="199"/>
      <c r="AP125" s="199"/>
      <c r="AQ125" s="199"/>
      <c r="AR125" s="199"/>
      <c r="AS125" s="199"/>
      <c r="AT125" s="199"/>
      <c r="AU125" s="199"/>
      <c r="AV125" s="199"/>
      <c r="AW125" s="199"/>
      <c r="AX125" s="535"/>
    </row>
    <row r="126" spans="1:64" ht="57" customHeight="1">
      <c r="A126" s="553" t="s">
        <v>58</v>
      </c>
      <c r="B126" s="554"/>
      <c r="C126" s="394" t="s">
        <v>64</v>
      </c>
      <c r="D126" s="576"/>
      <c r="E126" s="576"/>
      <c r="F126" s="577"/>
      <c r="G126" s="547" t="s">
        <v>543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c r="A127" s="555"/>
      <c r="B127" s="556"/>
      <c r="C127" s="363" t="s">
        <v>68</v>
      </c>
      <c r="D127" s="364"/>
      <c r="E127" s="364"/>
      <c r="F127" s="365"/>
      <c r="G127" s="366" t="s">
        <v>541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35.25" customHeight="1" thickBot="1">
      <c r="A129" s="575" t="s">
        <v>548</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81.5" customHeight="1" thickBot="1">
      <c r="A131" s="550" t="s">
        <v>306</v>
      </c>
      <c r="B131" s="551"/>
      <c r="C131" s="551"/>
      <c r="D131" s="551"/>
      <c r="E131" s="552"/>
      <c r="F131" s="569" t="s">
        <v>549</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102.75" customHeight="1" thickBot="1">
      <c r="A133" s="433" t="s">
        <v>547</v>
      </c>
      <c r="B133" s="434"/>
      <c r="C133" s="434"/>
      <c r="D133" s="434"/>
      <c r="E133" s="435"/>
      <c r="F133" s="572" t="s">
        <v>550</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38.25" customHeight="1" thickBot="1">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6" t="s">
        <v>224</v>
      </c>
      <c r="B137" s="407"/>
      <c r="C137" s="407"/>
      <c r="D137" s="407"/>
      <c r="E137" s="407"/>
      <c r="F137" s="407"/>
      <c r="G137" s="420"/>
      <c r="H137" s="421"/>
      <c r="I137" s="421"/>
      <c r="J137" s="421"/>
      <c r="K137" s="421"/>
      <c r="L137" s="421"/>
      <c r="M137" s="421"/>
      <c r="N137" s="421"/>
      <c r="O137" s="421"/>
      <c r="P137" s="422"/>
      <c r="Q137" s="407" t="s">
        <v>225</v>
      </c>
      <c r="R137" s="407"/>
      <c r="S137" s="407"/>
      <c r="T137" s="407"/>
      <c r="U137" s="407"/>
      <c r="V137" s="407"/>
      <c r="W137" s="436" t="s">
        <v>480</v>
      </c>
      <c r="X137" s="421"/>
      <c r="Y137" s="421"/>
      <c r="Z137" s="421"/>
      <c r="AA137" s="421"/>
      <c r="AB137" s="421"/>
      <c r="AC137" s="421"/>
      <c r="AD137" s="421"/>
      <c r="AE137" s="421"/>
      <c r="AF137" s="422"/>
      <c r="AG137" s="407" t="s">
        <v>226</v>
      </c>
      <c r="AH137" s="407"/>
      <c r="AI137" s="407"/>
      <c r="AJ137" s="407"/>
      <c r="AK137" s="407"/>
      <c r="AL137" s="407"/>
      <c r="AM137" s="403" t="s">
        <v>481</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v>338</v>
      </c>
      <c r="H138" s="424"/>
      <c r="I138" s="424"/>
      <c r="J138" s="424"/>
      <c r="K138" s="424"/>
      <c r="L138" s="424"/>
      <c r="M138" s="424"/>
      <c r="N138" s="424"/>
      <c r="O138" s="424"/>
      <c r="P138" s="425"/>
      <c r="Q138" s="409" t="s">
        <v>228</v>
      </c>
      <c r="R138" s="409"/>
      <c r="S138" s="409"/>
      <c r="T138" s="409"/>
      <c r="U138" s="409"/>
      <c r="V138" s="409"/>
      <c r="W138" s="423">
        <v>330</v>
      </c>
      <c r="X138" s="424"/>
      <c r="Y138" s="424"/>
      <c r="Z138" s="424"/>
      <c r="AA138" s="424"/>
      <c r="AB138" s="424"/>
      <c r="AC138" s="424"/>
      <c r="AD138" s="424"/>
      <c r="AE138" s="424"/>
      <c r="AF138" s="425"/>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7"/>
      <c r="B140" s="468"/>
      <c r="C140" s="468"/>
      <c r="D140" s="468"/>
      <c r="E140" s="468"/>
      <c r="F140" s="46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68.25" customHeight="1">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6.5" customHeight="1">
      <c r="A148" s="467"/>
      <c r="B148" s="468"/>
      <c r="C148" s="468"/>
      <c r="D148" s="468"/>
      <c r="E148" s="468"/>
      <c r="F148" s="469"/>
      <c r="G148" s="61"/>
      <c r="H148" s="62"/>
      <c r="I148" s="62"/>
      <c r="J148" s="62"/>
      <c r="K148" s="62"/>
      <c r="L148" s="62"/>
      <c r="M148" s="62"/>
      <c r="N148" s="62"/>
      <c r="O148" s="62"/>
      <c r="P148" s="62"/>
      <c r="Q148" s="62"/>
      <c r="R148" s="62"/>
      <c r="S148" s="62"/>
      <c r="T148" s="62"/>
      <c r="U148" s="62"/>
      <c r="V148" s="71"/>
      <c r="W148" s="71"/>
      <c r="X148" s="71"/>
      <c r="Y148" s="71"/>
      <c r="Z148" s="71"/>
      <c r="AA148" s="71"/>
      <c r="AB148" s="71"/>
      <c r="AC148" s="71"/>
      <c r="AD148" s="71"/>
      <c r="AE148" s="71"/>
      <c r="AF148" s="71"/>
      <c r="AG148" s="71"/>
      <c r="AH148" s="71"/>
      <c r="AI148" s="71"/>
      <c r="AJ148" s="71"/>
      <c r="AK148" s="71"/>
      <c r="AL148" s="71"/>
      <c r="AM148" s="71"/>
      <c r="AN148" s="62"/>
      <c r="AO148" s="62"/>
      <c r="AP148" s="62"/>
      <c r="AQ148" s="62"/>
      <c r="AR148" s="62"/>
      <c r="AS148" s="62"/>
      <c r="AT148" s="62"/>
      <c r="AU148" s="62"/>
      <c r="AV148" s="62"/>
      <c r="AW148" s="62"/>
      <c r="AX148" s="63"/>
    </row>
    <row r="149" spans="1:50" ht="28.3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7"/>
      <c r="B151" s="468"/>
      <c r="C151" s="468"/>
      <c r="D151" s="468"/>
      <c r="E151" s="468"/>
      <c r="F151" s="469"/>
      <c r="G151" s="61"/>
      <c r="H151" s="62"/>
      <c r="I151" s="62"/>
      <c r="J151" s="62"/>
      <c r="K151" s="62"/>
      <c r="L151" s="62"/>
      <c r="M151" s="62"/>
      <c r="N151" s="62"/>
      <c r="O151" s="62"/>
      <c r="P151" s="62"/>
      <c r="Q151" s="62"/>
      <c r="R151" s="62"/>
      <c r="S151" s="62"/>
      <c r="T151" s="62"/>
      <c r="U151" s="62" t="s">
        <v>542</v>
      </c>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63"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8.7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8.7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8.7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8.7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8.7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9" t="s">
        <v>34</v>
      </c>
      <c r="B178" s="540"/>
      <c r="C178" s="540"/>
      <c r="D178" s="540"/>
      <c r="E178" s="540"/>
      <c r="F178" s="541"/>
      <c r="G178" s="390" t="s">
        <v>484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c r="A179" s="127"/>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c r="A180" s="127"/>
      <c r="B180" s="542"/>
      <c r="C180" s="542"/>
      <c r="D180" s="542"/>
      <c r="E180" s="542"/>
      <c r="F180" s="543"/>
      <c r="G180" s="98" t="s">
        <v>482</v>
      </c>
      <c r="H180" s="99"/>
      <c r="I180" s="99"/>
      <c r="J180" s="99"/>
      <c r="K180" s="100"/>
      <c r="L180" s="101" t="s">
        <v>483</v>
      </c>
      <c r="M180" s="102"/>
      <c r="N180" s="102"/>
      <c r="O180" s="102"/>
      <c r="P180" s="102"/>
      <c r="Q180" s="102"/>
      <c r="R180" s="102"/>
      <c r="S180" s="102"/>
      <c r="T180" s="102"/>
      <c r="U180" s="102"/>
      <c r="V180" s="102"/>
      <c r="W180" s="102"/>
      <c r="X180" s="103"/>
      <c r="Y180" s="104">
        <v>0.28899999999999998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2"/>
    </row>
    <row r="181" spans="1:50" ht="23.25" customHeight="1">
      <c r="A181" s="127"/>
      <c r="B181" s="542"/>
      <c r="C181" s="542"/>
      <c r="D181" s="542"/>
      <c r="E181" s="542"/>
      <c r="F181" s="54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c r="A182" s="127"/>
      <c r="B182" s="542"/>
      <c r="C182" s="542"/>
      <c r="D182" s="542"/>
      <c r="E182" s="542"/>
      <c r="F182" s="54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c r="A183" s="127"/>
      <c r="B183" s="542"/>
      <c r="C183" s="542"/>
      <c r="D183" s="542"/>
      <c r="E183" s="542"/>
      <c r="F183" s="54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c r="A184" s="127"/>
      <c r="B184" s="542"/>
      <c r="C184" s="542"/>
      <c r="D184" s="542"/>
      <c r="E184" s="542"/>
      <c r="F184" s="54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c r="A185" s="127"/>
      <c r="B185" s="542"/>
      <c r="C185" s="542"/>
      <c r="D185" s="542"/>
      <c r="E185" s="542"/>
      <c r="F185" s="54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c r="A186" s="127"/>
      <c r="B186" s="542"/>
      <c r="C186" s="542"/>
      <c r="D186" s="542"/>
      <c r="E186" s="542"/>
      <c r="F186" s="543"/>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c r="A187" s="127"/>
      <c r="B187" s="542"/>
      <c r="C187" s="542"/>
      <c r="D187" s="542"/>
      <c r="E187" s="542"/>
      <c r="F187" s="543"/>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c r="A188" s="127"/>
      <c r="B188" s="542"/>
      <c r="C188" s="542"/>
      <c r="D188" s="542"/>
      <c r="E188" s="542"/>
      <c r="F188" s="543"/>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c r="A189" s="127"/>
      <c r="B189" s="542"/>
      <c r="C189" s="542"/>
      <c r="D189" s="542"/>
      <c r="E189" s="542"/>
      <c r="F189" s="543"/>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c r="A190" s="127"/>
      <c r="B190" s="542"/>
      <c r="C190" s="542"/>
      <c r="D190" s="542"/>
      <c r="E190" s="542"/>
      <c r="F190" s="543"/>
      <c r="G190" s="84" t="s">
        <v>22</v>
      </c>
      <c r="H190" s="85"/>
      <c r="I190" s="85"/>
      <c r="J190" s="85"/>
      <c r="K190" s="85"/>
      <c r="L190" s="86"/>
      <c r="M190" s="87"/>
      <c r="N190" s="87"/>
      <c r="O190" s="87"/>
      <c r="P190" s="87"/>
      <c r="Q190" s="87"/>
      <c r="R190" s="87"/>
      <c r="S190" s="87"/>
      <c r="T190" s="87"/>
      <c r="U190" s="87"/>
      <c r="V190" s="87"/>
      <c r="W190" s="87"/>
      <c r="X190" s="88"/>
      <c r="Y190" s="89">
        <f>SUM(Y180:AB189)</f>
        <v>0.28899999999999998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c r="A191" s="127"/>
      <c r="B191" s="542"/>
      <c r="C191" s="542"/>
      <c r="D191" s="542"/>
      <c r="E191" s="542"/>
      <c r="F191" s="543"/>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c r="A192" s="127"/>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c r="A193" s="127"/>
      <c r="B193" s="542"/>
      <c r="C193" s="542"/>
      <c r="D193" s="542"/>
      <c r="E193" s="542"/>
      <c r="F193" s="543"/>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3.25" customHeight="1">
      <c r="A194" s="127"/>
      <c r="B194" s="542"/>
      <c r="C194" s="542"/>
      <c r="D194" s="542"/>
      <c r="E194" s="542"/>
      <c r="F194" s="54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c r="A195" s="127"/>
      <c r="B195" s="542"/>
      <c r="C195" s="542"/>
      <c r="D195" s="542"/>
      <c r="E195" s="542"/>
      <c r="F195" s="54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c r="A196" s="127"/>
      <c r="B196" s="542"/>
      <c r="C196" s="542"/>
      <c r="D196" s="542"/>
      <c r="E196" s="542"/>
      <c r="F196" s="54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c r="A197" s="127"/>
      <c r="B197" s="542"/>
      <c r="C197" s="542"/>
      <c r="D197" s="542"/>
      <c r="E197" s="542"/>
      <c r="F197" s="54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c r="A198" s="127"/>
      <c r="B198" s="542"/>
      <c r="C198" s="542"/>
      <c r="D198" s="542"/>
      <c r="E198" s="542"/>
      <c r="F198" s="54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c r="A199" s="127"/>
      <c r="B199" s="542"/>
      <c r="C199" s="542"/>
      <c r="D199" s="542"/>
      <c r="E199" s="542"/>
      <c r="F199" s="543"/>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c r="A200" s="127"/>
      <c r="B200" s="542"/>
      <c r="C200" s="542"/>
      <c r="D200" s="542"/>
      <c r="E200" s="542"/>
      <c r="F200" s="543"/>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c r="A201" s="127"/>
      <c r="B201" s="542"/>
      <c r="C201" s="542"/>
      <c r="D201" s="542"/>
      <c r="E201" s="542"/>
      <c r="F201" s="543"/>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c r="A202" s="127"/>
      <c r="B202" s="542"/>
      <c r="C202" s="542"/>
      <c r="D202" s="542"/>
      <c r="E202" s="542"/>
      <c r="F202" s="543"/>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c r="A203" s="127"/>
      <c r="B203" s="542"/>
      <c r="C203" s="542"/>
      <c r="D203" s="542"/>
      <c r="E203" s="542"/>
      <c r="F203" s="543"/>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c r="A204" s="127"/>
      <c r="B204" s="542"/>
      <c r="C204" s="542"/>
      <c r="D204" s="542"/>
      <c r="E204" s="542"/>
      <c r="F204" s="543"/>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c r="A205" s="127"/>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c r="A206" s="127"/>
      <c r="B206" s="542"/>
      <c r="C206" s="542"/>
      <c r="D206" s="542"/>
      <c r="E206" s="542"/>
      <c r="F206" s="543"/>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3.25" customHeight="1">
      <c r="A207" s="127"/>
      <c r="B207" s="542"/>
      <c r="C207" s="542"/>
      <c r="D207" s="542"/>
      <c r="E207" s="542"/>
      <c r="F207" s="54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c r="A208" s="127"/>
      <c r="B208" s="542"/>
      <c r="C208" s="542"/>
      <c r="D208" s="542"/>
      <c r="E208" s="542"/>
      <c r="F208" s="54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c r="A209" s="127"/>
      <c r="B209" s="542"/>
      <c r="C209" s="542"/>
      <c r="D209" s="542"/>
      <c r="E209" s="542"/>
      <c r="F209" s="54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c r="A210" s="127"/>
      <c r="B210" s="542"/>
      <c r="C210" s="542"/>
      <c r="D210" s="542"/>
      <c r="E210" s="542"/>
      <c r="F210" s="54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c r="A211" s="127"/>
      <c r="B211" s="542"/>
      <c r="C211" s="542"/>
      <c r="D211" s="542"/>
      <c r="E211" s="542"/>
      <c r="F211" s="54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c r="A212" s="127"/>
      <c r="B212" s="542"/>
      <c r="C212" s="542"/>
      <c r="D212" s="542"/>
      <c r="E212" s="542"/>
      <c r="F212" s="543"/>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c r="A213" s="127"/>
      <c r="B213" s="542"/>
      <c r="C213" s="542"/>
      <c r="D213" s="542"/>
      <c r="E213" s="542"/>
      <c r="F213" s="543"/>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c r="A214" s="127"/>
      <c r="B214" s="542"/>
      <c r="C214" s="542"/>
      <c r="D214" s="542"/>
      <c r="E214" s="542"/>
      <c r="F214" s="543"/>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c r="A215" s="127"/>
      <c r="B215" s="542"/>
      <c r="C215" s="542"/>
      <c r="D215" s="542"/>
      <c r="E215" s="542"/>
      <c r="F215" s="543"/>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c r="A216" s="127"/>
      <c r="B216" s="542"/>
      <c r="C216" s="542"/>
      <c r="D216" s="542"/>
      <c r="E216" s="542"/>
      <c r="F216" s="543"/>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c r="A217" s="127"/>
      <c r="B217" s="542"/>
      <c r="C217" s="542"/>
      <c r="D217" s="542"/>
      <c r="E217" s="542"/>
      <c r="F217" s="543"/>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c r="A218" s="127"/>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c r="A219" s="127"/>
      <c r="B219" s="542"/>
      <c r="C219" s="542"/>
      <c r="D219" s="542"/>
      <c r="E219" s="542"/>
      <c r="F219" s="543"/>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3.25" customHeight="1">
      <c r="A220" s="127"/>
      <c r="B220" s="542"/>
      <c r="C220" s="542"/>
      <c r="D220" s="542"/>
      <c r="E220" s="542"/>
      <c r="F220" s="54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c r="A221" s="127"/>
      <c r="B221" s="542"/>
      <c r="C221" s="542"/>
      <c r="D221" s="542"/>
      <c r="E221" s="542"/>
      <c r="F221" s="54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c r="A222" s="127"/>
      <c r="B222" s="542"/>
      <c r="C222" s="542"/>
      <c r="D222" s="542"/>
      <c r="E222" s="542"/>
      <c r="F222" s="54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c r="A223" s="127"/>
      <c r="B223" s="542"/>
      <c r="C223" s="542"/>
      <c r="D223" s="542"/>
      <c r="E223" s="542"/>
      <c r="F223" s="54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c r="A224" s="127"/>
      <c r="B224" s="542"/>
      <c r="C224" s="542"/>
      <c r="D224" s="542"/>
      <c r="E224" s="542"/>
      <c r="F224" s="54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c r="A225" s="127"/>
      <c r="B225" s="542"/>
      <c r="C225" s="542"/>
      <c r="D225" s="542"/>
      <c r="E225" s="542"/>
      <c r="F225" s="54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c r="A226" s="127"/>
      <c r="B226" s="542"/>
      <c r="C226" s="542"/>
      <c r="D226" s="542"/>
      <c r="E226" s="542"/>
      <c r="F226" s="543"/>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c r="A227" s="127"/>
      <c r="B227" s="542"/>
      <c r="C227" s="542"/>
      <c r="D227" s="542"/>
      <c r="E227" s="542"/>
      <c r="F227" s="543"/>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c r="A228" s="127"/>
      <c r="B228" s="542"/>
      <c r="C228" s="542"/>
      <c r="D228" s="542"/>
      <c r="E228" s="542"/>
      <c r="F228" s="543"/>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c r="A229" s="127"/>
      <c r="B229" s="542"/>
      <c r="C229" s="542"/>
      <c r="D229" s="542"/>
      <c r="E229" s="542"/>
      <c r="F229" s="543"/>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8" t="s">
        <v>485</v>
      </c>
      <c r="D236" s="114"/>
      <c r="E236" s="114"/>
      <c r="F236" s="114"/>
      <c r="G236" s="114"/>
      <c r="H236" s="114"/>
      <c r="I236" s="114"/>
      <c r="J236" s="114"/>
      <c r="K236" s="114"/>
      <c r="L236" s="114"/>
      <c r="M236" s="118" t="s">
        <v>519</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0.28899999999999998</v>
      </c>
      <c r="AL236" s="116"/>
      <c r="AM236" s="116"/>
      <c r="AN236" s="116"/>
      <c r="AO236" s="116"/>
      <c r="AP236" s="117"/>
      <c r="AQ236" s="118"/>
      <c r="AR236" s="114"/>
      <c r="AS236" s="114"/>
      <c r="AT236" s="114"/>
      <c r="AU236" s="115"/>
      <c r="AV236" s="116"/>
      <c r="AW236" s="116"/>
      <c r="AX236" s="117"/>
    </row>
    <row r="237" spans="1:50" ht="32.1" customHeight="1">
      <c r="A237" s="113">
        <v>2</v>
      </c>
      <c r="B237" s="113">
        <v>1</v>
      </c>
      <c r="C237" s="118" t="s">
        <v>509</v>
      </c>
      <c r="D237" s="114"/>
      <c r="E237" s="114"/>
      <c r="F237" s="114"/>
      <c r="G237" s="114"/>
      <c r="H237" s="114"/>
      <c r="I237" s="114"/>
      <c r="J237" s="114"/>
      <c r="K237" s="114"/>
      <c r="L237" s="114"/>
      <c r="M237" s="118" t="s">
        <v>514</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0.216832</v>
      </c>
      <c r="AL237" s="116"/>
      <c r="AM237" s="116"/>
      <c r="AN237" s="116"/>
      <c r="AO237" s="116"/>
      <c r="AP237" s="117"/>
      <c r="AQ237" s="118"/>
      <c r="AR237" s="114"/>
      <c r="AS237" s="114"/>
      <c r="AT237" s="114"/>
      <c r="AU237" s="115"/>
      <c r="AV237" s="116"/>
      <c r="AW237" s="116"/>
      <c r="AX237" s="117"/>
    </row>
    <row r="238" spans="1:50" ht="24" customHeight="1">
      <c r="A238" s="113">
        <v>3</v>
      </c>
      <c r="B238" s="113">
        <v>1</v>
      </c>
      <c r="C238" s="118" t="s">
        <v>510</v>
      </c>
      <c r="D238" s="114"/>
      <c r="E238" s="114"/>
      <c r="F238" s="114"/>
      <c r="G238" s="114"/>
      <c r="H238" s="114"/>
      <c r="I238" s="114"/>
      <c r="J238" s="114"/>
      <c r="K238" s="114"/>
      <c r="L238" s="114"/>
      <c r="M238" s="124" t="s">
        <v>522</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0.20599000000000001</v>
      </c>
      <c r="AL238" s="116"/>
      <c r="AM238" s="116"/>
      <c r="AN238" s="116"/>
      <c r="AO238" s="116"/>
      <c r="AP238" s="117"/>
      <c r="AQ238" s="118"/>
      <c r="AR238" s="114"/>
      <c r="AS238" s="114"/>
      <c r="AT238" s="114"/>
      <c r="AU238" s="115"/>
      <c r="AV238" s="116"/>
      <c r="AW238" s="116"/>
      <c r="AX238" s="117"/>
    </row>
    <row r="239" spans="1:50" ht="24" customHeight="1">
      <c r="A239" s="113">
        <v>4</v>
      </c>
      <c r="B239" s="113">
        <v>1</v>
      </c>
      <c r="C239" s="118" t="s">
        <v>511</v>
      </c>
      <c r="D239" s="114"/>
      <c r="E239" s="114"/>
      <c r="F239" s="114"/>
      <c r="G239" s="114"/>
      <c r="H239" s="114"/>
      <c r="I239" s="114"/>
      <c r="J239" s="114"/>
      <c r="K239" s="114"/>
      <c r="L239" s="114"/>
      <c r="M239" s="118" t="s">
        <v>515</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0.19531200000000001</v>
      </c>
      <c r="AL239" s="116"/>
      <c r="AM239" s="116"/>
      <c r="AN239" s="116"/>
      <c r="AO239" s="116"/>
      <c r="AP239" s="117"/>
      <c r="AQ239" s="118"/>
      <c r="AR239" s="114"/>
      <c r="AS239" s="114"/>
      <c r="AT239" s="114"/>
      <c r="AU239" s="115"/>
      <c r="AV239" s="116"/>
      <c r="AW239" s="116"/>
      <c r="AX239" s="117"/>
    </row>
    <row r="240" spans="1:50" ht="32.1" customHeight="1">
      <c r="A240" s="113">
        <v>5</v>
      </c>
      <c r="B240" s="113">
        <v>1</v>
      </c>
      <c r="C240" s="118" t="s">
        <v>487</v>
      </c>
      <c r="D240" s="114"/>
      <c r="E240" s="114"/>
      <c r="F240" s="114"/>
      <c r="G240" s="114"/>
      <c r="H240" s="114"/>
      <c r="I240" s="114"/>
      <c r="J240" s="114"/>
      <c r="K240" s="114"/>
      <c r="L240" s="114"/>
      <c r="M240" s="118" t="s">
        <v>524</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0.18396000000000001</v>
      </c>
      <c r="AL240" s="116"/>
      <c r="AM240" s="116"/>
      <c r="AN240" s="116"/>
      <c r="AO240" s="116"/>
      <c r="AP240" s="117"/>
      <c r="AQ240" s="118"/>
      <c r="AR240" s="114"/>
      <c r="AS240" s="114"/>
      <c r="AT240" s="114"/>
      <c r="AU240" s="115"/>
      <c r="AV240" s="116"/>
      <c r="AW240" s="116"/>
      <c r="AX240" s="117"/>
    </row>
    <row r="241" spans="1:50" ht="46.5" customHeight="1">
      <c r="A241" s="113">
        <v>6</v>
      </c>
      <c r="B241" s="113">
        <v>1</v>
      </c>
      <c r="C241" s="118" t="s">
        <v>516</v>
      </c>
      <c r="D241" s="114"/>
      <c r="E241" s="114"/>
      <c r="F241" s="114"/>
      <c r="G241" s="114"/>
      <c r="H241" s="114"/>
      <c r="I241" s="114"/>
      <c r="J241" s="114"/>
      <c r="K241" s="114"/>
      <c r="L241" s="114"/>
      <c r="M241" s="118" t="s">
        <v>517</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0.18453</v>
      </c>
      <c r="AL241" s="116"/>
      <c r="AM241" s="116"/>
      <c r="AN241" s="116"/>
      <c r="AO241" s="116"/>
      <c r="AP241" s="117"/>
      <c r="AQ241" s="118"/>
      <c r="AR241" s="114"/>
      <c r="AS241" s="114"/>
      <c r="AT241" s="114"/>
      <c r="AU241" s="115"/>
      <c r="AV241" s="116"/>
      <c r="AW241" s="116"/>
      <c r="AX241" s="117"/>
    </row>
    <row r="242" spans="1:50" ht="32.1" customHeight="1">
      <c r="A242" s="113">
        <v>7</v>
      </c>
      <c r="B242" s="113">
        <v>1</v>
      </c>
      <c r="C242" s="118" t="s">
        <v>513</v>
      </c>
      <c r="D242" s="114"/>
      <c r="E242" s="114"/>
      <c r="F242" s="114"/>
      <c r="G242" s="114"/>
      <c r="H242" s="114"/>
      <c r="I242" s="114"/>
      <c r="J242" s="114"/>
      <c r="K242" s="114"/>
      <c r="L242" s="114"/>
      <c r="M242" s="118" t="s">
        <v>518</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0.173458</v>
      </c>
      <c r="AL242" s="116"/>
      <c r="AM242" s="116"/>
      <c r="AN242" s="116"/>
      <c r="AO242" s="116"/>
      <c r="AP242" s="117"/>
      <c r="AQ242" s="118"/>
      <c r="AR242" s="114"/>
      <c r="AS242" s="114"/>
      <c r="AT242" s="114"/>
      <c r="AU242" s="115"/>
      <c r="AV242" s="116"/>
      <c r="AW242" s="116"/>
      <c r="AX242" s="117"/>
    </row>
    <row r="243" spans="1:50" ht="24" customHeight="1">
      <c r="A243" s="113">
        <v>8</v>
      </c>
      <c r="B243" s="113">
        <v>1</v>
      </c>
      <c r="C243" s="118" t="s">
        <v>488</v>
      </c>
      <c r="D243" s="114"/>
      <c r="E243" s="114"/>
      <c r="F243" s="114"/>
      <c r="G243" s="114"/>
      <c r="H243" s="114"/>
      <c r="I243" s="114"/>
      <c r="J243" s="114"/>
      <c r="K243" s="114"/>
      <c r="L243" s="114"/>
      <c r="M243" s="118" t="s">
        <v>520</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0.17167199999999999</v>
      </c>
      <c r="AL243" s="116"/>
      <c r="AM243" s="116"/>
      <c r="AN243" s="116"/>
      <c r="AO243" s="116"/>
      <c r="AP243" s="117"/>
      <c r="AQ243" s="118"/>
      <c r="AR243" s="114"/>
      <c r="AS243" s="114"/>
      <c r="AT243" s="114"/>
      <c r="AU243" s="115"/>
      <c r="AV243" s="116"/>
      <c r="AW243" s="116"/>
      <c r="AX243" s="117"/>
    </row>
    <row r="244" spans="1:50" ht="32.1" customHeight="1">
      <c r="A244" s="113">
        <v>9</v>
      </c>
      <c r="B244" s="113">
        <v>1</v>
      </c>
      <c r="C244" s="118" t="s">
        <v>512</v>
      </c>
      <c r="D244" s="114"/>
      <c r="E244" s="114"/>
      <c r="F244" s="114"/>
      <c r="G244" s="114"/>
      <c r="H244" s="114"/>
      <c r="I244" s="114"/>
      <c r="J244" s="114"/>
      <c r="K244" s="114"/>
      <c r="L244" s="114"/>
      <c r="M244" s="118" t="s">
        <v>521</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0.15479999999999999</v>
      </c>
      <c r="AL244" s="116"/>
      <c r="AM244" s="116"/>
      <c r="AN244" s="116"/>
      <c r="AO244" s="116"/>
      <c r="AP244" s="117"/>
      <c r="AQ244" s="118"/>
      <c r="AR244" s="114"/>
      <c r="AS244" s="114"/>
      <c r="AT244" s="114"/>
      <c r="AU244" s="115"/>
      <c r="AV244" s="116"/>
      <c r="AW244" s="116"/>
      <c r="AX244" s="117"/>
    </row>
    <row r="245" spans="1:50" ht="24" customHeight="1">
      <c r="A245" s="113">
        <v>10</v>
      </c>
      <c r="B245" s="113">
        <v>1</v>
      </c>
      <c r="C245" s="118" t="s">
        <v>489</v>
      </c>
      <c r="D245" s="114"/>
      <c r="E245" s="114"/>
      <c r="F245" s="114"/>
      <c r="G245" s="114"/>
      <c r="H245" s="114"/>
      <c r="I245" s="114"/>
      <c r="J245" s="114"/>
      <c r="K245" s="114"/>
      <c r="L245" s="114"/>
      <c r="M245" s="118" t="s">
        <v>523</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0.15196000000000001</v>
      </c>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8" t="s">
        <v>486</v>
      </c>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8" t="s">
        <v>486</v>
      </c>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8" t="s">
        <v>486</v>
      </c>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8" t="s">
        <v>486</v>
      </c>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8" t="s">
        <v>486</v>
      </c>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8" t="s">
        <v>486</v>
      </c>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8" t="s">
        <v>486</v>
      </c>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8" t="s">
        <v>486</v>
      </c>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8" t="s">
        <v>486</v>
      </c>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8" t="s">
        <v>486</v>
      </c>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8" t="s">
        <v>486</v>
      </c>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8" t="s">
        <v>486</v>
      </c>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8" t="s">
        <v>486</v>
      </c>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8" t="s">
        <v>486</v>
      </c>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8" t="s">
        <v>486</v>
      </c>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8" t="s">
        <v>486</v>
      </c>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8" t="s">
        <v>486</v>
      </c>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8" t="s">
        <v>486</v>
      </c>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8" t="s">
        <v>486</v>
      </c>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8" t="s">
        <v>486</v>
      </c>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18.75"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18.75"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18.75"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18.75"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18.75"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18.75"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18.75"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18.75"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18.75"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18.75"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T29:AX29 AJ28:AN28">
    <cfRule type="expression" dxfId="775" priority="31">
      <formula>IF(RIGHT(TEXT(AE28,"0.#"),1)=".",FALSE,TRUE)</formula>
    </cfRule>
    <cfRule type="expression" dxfId="774" priority="32">
      <formula>IF(RIGHT(TEXT(AE28,"0.#"),1)=".",TRUE,FALSE)</formula>
    </cfRule>
  </conditionalFormatting>
  <conditionalFormatting sqref="AE45:AI45 AE40:AI40 AE35:AI35">
    <cfRule type="expression" dxfId="773" priority="27">
      <formula>IF(AND(AE35&gt;=0, RIGHT(TEXT(AE35,"0.#"),1)&lt;&gt;"."),TRUE,FALSE)</formula>
    </cfRule>
    <cfRule type="expression" dxfId="772" priority="28">
      <formula>IF(AND(AE35&gt;=0, RIGHT(TEXT(AE35,"0.#"),1)="."),TRUE,FALSE)</formula>
    </cfRule>
    <cfRule type="expression" dxfId="771" priority="29">
      <formula>IF(AND(AE35&lt;0, RIGHT(TEXT(AE35,"0.#"),1)&lt;&gt;"."),TRUE,FALSE)</formula>
    </cfRule>
    <cfRule type="expression" dxfId="770" priority="30">
      <formula>IF(AND(AE35&lt;0, RIGHT(TEXT(AE35,"0.#"),1)="."),TRUE,FALSE)</formula>
    </cfRule>
  </conditionalFormatting>
  <conditionalFormatting sqref="AJ45:AS45 AJ40:AS40 AJ35:AS35">
    <cfRule type="expression" dxfId="769" priority="23">
      <formula>IF(AND(AJ35&gt;=0, RIGHT(TEXT(AJ35,"0.#"),1)&lt;&gt;"."),TRUE,FALSE)</formula>
    </cfRule>
    <cfRule type="expression" dxfId="768" priority="24">
      <formula>IF(AND(AJ35&gt;=0, RIGHT(TEXT(AJ35,"0.#"),1)="."),TRUE,FALSE)</formula>
    </cfRule>
    <cfRule type="expression" dxfId="767" priority="25">
      <formula>IF(AND(AJ35&lt;0, RIGHT(TEXT(AJ35,"0.#"),1)&lt;&gt;"."),TRUE,FALSE)</formula>
    </cfRule>
    <cfRule type="expression" dxfId="766" priority="26">
      <formula>IF(AND(AJ35&lt;0, RIGHT(TEXT(AJ35,"0.#"),1)="."),TRUE,FALSE)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29:AS29 AE30:AN30">
    <cfRule type="expression" dxfId="749" priority="5">
      <formula>IF(RIGHT(TEXT(AE29,"0.#"),1)=".",FALSE,TRUE)</formula>
    </cfRule>
    <cfRule type="expression" dxfId="748" priority="6">
      <formula>IF(RIGHT(TEXT(AE29,"0.#"),1)=".",TRUE,FALSE)</formula>
    </cfRule>
  </conditionalFormatting>
  <conditionalFormatting sqref="AO28:AS28">
    <cfRule type="expression" dxfId="747" priority="3">
      <formula>IF(RIGHT(TEXT(AO28,"0.#"),1)=".",FALSE,TRUE)</formula>
    </cfRule>
    <cfRule type="expression" dxfId="746" priority="4">
      <formula>IF(RIGHT(TEXT(AO28,"0.#"),1)=".",TRUE,FALSE)</formula>
    </cfRule>
  </conditionalFormatting>
  <conditionalFormatting sqref="AO30:AS30">
    <cfRule type="expression" dxfId="745" priority="1">
      <formula>IF(RIGHT(TEXT(AO30,"0.#"),1)=".",FALSE,TRUE)</formula>
    </cfRule>
    <cfRule type="expression" dxfId="744" priority="2">
      <formula>IF(RIGHT(TEXT(AO30,"0.#"),1)=".",TRUE,FALSE)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105" max="16383" man="1"/>
    <brk id="131"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7"/>
      <c r="AA2" s="88"/>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5"/>
      <c r="B3" s="216"/>
      <c r="C3" s="216"/>
      <c r="D3" s="216"/>
      <c r="E3" s="216"/>
      <c r="F3" s="217"/>
      <c r="G3" s="225"/>
      <c r="H3" s="109"/>
      <c r="I3" s="109"/>
      <c r="J3" s="109"/>
      <c r="K3" s="109"/>
      <c r="L3" s="109"/>
      <c r="M3" s="109"/>
      <c r="N3" s="109"/>
      <c r="O3" s="226"/>
      <c r="P3" s="243"/>
      <c r="Q3" s="109"/>
      <c r="R3" s="109"/>
      <c r="S3" s="109"/>
      <c r="T3" s="109"/>
      <c r="U3" s="109"/>
      <c r="V3" s="109"/>
      <c r="W3" s="109"/>
      <c r="X3" s="226"/>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466</v>
      </c>
      <c r="AX3" s="110"/>
    </row>
    <row r="4" spans="1:50" ht="22.5" customHeight="1">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4"/>
      <c r="AF4" s="95"/>
      <c r="AG4" s="95"/>
      <c r="AH4" s="95"/>
      <c r="AI4" s="96"/>
      <c r="AJ4" s="94"/>
      <c r="AK4" s="95"/>
      <c r="AL4" s="95"/>
      <c r="AM4" s="95"/>
      <c r="AN4" s="96"/>
      <c r="AO4" s="94"/>
      <c r="AP4" s="95"/>
      <c r="AQ4" s="95"/>
      <c r="AR4" s="95"/>
      <c r="AS4" s="96"/>
      <c r="AT4" s="228"/>
      <c r="AU4" s="228"/>
      <c r="AV4" s="228"/>
      <c r="AW4" s="228"/>
      <c r="AX4" s="229"/>
    </row>
    <row r="5" spans="1:50" ht="22.5" customHeight="1">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2"/>
      <c r="AA5" s="172"/>
      <c r="AB5" s="328"/>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c r="A6" s="672"/>
      <c r="B6" s="673"/>
      <c r="C6" s="673"/>
      <c r="D6" s="673"/>
      <c r="E6" s="673"/>
      <c r="F6" s="674"/>
      <c r="G6" s="324"/>
      <c r="H6" s="325"/>
      <c r="I6" s="325"/>
      <c r="J6" s="325"/>
      <c r="K6" s="325"/>
      <c r="L6" s="325"/>
      <c r="M6" s="325"/>
      <c r="N6" s="325"/>
      <c r="O6" s="326"/>
      <c r="P6" s="199"/>
      <c r="Q6" s="199"/>
      <c r="R6" s="199"/>
      <c r="S6" s="199"/>
      <c r="T6" s="199"/>
      <c r="U6" s="199"/>
      <c r="V6" s="199"/>
      <c r="W6" s="199"/>
      <c r="X6" s="200"/>
      <c r="Y6" s="121" t="s">
        <v>15</v>
      </c>
      <c r="Z6" s="122"/>
      <c r="AA6" s="172"/>
      <c r="AB6" s="684" t="s">
        <v>467</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7"/>
      <c r="AA7" s="88"/>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5"/>
      <c r="B8" s="216"/>
      <c r="C8" s="216"/>
      <c r="D8" s="216"/>
      <c r="E8" s="216"/>
      <c r="F8" s="217"/>
      <c r="G8" s="225"/>
      <c r="H8" s="109"/>
      <c r="I8" s="109"/>
      <c r="J8" s="109"/>
      <c r="K8" s="109"/>
      <c r="L8" s="109"/>
      <c r="M8" s="109"/>
      <c r="N8" s="109"/>
      <c r="O8" s="226"/>
      <c r="P8" s="243"/>
      <c r="Q8" s="109"/>
      <c r="R8" s="109"/>
      <c r="S8" s="109"/>
      <c r="T8" s="109"/>
      <c r="U8" s="109"/>
      <c r="V8" s="109"/>
      <c r="W8" s="109"/>
      <c r="X8" s="226"/>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4"/>
      <c r="AF9" s="95"/>
      <c r="AG9" s="95"/>
      <c r="AH9" s="95"/>
      <c r="AI9" s="96"/>
      <c r="AJ9" s="94"/>
      <c r="AK9" s="95"/>
      <c r="AL9" s="95"/>
      <c r="AM9" s="95"/>
      <c r="AN9" s="96"/>
      <c r="AO9" s="94"/>
      <c r="AP9" s="95"/>
      <c r="AQ9" s="95"/>
      <c r="AR9" s="95"/>
      <c r="AS9" s="96"/>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2"/>
      <c r="AA10" s="172"/>
      <c r="AB10" s="328"/>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72"/>
      <c r="B11" s="673"/>
      <c r="C11" s="673"/>
      <c r="D11" s="673"/>
      <c r="E11" s="673"/>
      <c r="F11" s="674"/>
      <c r="G11" s="324"/>
      <c r="H11" s="325"/>
      <c r="I11" s="325"/>
      <c r="J11" s="325"/>
      <c r="K11" s="325"/>
      <c r="L11" s="325"/>
      <c r="M11" s="325"/>
      <c r="N11" s="325"/>
      <c r="O11" s="326"/>
      <c r="P11" s="199"/>
      <c r="Q11" s="199"/>
      <c r="R11" s="199"/>
      <c r="S11" s="199"/>
      <c r="T11" s="199"/>
      <c r="U11" s="199"/>
      <c r="V11" s="199"/>
      <c r="W11" s="199"/>
      <c r="X11" s="200"/>
      <c r="Y11" s="121" t="s">
        <v>15</v>
      </c>
      <c r="Z11" s="122"/>
      <c r="AA11" s="172"/>
      <c r="AB11" s="684"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7"/>
      <c r="AA12" s="88"/>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2"/>
      <c r="AA15" s="172"/>
      <c r="AB15" s="328"/>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72"/>
      <c r="B16" s="673"/>
      <c r="C16" s="673"/>
      <c r="D16" s="673"/>
      <c r="E16" s="673"/>
      <c r="F16" s="674"/>
      <c r="G16" s="324"/>
      <c r="H16" s="325"/>
      <c r="I16" s="325"/>
      <c r="J16" s="325"/>
      <c r="K16" s="325"/>
      <c r="L16" s="325"/>
      <c r="M16" s="325"/>
      <c r="N16" s="325"/>
      <c r="O16" s="326"/>
      <c r="P16" s="199"/>
      <c r="Q16" s="199"/>
      <c r="R16" s="199"/>
      <c r="S16" s="199"/>
      <c r="T16" s="199"/>
      <c r="U16" s="199"/>
      <c r="V16" s="199"/>
      <c r="W16" s="199"/>
      <c r="X16" s="200"/>
      <c r="Y16" s="121" t="s">
        <v>15</v>
      </c>
      <c r="Z16" s="122"/>
      <c r="AA16" s="172"/>
      <c r="AB16" s="684"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7"/>
      <c r="AA17" s="88"/>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2"/>
      <c r="AA20" s="172"/>
      <c r="AB20" s="328"/>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72"/>
      <c r="B21" s="673"/>
      <c r="C21" s="673"/>
      <c r="D21" s="673"/>
      <c r="E21" s="673"/>
      <c r="F21" s="674"/>
      <c r="G21" s="324"/>
      <c r="H21" s="325"/>
      <c r="I21" s="325"/>
      <c r="J21" s="325"/>
      <c r="K21" s="325"/>
      <c r="L21" s="325"/>
      <c r="M21" s="325"/>
      <c r="N21" s="325"/>
      <c r="O21" s="326"/>
      <c r="P21" s="199"/>
      <c r="Q21" s="199"/>
      <c r="R21" s="199"/>
      <c r="S21" s="199"/>
      <c r="T21" s="199"/>
      <c r="U21" s="199"/>
      <c r="V21" s="199"/>
      <c r="W21" s="199"/>
      <c r="X21" s="200"/>
      <c r="Y21" s="121" t="s">
        <v>15</v>
      </c>
      <c r="Z21" s="122"/>
      <c r="AA21" s="172"/>
      <c r="AB21" s="684" t="s">
        <v>468</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7"/>
      <c r="AA22" s="88"/>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469</v>
      </c>
      <c r="AX23" s="110"/>
    </row>
    <row r="24" spans="1:50" ht="22.5" customHeight="1">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2"/>
      <c r="AA25" s="172"/>
      <c r="AB25" s="328"/>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72"/>
      <c r="B26" s="673"/>
      <c r="C26" s="673"/>
      <c r="D26" s="673"/>
      <c r="E26" s="673"/>
      <c r="F26" s="674"/>
      <c r="G26" s="324"/>
      <c r="H26" s="325"/>
      <c r="I26" s="325"/>
      <c r="J26" s="325"/>
      <c r="K26" s="325"/>
      <c r="L26" s="325"/>
      <c r="M26" s="325"/>
      <c r="N26" s="325"/>
      <c r="O26" s="326"/>
      <c r="P26" s="199"/>
      <c r="Q26" s="199"/>
      <c r="R26" s="199"/>
      <c r="S26" s="199"/>
      <c r="T26" s="199"/>
      <c r="U26" s="199"/>
      <c r="V26" s="199"/>
      <c r="W26" s="199"/>
      <c r="X26" s="200"/>
      <c r="Y26" s="121" t="s">
        <v>15</v>
      </c>
      <c r="Z26" s="122"/>
      <c r="AA26" s="172"/>
      <c r="AB26" s="684" t="s">
        <v>468</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7"/>
      <c r="AA27" s="88"/>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466</v>
      </c>
      <c r="AX28" s="110"/>
    </row>
    <row r="29" spans="1:50" ht="22.5" customHeight="1">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2"/>
      <c r="AA30" s="172"/>
      <c r="AB30" s="328"/>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72"/>
      <c r="B31" s="673"/>
      <c r="C31" s="673"/>
      <c r="D31" s="673"/>
      <c r="E31" s="673"/>
      <c r="F31" s="674"/>
      <c r="G31" s="324"/>
      <c r="H31" s="325"/>
      <c r="I31" s="325"/>
      <c r="J31" s="325"/>
      <c r="K31" s="325"/>
      <c r="L31" s="325"/>
      <c r="M31" s="325"/>
      <c r="N31" s="325"/>
      <c r="O31" s="326"/>
      <c r="P31" s="199"/>
      <c r="Q31" s="199"/>
      <c r="R31" s="199"/>
      <c r="S31" s="199"/>
      <c r="T31" s="199"/>
      <c r="U31" s="199"/>
      <c r="V31" s="199"/>
      <c r="W31" s="199"/>
      <c r="X31" s="200"/>
      <c r="Y31" s="121" t="s">
        <v>15</v>
      </c>
      <c r="Z31" s="122"/>
      <c r="AA31" s="172"/>
      <c r="AB31" s="684" t="s">
        <v>467</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7"/>
      <c r="AA32" s="88"/>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469</v>
      </c>
      <c r="AX33" s="110"/>
    </row>
    <row r="34" spans="1:50" ht="22.5" customHeight="1">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2"/>
      <c r="AA35" s="172"/>
      <c r="AB35" s="328"/>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72"/>
      <c r="B36" s="673"/>
      <c r="C36" s="673"/>
      <c r="D36" s="673"/>
      <c r="E36" s="673"/>
      <c r="F36" s="674"/>
      <c r="G36" s="324"/>
      <c r="H36" s="325"/>
      <c r="I36" s="325"/>
      <c r="J36" s="325"/>
      <c r="K36" s="325"/>
      <c r="L36" s="325"/>
      <c r="M36" s="325"/>
      <c r="N36" s="325"/>
      <c r="O36" s="326"/>
      <c r="P36" s="199"/>
      <c r="Q36" s="199"/>
      <c r="R36" s="199"/>
      <c r="S36" s="199"/>
      <c r="T36" s="199"/>
      <c r="U36" s="199"/>
      <c r="V36" s="199"/>
      <c r="W36" s="199"/>
      <c r="X36" s="200"/>
      <c r="Y36" s="121" t="s">
        <v>15</v>
      </c>
      <c r="Z36" s="122"/>
      <c r="AA36" s="172"/>
      <c r="AB36" s="684" t="s">
        <v>468</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7"/>
      <c r="AA37" s="88"/>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469</v>
      </c>
      <c r="AX38" s="110"/>
    </row>
    <row r="39" spans="1:50" ht="22.5" customHeight="1">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2"/>
      <c r="AA40" s="172"/>
      <c r="AB40" s="328"/>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72"/>
      <c r="B41" s="673"/>
      <c r="C41" s="673"/>
      <c r="D41" s="673"/>
      <c r="E41" s="673"/>
      <c r="F41" s="674"/>
      <c r="G41" s="324"/>
      <c r="H41" s="325"/>
      <c r="I41" s="325"/>
      <c r="J41" s="325"/>
      <c r="K41" s="325"/>
      <c r="L41" s="325"/>
      <c r="M41" s="325"/>
      <c r="N41" s="325"/>
      <c r="O41" s="326"/>
      <c r="P41" s="199"/>
      <c r="Q41" s="199"/>
      <c r="R41" s="199"/>
      <c r="S41" s="199"/>
      <c r="T41" s="199"/>
      <c r="U41" s="199"/>
      <c r="V41" s="199"/>
      <c r="W41" s="199"/>
      <c r="X41" s="200"/>
      <c r="Y41" s="121" t="s">
        <v>15</v>
      </c>
      <c r="Z41" s="122"/>
      <c r="AA41" s="172"/>
      <c r="AB41" s="684" t="s">
        <v>468</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7"/>
      <c r="AA42" s="88"/>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469</v>
      </c>
      <c r="AX43" s="110"/>
    </row>
    <row r="44" spans="1:50" ht="22.5" customHeight="1">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2"/>
      <c r="AA45" s="172"/>
      <c r="AB45" s="328"/>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72"/>
      <c r="B46" s="673"/>
      <c r="C46" s="673"/>
      <c r="D46" s="673"/>
      <c r="E46" s="673"/>
      <c r="F46" s="674"/>
      <c r="G46" s="324"/>
      <c r="H46" s="325"/>
      <c r="I46" s="325"/>
      <c r="J46" s="325"/>
      <c r="K46" s="325"/>
      <c r="L46" s="325"/>
      <c r="M46" s="325"/>
      <c r="N46" s="325"/>
      <c r="O46" s="326"/>
      <c r="P46" s="199"/>
      <c r="Q46" s="199"/>
      <c r="R46" s="199"/>
      <c r="S46" s="199"/>
      <c r="T46" s="199"/>
      <c r="U46" s="199"/>
      <c r="V46" s="199"/>
      <c r="W46" s="199"/>
      <c r="X46" s="200"/>
      <c r="Y46" s="121" t="s">
        <v>15</v>
      </c>
      <c r="Z46" s="122"/>
      <c r="AA46" s="172"/>
      <c r="AB46" s="684" t="s">
        <v>468</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7"/>
      <c r="AA47" s="88"/>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466</v>
      </c>
      <c r="AX48" s="110"/>
    </row>
    <row r="49" spans="1:50" ht="22.5" customHeight="1">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2"/>
      <c r="AA50" s="172"/>
      <c r="AB50" s="328"/>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72"/>
      <c r="B51" s="673"/>
      <c r="C51" s="673"/>
      <c r="D51" s="673"/>
      <c r="E51" s="673"/>
      <c r="F51" s="674"/>
      <c r="G51" s="324"/>
      <c r="H51" s="325"/>
      <c r="I51" s="325"/>
      <c r="J51" s="325"/>
      <c r="K51" s="325"/>
      <c r="L51" s="325"/>
      <c r="M51" s="325"/>
      <c r="N51" s="325"/>
      <c r="O51" s="326"/>
      <c r="P51" s="199"/>
      <c r="Q51" s="199"/>
      <c r="R51" s="199"/>
      <c r="S51" s="199"/>
      <c r="T51" s="199"/>
      <c r="U51" s="199"/>
      <c r="V51" s="199"/>
      <c r="W51" s="199"/>
      <c r="X51" s="200"/>
      <c r="Y51" s="121" t="s">
        <v>15</v>
      </c>
      <c r="Z51" s="122"/>
      <c r="AA51" s="172"/>
      <c r="AB51" s="693" t="s">
        <v>467</v>
      </c>
      <c r="AC51" s="694"/>
      <c r="AD51" s="694"/>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8"/>
      <c r="B3" s="699"/>
      <c r="C3" s="699"/>
      <c r="D3" s="699"/>
      <c r="E3" s="699"/>
      <c r="F3" s="70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8"/>
      <c r="B4" s="699"/>
      <c r="C4" s="699"/>
      <c r="D4" s="699"/>
      <c r="E4" s="699"/>
      <c r="F4" s="70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c r="A5" s="698"/>
      <c r="B5" s="699"/>
      <c r="C5" s="699"/>
      <c r="D5" s="699"/>
      <c r="E5" s="699"/>
      <c r="F5" s="70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698"/>
      <c r="B6" s="699"/>
      <c r="C6" s="699"/>
      <c r="D6" s="699"/>
      <c r="E6" s="699"/>
      <c r="F6" s="70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698"/>
      <c r="B7" s="699"/>
      <c r="C7" s="699"/>
      <c r="D7" s="699"/>
      <c r="E7" s="699"/>
      <c r="F7" s="70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698"/>
      <c r="B8" s="699"/>
      <c r="C8" s="699"/>
      <c r="D8" s="699"/>
      <c r="E8" s="699"/>
      <c r="F8" s="70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698"/>
      <c r="B9" s="699"/>
      <c r="C9" s="699"/>
      <c r="D9" s="699"/>
      <c r="E9" s="699"/>
      <c r="F9" s="70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698"/>
      <c r="B10" s="699"/>
      <c r="C10" s="699"/>
      <c r="D10" s="699"/>
      <c r="E10" s="699"/>
      <c r="F10" s="70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698"/>
      <c r="B11" s="699"/>
      <c r="C11" s="699"/>
      <c r="D11" s="699"/>
      <c r="E11" s="699"/>
      <c r="F11" s="70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698"/>
      <c r="B12" s="699"/>
      <c r="C12" s="699"/>
      <c r="D12" s="699"/>
      <c r="E12" s="699"/>
      <c r="F12" s="70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698"/>
      <c r="B13" s="699"/>
      <c r="C13" s="699"/>
      <c r="D13" s="699"/>
      <c r="E13" s="699"/>
      <c r="F13" s="70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698"/>
      <c r="B14" s="699"/>
      <c r="C14" s="699"/>
      <c r="D14" s="699"/>
      <c r="E14" s="699"/>
      <c r="F14" s="70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698"/>
      <c r="B15" s="699"/>
      <c r="C15" s="699"/>
      <c r="D15" s="699"/>
      <c r="E15" s="699"/>
      <c r="F15" s="700"/>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8"/>
      <c r="B16" s="699"/>
      <c r="C16" s="699"/>
      <c r="D16" s="699"/>
      <c r="E16" s="699"/>
      <c r="F16" s="70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8"/>
      <c r="B17" s="699"/>
      <c r="C17" s="699"/>
      <c r="D17" s="699"/>
      <c r="E17" s="699"/>
      <c r="F17" s="70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c r="A18" s="698"/>
      <c r="B18" s="699"/>
      <c r="C18" s="699"/>
      <c r="D18" s="699"/>
      <c r="E18" s="699"/>
      <c r="F18" s="70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698"/>
      <c r="B19" s="699"/>
      <c r="C19" s="699"/>
      <c r="D19" s="699"/>
      <c r="E19" s="699"/>
      <c r="F19" s="70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698"/>
      <c r="B20" s="699"/>
      <c r="C20" s="699"/>
      <c r="D20" s="699"/>
      <c r="E20" s="699"/>
      <c r="F20" s="70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698"/>
      <c r="B21" s="699"/>
      <c r="C21" s="699"/>
      <c r="D21" s="699"/>
      <c r="E21" s="699"/>
      <c r="F21" s="70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698"/>
      <c r="B22" s="699"/>
      <c r="C22" s="699"/>
      <c r="D22" s="699"/>
      <c r="E22" s="699"/>
      <c r="F22" s="70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698"/>
      <c r="B23" s="699"/>
      <c r="C23" s="699"/>
      <c r="D23" s="699"/>
      <c r="E23" s="699"/>
      <c r="F23" s="70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698"/>
      <c r="B24" s="699"/>
      <c r="C24" s="699"/>
      <c r="D24" s="699"/>
      <c r="E24" s="699"/>
      <c r="F24" s="70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698"/>
      <c r="B25" s="699"/>
      <c r="C25" s="699"/>
      <c r="D25" s="699"/>
      <c r="E25" s="699"/>
      <c r="F25" s="70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698"/>
      <c r="B26" s="699"/>
      <c r="C26" s="699"/>
      <c r="D26" s="699"/>
      <c r="E26" s="699"/>
      <c r="F26" s="70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698"/>
      <c r="B27" s="699"/>
      <c r="C27" s="699"/>
      <c r="D27" s="699"/>
      <c r="E27" s="699"/>
      <c r="F27" s="70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698"/>
      <c r="B28" s="699"/>
      <c r="C28" s="699"/>
      <c r="D28" s="699"/>
      <c r="E28" s="699"/>
      <c r="F28" s="700"/>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8"/>
      <c r="B29" s="699"/>
      <c r="C29" s="699"/>
      <c r="D29" s="699"/>
      <c r="E29" s="699"/>
      <c r="F29" s="70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8"/>
      <c r="B30" s="699"/>
      <c r="C30" s="699"/>
      <c r="D30" s="699"/>
      <c r="E30" s="699"/>
      <c r="F30" s="70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c r="A31" s="698"/>
      <c r="B31" s="699"/>
      <c r="C31" s="699"/>
      <c r="D31" s="699"/>
      <c r="E31" s="699"/>
      <c r="F31" s="70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698"/>
      <c r="B32" s="699"/>
      <c r="C32" s="699"/>
      <c r="D32" s="699"/>
      <c r="E32" s="699"/>
      <c r="F32" s="70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698"/>
      <c r="B33" s="699"/>
      <c r="C33" s="699"/>
      <c r="D33" s="699"/>
      <c r="E33" s="699"/>
      <c r="F33" s="70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698"/>
      <c r="B34" s="699"/>
      <c r="C34" s="699"/>
      <c r="D34" s="699"/>
      <c r="E34" s="699"/>
      <c r="F34" s="70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698"/>
      <c r="B35" s="699"/>
      <c r="C35" s="699"/>
      <c r="D35" s="699"/>
      <c r="E35" s="699"/>
      <c r="F35" s="70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698"/>
      <c r="B36" s="699"/>
      <c r="C36" s="699"/>
      <c r="D36" s="699"/>
      <c r="E36" s="699"/>
      <c r="F36" s="70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698"/>
      <c r="B37" s="699"/>
      <c r="C37" s="699"/>
      <c r="D37" s="699"/>
      <c r="E37" s="699"/>
      <c r="F37" s="70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698"/>
      <c r="B38" s="699"/>
      <c r="C38" s="699"/>
      <c r="D38" s="699"/>
      <c r="E38" s="699"/>
      <c r="F38" s="70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698"/>
      <c r="B39" s="699"/>
      <c r="C39" s="699"/>
      <c r="D39" s="699"/>
      <c r="E39" s="699"/>
      <c r="F39" s="70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698"/>
      <c r="B40" s="699"/>
      <c r="C40" s="699"/>
      <c r="D40" s="699"/>
      <c r="E40" s="699"/>
      <c r="F40" s="70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698"/>
      <c r="B41" s="699"/>
      <c r="C41" s="699"/>
      <c r="D41" s="699"/>
      <c r="E41" s="699"/>
      <c r="F41" s="700"/>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8"/>
      <c r="B42" s="699"/>
      <c r="C42" s="699"/>
      <c r="D42" s="699"/>
      <c r="E42" s="699"/>
      <c r="F42" s="70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8"/>
      <c r="B43" s="699"/>
      <c r="C43" s="699"/>
      <c r="D43" s="699"/>
      <c r="E43" s="699"/>
      <c r="F43" s="70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c r="A44" s="698"/>
      <c r="B44" s="699"/>
      <c r="C44" s="699"/>
      <c r="D44" s="699"/>
      <c r="E44" s="699"/>
      <c r="F44" s="70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698"/>
      <c r="B45" s="699"/>
      <c r="C45" s="699"/>
      <c r="D45" s="699"/>
      <c r="E45" s="699"/>
      <c r="F45" s="70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698"/>
      <c r="B46" s="699"/>
      <c r="C46" s="699"/>
      <c r="D46" s="699"/>
      <c r="E46" s="699"/>
      <c r="F46" s="70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698"/>
      <c r="B47" s="699"/>
      <c r="C47" s="699"/>
      <c r="D47" s="699"/>
      <c r="E47" s="699"/>
      <c r="F47" s="70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698"/>
      <c r="B48" s="699"/>
      <c r="C48" s="699"/>
      <c r="D48" s="699"/>
      <c r="E48" s="699"/>
      <c r="F48" s="70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698"/>
      <c r="B49" s="699"/>
      <c r="C49" s="699"/>
      <c r="D49" s="699"/>
      <c r="E49" s="699"/>
      <c r="F49" s="70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698"/>
      <c r="B50" s="699"/>
      <c r="C50" s="699"/>
      <c r="D50" s="699"/>
      <c r="E50" s="699"/>
      <c r="F50" s="70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698"/>
      <c r="B51" s="699"/>
      <c r="C51" s="699"/>
      <c r="D51" s="699"/>
      <c r="E51" s="699"/>
      <c r="F51" s="70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698"/>
      <c r="B52" s="699"/>
      <c r="C52" s="699"/>
      <c r="D52" s="699"/>
      <c r="E52" s="699"/>
      <c r="F52" s="70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8"/>
      <c r="B56" s="699"/>
      <c r="C56" s="699"/>
      <c r="D56" s="699"/>
      <c r="E56" s="699"/>
      <c r="F56" s="70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8"/>
      <c r="B57" s="699"/>
      <c r="C57" s="699"/>
      <c r="D57" s="699"/>
      <c r="E57" s="699"/>
      <c r="F57" s="70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c r="A58" s="698"/>
      <c r="B58" s="699"/>
      <c r="C58" s="699"/>
      <c r="D58" s="699"/>
      <c r="E58" s="699"/>
      <c r="F58" s="70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698"/>
      <c r="B59" s="699"/>
      <c r="C59" s="699"/>
      <c r="D59" s="699"/>
      <c r="E59" s="699"/>
      <c r="F59" s="70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698"/>
      <c r="B60" s="699"/>
      <c r="C60" s="699"/>
      <c r="D60" s="699"/>
      <c r="E60" s="699"/>
      <c r="F60" s="70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698"/>
      <c r="B61" s="699"/>
      <c r="C61" s="699"/>
      <c r="D61" s="699"/>
      <c r="E61" s="699"/>
      <c r="F61" s="70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698"/>
      <c r="B62" s="699"/>
      <c r="C62" s="699"/>
      <c r="D62" s="699"/>
      <c r="E62" s="699"/>
      <c r="F62" s="70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698"/>
      <c r="B63" s="699"/>
      <c r="C63" s="699"/>
      <c r="D63" s="699"/>
      <c r="E63" s="699"/>
      <c r="F63" s="70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698"/>
      <c r="B64" s="699"/>
      <c r="C64" s="699"/>
      <c r="D64" s="699"/>
      <c r="E64" s="699"/>
      <c r="F64" s="70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698"/>
      <c r="B65" s="699"/>
      <c r="C65" s="699"/>
      <c r="D65" s="699"/>
      <c r="E65" s="699"/>
      <c r="F65" s="70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698"/>
      <c r="B66" s="699"/>
      <c r="C66" s="699"/>
      <c r="D66" s="699"/>
      <c r="E66" s="699"/>
      <c r="F66" s="70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698"/>
      <c r="B67" s="699"/>
      <c r="C67" s="699"/>
      <c r="D67" s="699"/>
      <c r="E67" s="699"/>
      <c r="F67" s="70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698"/>
      <c r="B68" s="699"/>
      <c r="C68" s="699"/>
      <c r="D68" s="699"/>
      <c r="E68" s="699"/>
      <c r="F68" s="700"/>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8"/>
      <c r="B69" s="699"/>
      <c r="C69" s="699"/>
      <c r="D69" s="699"/>
      <c r="E69" s="699"/>
      <c r="F69" s="70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8"/>
      <c r="B70" s="699"/>
      <c r="C70" s="699"/>
      <c r="D70" s="699"/>
      <c r="E70" s="699"/>
      <c r="F70" s="70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c r="A71" s="698"/>
      <c r="B71" s="699"/>
      <c r="C71" s="699"/>
      <c r="D71" s="699"/>
      <c r="E71" s="699"/>
      <c r="F71" s="70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698"/>
      <c r="B72" s="699"/>
      <c r="C72" s="699"/>
      <c r="D72" s="699"/>
      <c r="E72" s="699"/>
      <c r="F72" s="70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698"/>
      <c r="B73" s="699"/>
      <c r="C73" s="699"/>
      <c r="D73" s="699"/>
      <c r="E73" s="699"/>
      <c r="F73" s="70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698"/>
      <c r="B74" s="699"/>
      <c r="C74" s="699"/>
      <c r="D74" s="699"/>
      <c r="E74" s="699"/>
      <c r="F74" s="70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698"/>
      <c r="B75" s="699"/>
      <c r="C75" s="699"/>
      <c r="D75" s="699"/>
      <c r="E75" s="699"/>
      <c r="F75" s="70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698"/>
      <c r="B76" s="699"/>
      <c r="C76" s="699"/>
      <c r="D76" s="699"/>
      <c r="E76" s="699"/>
      <c r="F76" s="70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698"/>
      <c r="B77" s="699"/>
      <c r="C77" s="699"/>
      <c r="D77" s="699"/>
      <c r="E77" s="699"/>
      <c r="F77" s="70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698"/>
      <c r="B78" s="699"/>
      <c r="C78" s="699"/>
      <c r="D78" s="699"/>
      <c r="E78" s="699"/>
      <c r="F78" s="70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698"/>
      <c r="B79" s="699"/>
      <c r="C79" s="699"/>
      <c r="D79" s="699"/>
      <c r="E79" s="699"/>
      <c r="F79" s="70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698"/>
      <c r="B80" s="699"/>
      <c r="C80" s="699"/>
      <c r="D80" s="699"/>
      <c r="E80" s="699"/>
      <c r="F80" s="70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698"/>
      <c r="B81" s="699"/>
      <c r="C81" s="699"/>
      <c r="D81" s="699"/>
      <c r="E81" s="699"/>
      <c r="F81" s="700"/>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8"/>
      <c r="B82" s="699"/>
      <c r="C82" s="699"/>
      <c r="D82" s="699"/>
      <c r="E82" s="699"/>
      <c r="F82" s="70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8"/>
      <c r="B83" s="699"/>
      <c r="C83" s="699"/>
      <c r="D83" s="699"/>
      <c r="E83" s="699"/>
      <c r="F83" s="70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c r="A84" s="698"/>
      <c r="B84" s="699"/>
      <c r="C84" s="699"/>
      <c r="D84" s="699"/>
      <c r="E84" s="699"/>
      <c r="F84" s="70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698"/>
      <c r="B85" s="699"/>
      <c r="C85" s="699"/>
      <c r="D85" s="699"/>
      <c r="E85" s="699"/>
      <c r="F85" s="70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698"/>
      <c r="B86" s="699"/>
      <c r="C86" s="699"/>
      <c r="D86" s="699"/>
      <c r="E86" s="699"/>
      <c r="F86" s="70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698"/>
      <c r="B87" s="699"/>
      <c r="C87" s="699"/>
      <c r="D87" s="699"/>
      <c r="E87" s="699"/>
      <c r="F87" s="70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698"/>
      <c r="B88" s="699"/>
      <c r="C88" s="699"/>
      <c r="D88" s="699"/>
      <c r="E88" s="699"/>
      <c r="F88" s="70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698"/>
      <c r="B89" s="699"/>
      <c r="C89" s="699"/>
      <c r="D89" s="699"/>
      <c r="E89" s="699"/>
      <c r="F89" s="70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698"/>
      <c r="B90" s="699"/>
      <c r="C90" s="699"/>
      <c r="D90" s="699"/>
      <c r="E90" s="699"/>
      <c r="F90" s="70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698"/>
      <c r="B91" s="699"/>
      <c r="C91" s="699"/>
      <c r="D91" s="699"/>
      <c r="E91" s="699"/>
      <c r="F91" s="70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698"/>
      <c r="B92" s="699"/>
      <c r="C92" s="699"/>
      <c r="D92" s="699"/>
      <c r="E92" s="699"/>
      <c r="F92" s="70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698"/>
      <c r="B93" s="699"/>
      <c r="C93" s="699"/>
      <c r="D93" s="699"/>
      <c r="E93" s="699"/>
      <c r="F93" s="70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698"/>
      <c r="B94" s="699"/>
      <c r="C94" s="699"/>
      <c r="D94" s="699"/>
      <c r="E94" s="699"/>
      <c r="F94" s="700"/>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8"/>
      <c r="B95" s="699"/>
      <c r="C95" s="699"/>
      <c r="D95" s="699"/>
      <c r="E95" s="699"/>
      <c r="F95" s="70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8"/>
      <c r="B96" s="699"/>
      <c r="C96" s="699"/>
      <c r="D96" s="699"/>
      <c r="E96" s="699"/>
      <c r="F96" s="70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c r="A97" s="698"/>
      <c r="B97" s="699"/>
      <c r="C97" s="699"/>
      <c r="D97" s="699"/>
      <c r="E97" s="699"/>
      <c r="F97" s="70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698"/>
      <c r="B98" s="699"/>
      <c r="C98" s="699"/>
      <c r="D98" s="699"/>
      <c r="E98" s="699"/>
      <c r="F98" s="70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698"/>
      <c r="B99" s="699"/>
      <c r="C99" s="699"/>
      <c r="D99" s="699"/>
      <c r="E99" s="699"/>
      <c r="F99" s="70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698"/>
      <c r="B100" s="699"/>
      <c r="C100" s="699"/>
      <c r="D100" s="699"/>
      <c r="E100" s="699"/>
      <c r="F100" s="70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698"/>
      <c r="B101" s="699"/>
      <c r="C101" s="699"/>
      <c r="D101" s="699"/>
      <c r="E101" s="699"/>
      <c r="F101" s="70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698"/>
      <c r="B102" s="699"/>
      <c r="C102" s="699"/>
      <c r="D102" s="699"/>
      <c r="E102" s="699"/>
      <c r="F102" s="70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698"/>
      <c r="B103" s="699"/>
      <c r="C103" s="699"/>
      <c r="D103" s="699"/>
      <c r="E103" s="699"/>
      <c r="F103" s="70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698"/>
      <c r="B104" s="699"/>
      <c r="C104" s="699"/>
      <c r="D104" s="699"/>
      <c r="E104" s="699"/>
      <c r="F104" s="70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698"/>
      <c r="B105" s="699"/>
      <c r="C105" s="699"/>
      <c r="D105" s="699"/>
      <c r="E105" s="699"/>
      <c r="F105" s="70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8"/>
      <c r="B109" s="699"/>
      <c r="C109" s="699"/>
      <c r="D109" s="699"/>
      <c r="E109" s="699"/>
      <c r="F109" s="70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8"/>
      <c r="B110" s="699"/>
      <c r="C110" s="699"/>
      <c r="D110" s="699"/>
      <c r="E110" s="699"/>
      <c r="F110" s="70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c r="A111" s="698"/>
      <c r="B111" s="699"/>
      <c r="C111" s="699"/>
      <c r="D111" s="699"/>
      <c r="E111" s="699"/>
      <c r="F111" s="70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698"/>
      <c r="B112" s="699"/>
      <c r="C112" s="699"/>
      <c r="D112" s="699"/>
      <c r="E112" s="699"/>
      <c r="F112" s="70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698"/>
      <c r="B113" s="699"/>
      <c r="C113" s="699"/>
      <c r="D113" s="699"/>
      <c r="E113" s="699"/>
      <c r="F113" s="70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698"/>
      <c r="B114" s="699"/>
      <c r="C114" s="699"/>
      <c r="D114" s="699"/>
      <c r="E114" s="699"/>
      <c r="F114" s="70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698"/>
      <c r="B115" s="699"/>
      <c r="C115" s="699"/>
      <c r="D115" s="699"/>
      <c r="E115" s="699"/>
      <c r="F115" s="70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698"/>
      <c r="B116" s="699"/>
      <c r="C116" s="699"/>
      <c r="D116" s="699"/>
      <c r="E116" s="699"/>
      <c r="F116" s="70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698"/>
      <c r="B117" s="699"/>
      <c r="C117" s="699"/>
      <c r="D117" s="699"/>
      <c r="E117" s="699"/>
      <c r="F117" s="70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698"/>
      <c r="B118" s="699"/>
      <c r="C118" s="699"/>
      <c r="D118" s="699"/>
      <c r="E118" s="699"/>
      <c r="F118" s="70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698"/>
      <c r="B119" s="699"/>
      <c r="C119" s="699"/>
      <c r="D119" s="699"/>
      <c r="E119" s="699"/>
      <c r="F119" s="70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698"/>
      <c r="B120" s="699"/>
      <c r="C120" s="699"/>
      <c r="D120" s="699"/>
      <c r="E120" s="699"/>
      <c r="F120" s="70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698"/>
      <c r="B121" s="699"/>
      <c r="C121" s="699"/>
      <c r="D121" s="699"/>
      <c r="E121" s="699"/>
      <c r="F121" s="700"/>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8"/>
      <c r="B122" s="699"/>
      <c r="C122" s="699"/>
      <c r="D122" s="699"/>
      <c r="E122" s="699"/>
      <c r="F122" s="70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8"/>
      <c r="B123" s="699"/>
      <c r="C123" s="699"/>
      <c r="D123" s="699"/>
      <c r="E123" s="699"/>
      <c r="F123" s="70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c r="A124" s="698"/>
      <c r="B124" s="699"/>
      <c r="C124" s="699"/>
      <c r="D124" s="699"/>
      <c r="E124" s="699"/>
      <c r="F124" s="70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698"/>
      <c r="B125" s="699"/>
      <c r="C125" s="699"/>
      <c r="D125" s="699"/>
      <c r="E125" s="699"/>
      <c r="F125" s="70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698"/>
      <c r="B126" s="699"/>
      <c r="C126" s="699"/>
      <c r="D126" s="699"/>
      <c r="E126" s="699"/>
      <c r="F126" s="70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698"/>
      <c r="B127" s="699"/>
      <c r="C127" s="699"/>
      <c r="D127" s="699"/>
      <c r="E127" s="699"/>
      <c r="F127" s="70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698"/>
      <c r="B128" s="699"/>
      <c r="C128" s="699"/>
      <c r="D128" s="699"/>
      <c r="E128" s="699"/>
      <c r="F128" s="70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698"/>
      <c r="B129" s="699"/>
      <c r="C129" s="699"/>
      <c r="D129" s="699"/>
      <c r="E129" s="699"/>
      <c r="F129" s="70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698"/>
      <c r="B130" s="699"/>
      <c r="C130" s="699"/>
      <c r="D130" s="699"/>
      <c r="E130" s="699"/>
      <c r="F130" s="70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698"/>
      <c r="B131" s="699"/>
      <c r="C131" s="699"/>
      <c r="D131" s="699"/>
      <c r="E131" s="699"/>
      <c r="F131" s="70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698"/>
      <c r="B132" s="699"/>
      <c r="C132" s="699"/>
      <c r="D132" s="699"/>
      <c r="E132" s="699"/>
      <c r="F132" s="70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698"/>
      <c r="B133" s="699"/>
      <c r="C133" s="699"/>
      <c r="D133" s="699"/>
      <c r="E133" s="699"/>
      <c r="F133" s="70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698"/>
      <c r="B134" s="699"/>
      <c r="C134" s="699"/>
      <c r="D134" s="699"/>
      <c r="E134" s="699"/>
      <c r="F134" s="700"/>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8"/>
      <c r="B135" s="699"/>
      <c r="C135" s="699"/>
      <c r="D135" s="699"/>
      <c r="E135" s="699"/>
      <c r="F135" s="70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8"/>
      <c r="B136" s="699"/>
      <c r="C136" s="699"/>
      <c r="D136" s="699"/>
      <c r="E136" s="699"/>
      <c r="F136" s="70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c r="A137" s="698"/>
      <c r="B137" s="699"/>
      <c r="C137" s="699"/>
      <c r="D137" s="699"/>
      <c r="E137" s="699"/>
      <c r="F137" s="70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698"/>
      <c r="B138" s="699"/>
      <c r="C138" s="699"/>
      <c r="D138" s="699"/>
      <c r="E138" s="699"/>
      <c r="F138" s="70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698"/>
      <c r="B139" s="699"/>
      <c r="C139" s="699"/>
      <c r="D139" s="699"/>
      <c r="E139" s="699"/>
      <c r="F139" s="70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698"/>
      <c r="B140" s="699"/>
      <c r="C140" s="699"/>
      <c r="D140" s="699"/>
      <c r="E140" s="699"/>
      <c r="F140" s="70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698"/>
      <c r="B141" s="699"/>
      <c r="C141" s="699"/>
      <c r="D141" s="699"/>
      <c r="E141" s="699"/>
      <c r="F141" s="70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698"/>
      <c r="B142" s="699"/>
      <c r="C142" s="699"/>
      <c r="D142" s="699"/>
      <c r="E142" s="699"/>
      <c r="F142" s="70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698"/>
      <c r="B143" s="699"/>
      <c r="C143" s="699"/>
      <c r="D143" s="699"/>
      <c r="E143" s="699"/>
      <c r="F143" s="70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698"/>
      <c r="B144" s="699"/>
      <c r="C144" s="699"/>
      <c r="D144" s="699"/>
      <c r="E144" s="699"/>
      <c r="F144" s="70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698"/>
      <c r="B145" s="699"/>
      <c r="C145" s="699"/>
      <c r="D145" s="699"/>
      <c r="E145" s="699"/>
      <c r="F145" s="70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698"/>
      <c r="B146" s="699"/>
      <c r="C146" s="699"/>
      <c r="D146" s="699"/>
      <c r="E146" s="699"/>
      <c r="F146" s="70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698"/>
      <c r="B147" s="699"/>
      <c r="C147" s="699"/>
      <c r="D147" s="699"/>
      <c r="E147" s="699"/>
      <c r="F147" s="700"/>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8"/>
      <c r="B148" s="699"/>
      <c r="C148" s="699"/>
      <c r="D148" s="699"/>
      <c r="E148" s="699"/>
      <c r="F148" s="70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8"/>
      <c r="B149" s="699"/>
      <c r="C149" s="699"/>
      <c r="D149" s="699"/>
      <c r="E149" s="699"/>
      <c r="F149" s="70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c r="A150" s="698"/>
      <c r="B150" s="699"/>
      <c r="C150" s="699"/>
      <c r="D150" s="699"/>
      <c r="E150" s="699"/>
      <c r="F150" s="70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698"/>
      <c r="B151" s="699"/>
      <c r="C151" s="699"/>
      <c r="D151" s="699"/>
      <c r="E151" s="699"/>
      <c r="F151" s="70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698"/>
      <c r="B152" s="699"/>
      <c r="C152" s="699"/>
      <c r="D152" s="699"/>
      <c r="E152" s="699"/>
      <c r="F152" s="70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698"/>
      <c r="B153" s="699"/>
      <c r="C153" s="699"/>
      <c r="D153" s="699"/>
      <c r="E153" s="699"/>
      <c r="F153" s="70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698"/>
      <c r="B154" s="699"/>
      <c r="C154" s="699"/>
      <c r="D154" s="699"/>
      <c r="E154" s="699"/>
      <c r="F154" s="70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698"/>
      <c r="B155" s="699"/>
      <c r="C155" s="699"/>
      <c r="D155" s="699"/>
      <c r="E155" s="699"/>
      <c r="F155" s="70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698"/>
      <c r="B156" s="699"/>
      <c r="C156" s="699"/>
      <c r="D156" s="699"/>
      <c r="E156" s="699"/>
      <c r="F156" s="70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698"/>
      <c r="B157" s="699"/>
      <c r="C157" s="699"/>
      <c r="D157" s="699"/>
      <c r="E157" s="699"/>
      <c r="F157" s="70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698"/>
      <c r="B158" s="699"/>
      <c r="C158" s="699"/>
      <c r="D158" s="699"/>
      <c r="E158" s="699"/>
      <c r="F158" s="70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8"/>
      <c r="B162" s="699"/>
      <c r="C162" s="699"/>
      <c r="D162" s="699"/>
      <c r="E162" s="699"/>
      <c r="F162" s="70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8"/>
      <c r="B163" s="699"/>
      <c r="C163" s="699"/>
      <c r="D163" s="699"/>
      <c r="E163" s="699"/>
      <c r="F163" s="70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c r="A164" s="698"/>
      <c r="B164" s="699"/>
      <c r="C164" s="699"/>
      <c r="D164" s="699"/>
      <c r="E164" s="699"/>
      <c r="F164" s="70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698"/>
      <c r="B165" s="699"/>
      <c r="C165" s="699"/>
      <c r="D165" s="699"/>
      <c r="E165" s="699"/>
      <c r="F165" s="70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698"/>
      <c r="B166" s="699"/>
      <c r="C166" s="699"/>
      <c r="D166" s="699"/>
      <c r="E166" s="699"/>
      <c r="F166" s="70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698"/>
      <c r="B167" s="699"/>
      <c r="C167" s="699"/>
      <c r="D167" s="699"/>
      <c r="E167" s="699"/>
      <c r="F167" s="70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698"/>
      <c r="B168" s="699"/>
      <c r="C168" s="699"/>
      <c r="D168" s="699"/>
      <c r="E168" s="699"/>
      <c r="F168" s="70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698"/>
      <c r="B169" s="699"/>
      <c r="C169" s="699"/>
      <c r="D169" s="699"/>
      <c r="E169" s="699"/>
      <c r="F169" s="70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698"/>
      <c r="B170" s="699"/>
      <c r="C170" s="699"/>
      <c r="D170" s="699"/>
      <c r="E170" s="699"/>
      <c r="F170" s="70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698"/>
      <c r="B171" s="699"/>
      <c r="C171" s="699"/>
      <c r="D171" s="699"/>
      <c r="E171" s="699"/>
      <c r="F171" s="70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698"/>
      <c r="B172" s="699"/>
      <c r="C172" s="699"/>
      <c r="D172" s="699"/>
      <c r="E172" s="699"/>
      <c r="F172" s="70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698"/>
      <c r="B173" s="699"/>
      <c r="C173" s="699"/>
      <c r="D173" s="699"/>
      <c r="E173" s="699"/>
      <c r="F173" s="70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698"/>
      <c r="B174" s="699"/>
      <c r="C174" s="699"/>
      <c r="D174" s="699"/>
      <c r="E174" s="699"/>
      <c r="F174" s="700"/>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8"/>
      <c r="B175" s="699"/>
      <c r="C175" s="699"/>
      <c r="D175" s="699"/>
      <c r="E175" s="699"/>
      <c r="F175" s="70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8"/>
      <c r="B176" s="699"/>
      <c r="C176" s="699"/>
      <c r="D176" s="699"/>
      <c r="E176" s="699"/>
      <c r="F176" s="70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c r="A177" s="698"/>
      <c r="B177" s="699"/>
      <c r="C177" s="699"/>
      <c r="D177" s="699"/>
      <c r="E177" s="699"/>
      <c r="F177" s="70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698"/>
      <c r="B178" s="699"/>
      <c r="C178" s="699"/>
      <c r="D178" s="699"/>
      <c r="E178" s="699"/>
      <c r="F178" s="70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698"/>
      <c r="B179" s="699"/>
      <c r="C179" s="699"/>
      <c r="D179" s="699"/>
      <c r="E179" s="699"/>
      <c r="F179" s="70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698"/>
      <c r="B180" s="699"/>
      <c r="C180" s="699"/>
      <c r="D180" s="699"/>
      <c r="E180" s="699"/>
      <c r="F180" s="70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698"/>
      <c r="B181" s="699"/>
      <c r="C181" s="699"/>
      <c r="D181" s="699"/>
      <c r="E181" s="699"/>
      <c r="F181" s="70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698"/>
      <c r="B182" s="699"/>
      <c r="C182" s="699"/>
      <c r="D182" s="699"/>
      <c r="E182" s="699"/>
      <c r="F182" s="70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698"/>
      <c r="B183" s="699"/>
      <c r="C183" s="699"/>
      <c r="D183" s="699"/>
      <c r="E183" s="699"/>
      <c r="F183" s="70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698"/>
      <c r="B184" s="699"/>
      <c r="C184" s="699"/>
      <c r="D184" s="699"/>
      <c r="E184" s="699"/>
      <c r="F184" s="70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698"/>
      <c r="B185" s="699"/>
      <c r="C185" s="699"/>
      <c r="D185" s="699"/>
      <c r="E185" s="699"/>
      <c r="F185" s="70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698"/>
      <c r="B186" s="699"/>
      <c r="C186" s="699"/>
      <c r="D186" s="699"/>
      <c r="E186" s="699"/>
      <c r="F186" s="70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698"/>
      <c r="B187" s="699"/>
      <c r="C187" s="699"/>
      <c r="D187" s="699"/>
      <c r="E187" s="699"/>
      <c r="F187" s="700"/>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8"/>
      <c r="B188" s="699"/>
      <c r="C188" s="699"/>
      <c r="D188" s="699"/>
      <c r="E188" s="699"/>
      <c r="F188" s="70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8"/>
      <c r="B189" s="699"/>
      <c r="C189" s="699"/>
      <c r="D189" s="699"/>
      <c r="E189" s="699"/>
      <c r="F189" s="70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c r="A190" s="698"/>
      <c r="B190" s="699"/>
      <c r="C190" s="699"/>
      <c r="D190" s="699"/>
      <c r="E190" s="699"/>
      <c r="F190" s="70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698"/>
      <c r="B191" s="699"/>
      <c r="C191" s="699"/>
      <c r="D191" s="699"/>
      <c r="E191" s="699"/>
      <c r="F191" s="70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698"/>
      <c r="B192" s="699"/>
      <c r="C192" s="699"/>
      <c r="D192" s="699"/>
      <c r="E192" s="699"/>
      <c r="F192" s="70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698"/>
      <c r="B193" s="699"/>
      <c r="C193" s="699"/>
      <c r="D193" s="699"/>
      <c r="E193" s="699"/>
      <c r="F193" s="70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698"/>
      <c r="B194" s="699"/>
      <c r="C194" s="699"/>
      <c r="D194" s="699"/>
      <c r="E194" s="699"/>
      <c r="F194" s="70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698"/>
      <c r="B195" s="699"/>
      <c r="C195" s="699"/>
      <c r="D195" s="699"/>
      <c r="E195" s="699"/>
      <c r="F195" s="70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698"/>
      <c r="B196" s="699"/>
      <c r="C196" s="699"/>
      <c r="D196" s="699"/>
      <c r="E196" s="699"/>
      <c r="F196" s="70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698"/>
      <c r="B197" s="699"/>
      <c r="C197" s="699"/>
      <c r="D197" s="699"/>
      <c r="E197" s="699"/>
      <c r="F197" s="70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698"/>
      <c r="B198" s="699"/>
      <c r="C198" s="699"/>
      <c r="D198" s="699"/>
      <c r="E198" s="699"/>
      <c r="F198" s="70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698"/>
      <c r="B199" s="699"/>
      <c r="C199" s="699"/>
      <c r="D199" s="699"/>
      <c r="E199" s="699"/>
      <c r="F199" s="70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698"/>
      <c r="B200" s="699"/>
      <c r="C200" s="699"/>
      <c r="D200" s="699"/>
      <c r="E200" s="699"/>
      <c r="F200" s="70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8"/>
      <c r="B201" s="699"/>
      <c r="C201" s="699"/>
      <c r="D201" s="699"/>
      <c r="E201" s="699"/>
      <c r="F201" s="70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8"/>
      <c r="B202" s="699"/>
      <c r="C202" s="699"/>
      <c r="D202" s="699"/>
      <c r="E202" s="699"/>
      <c r="F202" s="70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c r="A203" s="698"/>
      <c r="B203" s="699"/>
      <c r="C203" s="699"/>
      <c r="D203" s="699"/>
      <c r="E203" s="699"/>
      <c r="F203" s="70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698"/>
      <c r="B204" s="699"/>
      <c r="C204" s="699"/>
      <c r="D204" s="699"/>
      <c r="E204" s="699"/>
      <c r="F204" s="70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698"/>
      <c r="B205" s="699"/>
      <c r="C205" s="699"/>
      <c r="D205" s="699"/>
      <c r="E205" s="699"/>
      <c r="F205" s="70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698"/>
      <c r="B206" s="699"/>
      <c r="C206" s="699"/>
      <c r="D206" s="699"/>
      <c r="E206" s="699"/>
      <c r="F206" s="70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698"/>
      <c r="B207" s="699"/>
      <c r="C207" s="699"/>
      <c r="D207" s="699"/>
      <c r="E207" s="699"/>
      <c r="F207" s="70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698"/>
      <c r="B208" s="699"/>
      <c r="C208" s="699"/>
      <c r="D208" s="699"/>
      <c r="E208" s="699"/>
      <c r="F208" s="70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698"/>
      <c r="B209" s="699"/>
      <c r="C209" s="699"/>
      <c r="D209" s="699"/>
      <c r="E209" s="699"/>
      <c r="F209" s="70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698"/>
      <c r="B210" s="699"/>
      <c r="C210" s="699"/>
      <c r="D210" s="699"/>
      <c r="E210" s="699"/>
      <c r="F210" s="70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698"/>
      <c r="B211" s="699"/>
      <c r="C211" s="699"/>
      <c r="D211" s="699"/>
      <c r="E211" s="699"/>
      <c r="F211" s="70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8"/>
      <c r="B215" s="699"/>
      <c r="C215" s="699"/>
      <c r="D215" s="699"/>
      <c r="E215" s="699"/>
      <c r="F215" s="70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8"/>
      <c r="B216" s="699"/>
      <c r="C216" s="699"/>
      <c r="D216" s="699"/>
      <c r="E216" s="699"/>
      <c r="F216" s="70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c r="A217" s="698"/>
      <c r="B217" s="699"/>
      <c r="C217" s="699"/>
      <c r="D217" s="699"/>
      <c r="E217" s="699"/>
      <c r="F217" s="70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698"/>
      <c r="B218" s="699"/>
      <c r="C218" s="699"/>
      <c r="D218" s="699"/>
      <c r="E218" s="699"/>
      <c r="F218" s="70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698"/>
      <c r="B219" s="699"/>
      <c r="C219" s="699"/>
      <c r="D219" s="699"/>
      <c r="E219" s="699"/>
      <c r="F219" s="70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698"/>
      <c r="B220" s="699"/>
      <c r="C220" s="699"/>
      <c r="D220" s="699"/>
      <c r="E220" s="699"/>
      <c r="F220" s="70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698"/>
      <c r="B221" s="699"/>
      <c r="C221" s="699"/>
      <c r="D221" s="699"/>
      <c r="E221" s="699"/>
      <c r="F221" s="70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698"/>
      <c r="B222" s="699"/>
      <c r="C222" s="699"/>
      <c r="D222" s="699"/>
      <c r="E222" s="699"/>
      <c r="F222" s="70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698"/>
      <c r="B223" s="699"/>
      <c r="C223" s="699"/>
      <c r="D223" s="699"/>
      <c r="E223" s="699"/>
      <c r="F223" s="70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698"/>
      <c r="B224" s="699"/>
      <c r="C224" s="699"/>
      <c r="D224" s="699"/>
      <c r="E224" s="699"/>
      <c r="F224" s="70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698"/>
      <c r="B225" s="699"/>
      <c r="C225" s="699"/>
      <c r="D225" s="699"/>
      <c r="E225" s="699"/>
      <c r="F225" s="70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698"/>
      <c r="B226" s="699"/>
      <c r="C226" s="699"/>
      <c r="D226" s="699"/>
      <c r="E226" s="699"/>
      <c r="F226" s="70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698"/>
      <c r="B227" s="699"/>
      <c r="C227" s="699"/>
      <c r="D227" s="699"/>
      <c r="E227" s="699"/>
      <c r="F227" s="700"/>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8"/>
      <c r="B228" s="699"/>
      <c r="C228" s="699"/>
      <c r="D228" s="699"/>
      <c r="E228" s="699"/>
      <c r="F228" s="70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8"/>
      <c r="B229" s="699"/>
      <c r="C229" s="699"/>
      <c r="D229" s="699"/>
      <c r="E229" s="699"/>
      <c r="F229" s="70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c r="A230" s="698"/>
      <c r="B230" s="699"/>
      <c r="C230" s="699"/>
      <c r="D230" s="699"/>
      <c r="E230" s="699"/>
      <c r="F230" s="70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698"/>
      <c r="B231" s="699"/>
      <c r="C231" s="699"/>
      <c r="D231" s="699"/>
      <c r="E231" s="699"/>
      <c r="F231" s="70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698"/>
      <c r="B232" s="699"/>
      <c r="C232" s="699"/>
      <c r="D232" s="699"/>
      <c r="E232" s="699"/>
      <c r="F232" s="70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698"/>
      <c r="B233" s="699"/>
      <c r="C233" s="699"/>
      <c r="D233" s="699"/>
      <c r="E233" s="699"/>
      <c r="F233" s="70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698"/>
      <c r="B234" s="699"/>
      <c r="C234" s="699"/>
      <c r="D234" s="699"/>
      <c r="E234" s="699"/>
      <c r="F234" s="70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698"/>
      <c r="B235" s="699"/>
      <c r="C235" s="699"/>
      <c r="D235" s="699"/>
      <c r="E235" s="699"/>
      <c r="F235" s="70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698"/>
      <c r="B236" s="699"/>
      <c r="C236" s="699"/>
      <c r="D236" s="699"/>
      <c r="E236" s="699"/>
      <c r="F236" s="70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698"/>
      <c r="B237" s="699"/>
      <c r="C237" s="699"/>
      <c r="D237" s="699"/>
      <c r="E237" s="699"/>
      <c r="F237" s="70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698"/>
      <c r="B238" s="699"/>
      <c r="C238" s="699"/>
      <c r="D238" s="699"/>
      <c r="E238" s="699"/>
      <c r="F238" s="70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698"/>
      <c r="B239" s="699"/>
      <c r="C239" s="699"/>
      <c r="D239" s="699"/>
      <c r="E239" s="699"/>
      <c r="F239" s="70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698"/>
      <c r="B240" s="699"/>
      <c r="C240" s="699"/>
      <c r="D240" s="699"/>
      <c r="E240" s="699"/>
      <c r="F240" s="700"/>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8"/>
      <c r="B241" s="699"/>
      <c r="C241" s="699"/>
      <c r="D241" s="699"/>
      <c r="E241" s="699"/>
      <c r="F241" s="70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8"/>
      <c r="B242" s="699"/>
      <c r="C242" s="699"/>
      <c r="D242" s="699"/>
      <c r="E242" s="699"/>
      <c r="F242" s="70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c r="A243" s="698"/>
      <c r="B243" s="699"/>
      <c r="C243" s="699"/>
      <c r="D243" s="699"/>
      <c r="E243" s="699"/>
      <c r="F243" s="70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698"/>
      <c r="B244" s="699"/>
      <c r="C244" s="699"/>
      <c r="D244" s="699"/>
      <c r="E244" s="699"/>
      <c r="F244" s="70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698"/>
      <c r="B245" s="699"/>
      <c r="C245" s="699"/>
      <c r="D245" s="699"/>
      <c r="E245" s="699"/>
      <c r="F245" s="70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698"/>
      <c r="B246" s="699"/>
      <c r="C246" s="699"/>
      <c r="D246" s="699"/>
      <c r="E246" s="699"/>
      <c r="F246" s="70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698"/>
      <c r="B247" s="699"/>
      <c r="C247" s="699"/>
      <c r="D247" s="699"/>
      <c r="E247" s="699"/>
      <c r="F247" s="70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698"/>
      <c r="B248" s="699"/>
      <c r="C248" s="699"/>
      <c r="D248" s="699"/>
      <c r="E248" s="699"/>
      <c r="F248" s="70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698"/>
      <c r="B249" s="699"/>
      <c r="C249" s="699"/>
      <c r="D249" s="699"/>
      <c r="E249" s="699"/>
      <c r="F249" s="70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698"/>
      <c r="B250" s="699"/>
      <c r="C250" s="699"/>
      <c r="D250" s="699"/>
      <c r="E250" s="699"/>
      <c r="F250" s="70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698"/>
      <c r="B251" s="699"/>
      <c r="C251" s="699"/>
      <c r="D251" s="699"/>
      <c r="E251" s="699"/>
      <c r="F251" s="70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698"/>
      <c r="B252" s="699"/>
      <c r="C252" s="699"/>
      <c r="D252" s="699"/>
      <c r="E252" s="699"/>
      <c r="F252" s="70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698"/>
      <c r="B253" s="699"/>
      <c r="C253" s="699"/>
      <c r="D253" s="699"/>
      <c r="E253" s="699"/>
      <c r="F253" s="700"/>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8"/>
      <c r="B254" s="699"/>
      <c r="C254" s="699"/>
      <c r="D254" s="699"/>
      <c r="E254" s="699"/>
      <c r="F254" s="70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8"/>
      <c r="B255" s="699"/>
      <c r="C255" s="699"/>
      <c r="D255" s="699"/>
      <c r="E255" s="699"/>
      <c r="F255" s="70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c r="A256" s="698"/>
      <c r="B256" s="699"/>
      <c r="C256" s="699"/>
      <c r="D256" s="699"/>
      <c r="E256" s="699"/>
      <c r="F256" s="70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698"/>
      <c r="B257" s="699"/>
      <c r="C257" s="699"/>
      <c r="D257" s="699"/>
      <c r="E257" s="699"/>
      <c r="F257" s="70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698"/>
      <c r="B258" s="699"/>
      <c r="C258" s="699"/>
      <c r="D258" s="699"/>
      <c r="E258" s="699"/>
      <c r="F258" s="70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698"/>
      <c r="B259" s="699"/>
      <c r="C259" s="699"/>
      <c r="D259" s="699"/>
      <c r="E259" s="699"/>
      <c r="F259" s="70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698"/>
      <c r="B260" s="699"/>
      <c r="C260" s="699"/>
      <c r="D260" s="699"/>
      <c r="E260" s="699"/>
      <c r="F260" s="70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698"/>
      <c r="B261" s="699"/>
      <c r="C261" s="699"/>
      <c r="D261" s="699"/>
      <c r="E261" s="699"/>
      <c r="F261" s="70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698"/>
      <c r="B262" s="699"/>
      <c r="C262" s="699"/>
      <c r="D262" s="699"/>
      <c r="E262" s="699"/>
      <c r="F262" s="70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698"/>
      <c r="B263" s="699"/>
      <c r="C263" s="699"/>
      <c r="D263" s="699"/>
      <c r="E263" s="699"/>
      <c r="F263" s="70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698"/>
      <c r="B264" s="699"/>
      <c r="C264" s="699"/>
      <c r="D264" s="699"/>
      <c r="E264" s="699"/>
      <c r="F264" s="70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平成27年度行政事業レビュー_スポーツ施設等安全管理推進事業</dc:title>
  <dc:creator>文部科学省</dc:creator>
  <cp:lastModifiedBy>文部科学省</cp:lastModifiedBy>
  <cp:lastPrinted>2015-07-03T13:39:54Z</cp:lastPrinted>
  <dcterms:created xsi:type="dcterms:W3CDTF">2012-03-13T00:50:25Z</dcterms:created>
  <dcterms:modified xsi:type="dcterms:W3CDTF">2015-09-03T01:24:43Z</dcterms:modified>
</cp:coreProperties>
</file>