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<sst xmlns="http://schemas.openxmlformats.org/spreadsheetml/2006/main" count="1318" uniqueCount="532">
  <si>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</si>
  <si>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</si>
  <si>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</si>
  <si>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</si>
  <si>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</si>
  <si>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</si>
  <si>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</si>
  <si>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</si>
  <si>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</si>
  <si>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</si>
  <si>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</si>
  <si>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</si>
  <si>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</si>
  <si>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</si>
  <si>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</si>
  <si>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</si>
  <si>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</si>
  <si>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</si>
  <si>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</si>
  <si>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</si>
  <si>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</si>
  <si>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</si>
  <si>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</si>
  <si>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</si>
  <si>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</si>
  <si>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</si>
  <si>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</si>
  <si>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</si>
  <si>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</si>
  <si>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</si>
  <si>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</si>
  <si>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</si>
  <si>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</si>
  <si>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</si>
  <si>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</si>
  <si>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</si>
  <si>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</si>
  <si>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</si>
  <si>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</si>
  <si>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</si>
  <si>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</si>
  <si>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</si>
  <si>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</si>
  <si>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</si>
  <si>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</si>
  <si>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</si>
  <si>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</si>
  <si>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</si>
  <si>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</si>
  <si>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</si>
  <si>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</si>
  <si>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</si>
  <si>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</si>
  <si>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</si>
  <si>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</si>
  <si>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</si>
  <si>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</si>
  <si>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</si>
  <si>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</si>
  <si>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</si>
  <si>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</si>
  <si>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</si>
  <si>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</si>
  <si>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</si>
  <si>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</si>
  <si>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</si>
  <si>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</si>
  <si>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</si>
  <si>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</si>
  <si>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</si>
  <si>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</si>
  <si>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</si>
  <si>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</si>
  <si>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</si>
  <si>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</si>
  <si>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</si>
  <si>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</si>
  <si>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</si>
  <si>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</si>
  <si>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</si>
  <si>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</si>
  <si>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</si>
  <si>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</si>
  <si>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</si>
  <si>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</si>
  <si>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</si>
  <si>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</si>
  <si>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</si>
  <si>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</si>
  <si>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</si>
  <si>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</si>
  <si>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</si>
  <si>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</si>
  <si>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</si>
  <si>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</si>
  <si>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</si>
  <si>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</si>
  <si>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</si>
  <si>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</si>
  <si>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</si>
  <si>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</si>
  <si>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</si>
  <si>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</si>
  <si>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</si>
  <si>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</si>
  <si>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</si>
  <si>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</si>
  <si>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</si>
  <si>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</si>
  <si>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</si>
  <si>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</si>
  <si>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</si>
  <si>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</si>
  <si>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</si>
  <si>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</si>
  <si>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</si>
  <si>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</si>
  <si>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</si>
  <si>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</si>
  <si>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</si>
  <si>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</si>
  <si>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</si>
  <si>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</si>
  <si>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</si>
  <si>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</si>
  <si>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</si>
  <si>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</si>
  <si>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</si>
  <si>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</si>
  <si>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</si>
  <si>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</si>
  <si>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</si>
  <si>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</si>
  <si>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</si>
  <si>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</si>
  <si>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</si>
  <si>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</si>
  <si>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</si>
  <si>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</si>
  <si>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</si>
  <si>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</si>
  <si>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</si>
  <si>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</si>
  <si>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</si>
  <si>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</si>
  <si>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</si>
  <si>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</si>
  <si>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</si>
  <si>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</si>
  <si>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</si>
  <si>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</si>
  <si>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</si>
  <si>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</si>
  <si>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</si>
  <si>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</si>
  <si>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</si>
  <si>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</si>
  <si>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</si>
  <si>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</si>
  <si>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</si>
  <si>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</si>
  <si>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</si>
  <si>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</si>
  <si>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</si>
  <si>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</si>
  <si>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</si>
  <si>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</si>
  <si>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</si>
  <si>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</si>
  <si>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</si>
  <si>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</si>
  <si>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</si>
  <si>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</si>
  <si>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</si>
  <si>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</si>
  <si>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</si>
  <si>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</si>
  <si>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</si>
  <si>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</si>
  <si>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</si>
  <si>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</si>
  <si>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</si>
  <si>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</si>
  <si>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</si>
  <si>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</si>
  <si>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</si>
  <si>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</si>
  <si>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</si>
  <si>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</si>
  <si>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</si>
  <si>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</si>
  <si>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</si>
  <si>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</si>
  <si>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</si>
  <si>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</si>
  <si>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</si>
  <si>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</si>
  <si>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</si>
  <si>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</si>
  <si>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</si>
  <si>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</si>
  <si>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</si>
  <si>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</si>
  <si>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</si>
  <si>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</si>
  <si>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</si>
  <si>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</si>
  <si>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</si>
  <si>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</si>
  <si>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</si>
  <si>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</si>
  <si>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</si>
  <si>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</si>
  <si>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</si>
  <si>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</si>
  <si>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</si>
  <si>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</si>
  <si>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</si>
  <si>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</si>
  <si>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</si>
  <si>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</si>
  <si>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</si>
  <si>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</si>
  <si>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</si>
  <si>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</si>
  <si>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</si>
  <si>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</si>
  <si>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</si>
  <si>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</si>
  <si>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</si>
  <si>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</si>
  <si>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</si>
  <si>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</si>
  <si>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</si>
  <si>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</si>
  <si>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</si>
  <si>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</si>
  <si>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</si>
  <si>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</si>
  <si>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</si>
  <si>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</si>
  <si>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</si>
  <si>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</si>
  <si>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</si>
  <si>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</si>
  <si>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</si>
  <si>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</si>
  <si>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</si>
  <si>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</si>
  <si>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</si>
  <si>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</si>
  <si>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</si>
  <si>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</si>
  <si>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</si>
  <si>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</si>
  <si>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</si>
  <si>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</si>
  <si>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</si>
  <si>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</si>
  <si>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</si>
  <si>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</si>
  <si>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</si>
  <si>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</si>
  <si>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</si>
  <si>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</si>
  <si>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</si>
  <si>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</si>
  <si>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</si>
  <si>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</si>
  <si>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</si>
  <si>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</si>
  <si>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</si>
  <si>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</si>
  <si>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</si>
  <si>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</si>
  <si>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</si>
  <si>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</si>
  <si>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</si>
  <si>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</si>
  <si>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</si>
  <si>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</si>
  <si>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</si>
  <si>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</si>
  <si>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</si>
  <si>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</si>
  <si>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</si>
  <si>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</si>
  <si>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</si>
  <si>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</si>
  <si>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</si>
  <si>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</si>
  <si>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</si>
  <si>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</si>
  <si>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</si>
  <si>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</si>
  <si>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</si>
  <si>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</si>
  <si>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</si>
  <si>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</si>
  <si>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</si>
  <si>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</si>
  <si>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</si>
  <si>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</si>
  <si>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</si>
  <si>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</si>
  <si>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</si>
  <si>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</si>
  <si>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</si>
  <si>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</si>
  <si>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</si>
  <si>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</si>
  <si>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</si>
  <si>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</si>
  <si>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</si>
  <si>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</si>
  <si>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</si>
  <si>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</si>
  <si>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</si>
  <si>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</si>
  <si>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</si>
  <si>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</si>
  <si>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</si>
  <si>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</si>
  <si>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</si>
  <si>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</si>
  <si>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</si>
  <si>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</si>
  <si>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</si>
  <si>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</si>
  <si>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</si>
  <si>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</si>
  <si>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</si>
  <si>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</si>
  <si>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</si>
  <si>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</si>
  <si>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</si>
  <si>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</si>
  <si>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</si>
  <si>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</si>
  <si>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</si>
  <si>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</si>
  <si>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</si>
  <si>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</si>
  <si>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</si>
  <si>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</si>
  <si>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</si>
  <si>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</si>
  <si>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</si>
  <si>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</si>
  <si>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</si>
  <si>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</si>
  <si>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</si>
  <si>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</si>
  <si>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</si>
  <si>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</si>
  <si>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</si>
  <si>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</si>
  <si>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</si>
  <si>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</si>
  <si>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</si>
  <si>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</si>
  <si>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</si>
  <si>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</si>
  <si>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</si>
  <si>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</si>
  <si>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</si>
  <si>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</si>
  <si>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</si>
  <si>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</si>
  <si>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</si>
  <si>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</si>
  <si>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</si>
  <si>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</si>
  <si>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</si>
  <si>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</si>
  <si>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</si>
  <si>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</si>
  <si>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</si>
  <si>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</si>
  <si>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</si>
  <si>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</si>
  <si>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</si>
  <si>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</si>
  <si>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</si>
  <si>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</si>
  <si>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</si>
  <si>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</si>
  <si>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</si>
  <si>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</si>
  <si>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</si>
  <si>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</si>
  <si>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</si>
  <si>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</si>
  <si>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</si>
  <si>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</si>
  <si>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</si>
  <si>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</si>
  <si>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</si>
  <si>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</si>
  <si>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</si>
  <si>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</si>
  <si>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</si>
  <si>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</si>
  <si>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</si>
  <si>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</si>
  <si>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</si>
  <si>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</si>
  <si>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</si>
  <si>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</si>
  <si>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</si>
  <si>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</si>
  <si>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</si>
  <si>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</si>
  <si>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</si>
  <si>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</si>
  <si>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</si>
  <si>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</si>
  <si>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</si>
  <si>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</si>
  <si>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</si>
  <si>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</si>
  <si>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</si>
  <si>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</si>
  <si>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</si>
  <si>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</si>
  <si>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</si>
  <si>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</si>
  <si>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</si>
  <si>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</si>
  <si>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</si>
  <si>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</si>
  <si>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</si>
  <si>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</si>
  <si>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</si>
  <si>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</si>
  <si>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</si>
  <si>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</si>
  <si>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</si>
  <si>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</si>
  <si>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</si>
  <si>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</si>
  <si>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</si>
  <si>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</si>
  <si>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</si>
  <si>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</si>
  <si>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</si>
  <si>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</si>
  <si>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</si>
  <si>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</si>
  <si>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</si>
  <si>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</si>
  <si>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</si>
  <si>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</si>
  <si>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</si>
  <si>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</si>
  <si>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</si>
  <si>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</si>
  <si>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</si>
  <si>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</si>
  <si>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</si>
  <si>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</si>
  <si>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</si>
  <si>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</si>
  <si>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</si>
  <si>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</si>
  <si>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</si>
  <si>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</si>
  <si>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</si>
  <si>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</si>
  <si>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</si>
  <si>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体育・保健体育デジタル教材の作成</t>
    <rPh sb="0" eb="2">
      <t>タイイク</t>
    </rPh>
    <rPh sb="3" eb="5">
      <t>ホケン</t>
    </rPh>
    <rPh sb="5" eb="7">
      <t>タイイク</t>
    </rPh>
    <rPh sb="11" eb="13">
      <t>キョウザイ</t>
    </rPh>
    <rPh sb="14" eb="16">
      <t>サクセイ</t>
    </rPh>
    <phoneticPr fontId="5"/>
  </si>
  <si>
    <t>スポーツ・青少年局</t>
    <rPh sb="5" eb="9">
      <t>セイショウネンキョク</t>
    </rPh>
    <phoneticPr fontId="5"/>
  </si>
  <si>
    <t>参事官（体育・青少年スポーツ担当）</t>
    <rPh sb="0" eb="3">
      <t>サンジカン</t>
    </rPh>
    <rPh sb="4" eb="6">
      <t>タイイク</t>
    </rPh>
    <rPh sb="7" eb="10">
      <t>セイショウネン</t>
    </rPh>
    <rPh sb="14" eb="16">
      <t>タントウ</t>
    </rPh>
    <phoneticPr fontId="5"/>
  </si>
  <si>
    <t>○</t>
  </si>
  <si>
    <t>政策目標11：スポーツの振興
施策目標11-1：子供の体力の向上</t>
    <rPh sb="0" eb="2">
      <t>セイサク</t>
    </rPh>
    <rPh sb="2" eb="4">
      <t>モクヒョウ</t>
    </rPh>
    <rPh sb="12" eb="14">
      <t>シンコウ</t>
    </rPh>
    <rPh sb="15" eb="17">
      <t>セサク</t>
    </rPh>
    <rPh sb="17" eb="19">
      <t>モクヒョウ</t>
    </rPh>
    <rPh sb="24" eb="26">
      <t>コドモ</t>
    </rPh>
    <rPh sb="27" eb="29">
      <t>タイリョク</t>
    </rPh>
    <rPh sb="30" eb="32">
      <t>コウジョウ</t>
    </rPh>
    <phoneticPr fontId="5"/>
  </si>
  <si>
    <t>スポーツ基本法第17条</t>
    <rPh sb="4" eb="7">
      <t>キホンホウ</t>
    </rPh>
    <rPh sb="7" eb="8">
      <t>ダイ</t>
    </rPh>
    <rPh sb="10" eb="11">
      <t>ジョウ</t>
    </rPh>
    <phoneticPr fontId="5"/>
  </si>
  <si>
    <t>教育振興基本計画（平成20年7月1日　閣議決定）
スポーツ振興基本計画（平成18年9月21日改定）
スポーツ立国戦略（平成22年8月26日）
スポーツ基本計画（平成24年3月30日策定）</t>
    <rPh sb="0" eb="2">
      <t>キョウイク</t>
    </rPh>
    <rPh sb="2" eb="4">
      <t>シンコウ</t>
    </rPh>
    <rPh sb="4" eb="6">
      <t>キホン</t>
    </rPh>
    <rPh sb="6" eb="8">
      <t>ケイカク</t>
    </rPh>
    <rPh sb="9" eb="11">
      <t>ヘイセイ</t>
    </rPh>
    <rPh sb="13" eb="14">
      <t>ネン</t>
    </rPh>
    <rPh sb="15" eb="16">
      <t>ガツ</t>
    </rPh>
    <rPh sb="17" eb="18">
      <t>ニチ</t>
    </rPh>
    <rPh sb="19" eb="21">
      <t>カクギ</t>
    </rPh>
    <rPh sb="21" eb="23">
      <t>ケッテイ</t>
    </rPh>
    <rPh sb="29" eb="31">
      <t>シンコウ</t>
    </rPh>
    <rPh sb="31" eb="33">
      <t>キホン</t>
    </rPh>
    <rPh sb="33" eb="35">
      <t>ケイカク</t>
    </rPh>
    <rPh sb="36" eb="38">
      <t>ヘイセイ</t>
    </rPh>
    <rPh sb="40" eb="41">
      <t>ネン</t>
    </rPh>
    <rPh sb="42" eb="43">
      <t>ガツ</t>
    </rPh>
    <rPh sb="45" eb="46">
      <t>ニチ</t>
    </rPh>
    <rPh sb="46" eb="48">
      <t>カイテイ</t>
    </rPh>
    <rPh sb="54" eb="56">
      <t>リッコク</t>
    </rPh>
    <rPh sb="56" eb="58">
      <t>センリャク</t>
    </rPh>
    <rPh sb="59" eb="61">
      <t>ヘイセイ</t>
    </rPh>
    <rPh sb="63" eb="64">
      <t>ネン</t>
    </rPh>
    <rPh sb="65" eb="66">
      <t>ガツ</t>
    </rPh>
    <rPh sb="68" eb="69">
      <t>ニチ</t>
    </rPh>
    <rPh sb="75" eb="77">
      <t>キホン</t>
    </rPh>
    <rPh sb="77" eb="79">
      <t>ケイカク</t>
    </rPh>
    <rPh sb="80" eb="82">
      <t>ヘイセイ</t>
    </rPh>
    <rPh sb="84" eb="85">
      <t>ネン</t>
    </rPh>
    <rPh sb="86" eb="87">
      <t>ガツ</t>
    </rPh>
    <rPh sb="89" eb="90">
      <t>ニチ</t>
    </rPh>
    <rPh sb="90" eb="92">
      <t>サクテイ</t>
    </rPh>
    <phoneticPr fontId="5"/>
  </si>
  <si>
    <t>学習指導要領のねらいを実現するために各学校での体育・保健体育の授業の充実に資するよう模範的な実技をビジュアルに示したデジタル教材を作成し、教員の実技指導を支援する。</t>
    <rPh sb="0" eb="2">
      <t>ガクシュウ</t>
    </rPh>
    <rPh sb="2" eb="4">
      <t>シドウ</t>
    </rPh>
    <rPh sb="4" eb="6">
      <t>ヨウリョウ</t>
    </rPh>
    <rPh sb="11" eb="13">
      <t>ジツゲン</t>
    </rPh>
    <rPh sb="18" eb="21">
      <t>カクガッコウ</t>
    </rPh>
    <rPh sb="23" eb="25">
      <t>タイイク</t>
    </rPh>
    <rPh sb="26" eb="28">
      <t>ホケン</t>
    </rPh>
    <rPh sb="28" eb="30">
      <t>タイイク</t>
    </rPh>
    <rPh sb="31" eb="33">
      <t>ジュギョウ</t>
    </rPh>
    <rPh sb="34" eb="36">
      <t>ジュウジツ</t>
    </rPh>
    <rPh sb="37" eb="38">
      <t>シ</t>
    </rPh>
    <rPh sb="42" eb="45">
      <t>モハンテキ</t>
    </rPh>
    <rPh sb="46" eb="48">
      <t>ジツギ</t>
    </rPh>
    <rPh sb="55" eb="56">
      <t>シメ</t>
    </rPh>
    <rPh sb="62" eb="64">
      <t>キョウザイ</t>
    </rPh>
    <rPh sb="65" eb="67">
      <t>サクセイ</t>
    </rPh>
    <rPh sb="69" eb="71">
      <t>キョウイン</t>
    </rPh>
    <rPh sb="72" eb="74">
      <t>ジツギ</t>
    </rPh>
    <rPh sb="74" eb="76">
      <t>シドウ</t>
    </rPh>
    <rPh sb="77" eb="79">
      <t>シエン</t>
    </rPh>
    <phoneticPr fontId="5"/>
  </si>
  <si>
    <t>-</t>
    <phoneticPr fontId="5"/>
  </si>
  <si>
    <t>箇所</t>
    <rPh sb="0" eb="2">
      <t>カショ</t>
    </rPh>
    <phoneticPr fontId="5"/>
  </si>
  <si>
    <t>-</t>
    <phoneticPr fontId="5"/>
  </si>
  <si>
    <t>執行額／教材を配布した学校数　　　　　　　　　　　　　　</t>
    <rPh sb="0" eb="2">
      <t>シッコウ</t>
    </rPh>
    <rPh sb="2" eb="3">
      <t>ガク</t>
    </rPh>
    <rPh sb="4" eb="6">
      <t>キョウザイ</t>
    </rPh>
    <rPh sb="7" eb="9">
      <t>ハイフ</t>
    </rPh>
    <rPh sb="11" eb="14">
      <t>ガッコウスウ</t>
    </rPh>
    <phoneticPr fontId="5"/>
  </si>
  <si>
    <t>17.2百万円／21,181校</t>
    <rPh sb="4" eb="5">
      <t>ヒャク</t>
    </rPh>
    <rPh sb="5" eb="7">
      <t>マンエン</t>
    </rPh>
    <rPh sb="14" eb="15">
      <t>コウ</t>
    </rPh>
    <phoneticPr fontId="5"/>
  </si>
  <si>
    <t>12.8百万円／22,267校</t>
    <rPh sb="4" eb="5">
      <t>ヒャク</t>
    </rPh>
    <rPh sb="5" eb="7">
      <t>マンエン</t>
    </rPh>
    <rPh sb="14" eb="15">
      <t>コウ</t>
    </rPh>
    <phoneticPr fontId="5"/>
  </si>
  <si>
    <t>新23-0074</t>
    <rPh sb="0" eb="1">
      <t>シン</t>
    </rPh>
    <phoneticPr fontId="5"/>
  </si>
  <si>
    <r>
      <rPr>
        <sz val="11"/>
        <rFont val="ＭＳ Ｐゴシック"/>
        <family val="3"/>
        <charset val="128"/>
      </rPr>
      <t>0</t>
    </r>
    <r>
      <rPr>
        <sz val="11"/>
        <rFont val="ＭＳ Ｐゴシック"/>
        <family val="3"/>
        <charset val="128"/>
      </rPr>
      <t>366</t>
    </r>
    <phoneticPr fontId="5"/>
  </si>
  <si>
    <t>0321</t>
    <phoneticPr fontId="5"/>
  </si>
  <si>
    <t>0327</t>
    <phoneticPr fontId="5"/>
  </si>
  <si>
    <t>A.株式会社広報企画社</t>
    <rPh sb="2" eb="6">
      <t>カブシキガイシャ</t>
    </rPh>
    <rPh sb="6" eb="8">
      <t>コウホウ</t>
    </rPh>
    <rPh sb="8" eb="11">
      <t>キカクシャ</t>
    </rPh>
    <phoneticPr fontId="5"/>
  </si>
  <si>
    <t>スポーツ振興事業委託費</t>
    <rPh sb="4" eb="6">
      <t>シンコウ</t>
    </rPh>
    <rPh sb="6" eb="8">
      <t>ジギョウ</t>
    </rPh>
    <rPh sb="8" eb="11">
      <t>イタクヒ</t>
    </rPh>
    <phoneticPr fontId="5"/>
  </si>
  <si>
    <t>教材の原版・版下作成</t>
    <rPh sb="0" eb="2">
      <t>キョウザイ</t>
    </rPh>
    <rPh sb="3" eb="5">
      <t>ゲンバン</t>
    </rPh>
    <rPh sb="6" eb="8">
      <t>ハンシタ</t>
    </rPh>
    <rPh sb="8" eb="10">
      <t>サクセイ</t>
    </rPh>
    <phoneticPr fontId="5"/>
  </si>
  <si>
    <t>B.株式会社広報企画社</t>
    <rPh sb="2" eb="6">
      <t>カブシキガイシャ</t>
    </rPh>
    <rPh sb="6" eb="8">
      <t>コウホウ</t>
    </rPh>
    <rPh sb="8" eb="11">
      <t>キカクシャ</t>
    </rPh>
    <phoneticPr fontId="5"/>
  </si>
  <si>
    <t>教材の複製</t>
    <rPh sb="0" eb="2">
      <t>キョウザイ</t>
    </rPh>
    <rPh sb="3" eb="5">
      <t>フクセイ</t>
    </rPh>
    <phoneticPr fontId="5"/>
  </si>
  <si>
    <t>C.株式会社マイナビサポート</t>
    <rPh sb="2" eb="6">
      <t>カブシキガイシャ</t>
    </rPh>
    <phoneticPr fontId="5"/>
  </si>
  <si>
    <t>教材の梱包・発送</t>
    <rPh sb="0" eb="2">
      <t>キョウザイ</t>
    </rPh>
    <rPh sb="3" eb="5">
      <t>コンポウ</t>
    </rPh>
    <rPh sb="6" eb="8">
      <t>ハッソウ</t>
    </rPh>
    <phoneticPr fontId="5"/>
  </si>
  <si>
    <t>株式会社広報企画社</t>
    <rPh sb="0" eb="4">
      <t>カブシキガイシャ</t>
    </rPh>
    <rPh sb="4" eb="6">
      <t>コウホウ</t>
    </rPh>
    <rPh sb="6" eb="9">
      <t>キカクシャ</t>
    </rPh>
    <phoneticPr fontId="5"/>
  </si>
  <si>
    <t>株式会社マイナビサポート</t>
    <rPh sb="0" eb="4">
      <t>カブシキガイシャ</t>
    </rPh>
    <phoneticPr fontId="5"/>
  </si>
  <si>
    <t>教材の原版・版下作成</t>
    <phoneticPr fontId="5"/>
  </si>
  <si>
    <t>-</t>
    <phoneticPr fontId="5"/>
  </si>
  <si>
    <t>円</t>
    <rPh sb="0" eb="1">
      <t>エン</t>
    </rPh>
    <phoneticPr fontId="5"/>
  </si>
  <si>
    <t>各学校で充実した体育・保健体育の授業を実施するため、デジタル教材を配布する学校数。
（H24・25年度：小学校等）
（平成26年度：小学校・中学校・高等学校等）</t>
    <rPh sb="0" eb="3">
      <t>カクガッコウ</t>
    </rPh>
    <rPh sb="4" eb="6">
      <t>ジュウジツ</t>
    </rPh>
    <rPh sb="8" eb="10">
      <t>タイイク</t>
    </rPh>
    <rPh sb="11" eb="13">
      <t>ホケン</t>
    </rPh>
    <rPh sb="13" eb="15">
      <t>タイイク</t>
    </rPh>
    <rPh sb="16" eb="18">
      <t>ジュギョウ</t>
    </rPh>
    <rPh sb="19" eb="21">
      <t>ジッシ</t>
    </rPh>
    <rPh sb="30" eb="32">
      <t>キョウザイ</t>
    </rPh>
    <rPh sb="33" eb="35">
      <t>ハイフ</t>
    </rPh>
    <rPh sb="37" eb="40">
      <t>ガッコウスウ</t>
    </rPh>
    <rPh sb="49" eb="51">
      <t>ネンド</t>
    </rPh>
    <rPh sb="52" eb="55">
      <t>ショウガッコウ</t>
    </rPh>
    <rPh sb="55" eb="56">
      <t>トウ</t>
    </rPh>
    <rPh sb="59" eb="61">
      <t>ヘイセイ</t>
    </rPh>
    <rPh sb="63" eb="65">
      <t>ネンド</t>
    </rPh>
    <rPh sb="66" eb="69">
      <t>ショウガッコウ</t>
    </rPh>
    <rPh sb="70" eb="73">
      <t>チュウガッコウ</t>
    </rPh>
    <rPh sb="74" eb="76">
      <t>コウトウ</t>
    </rPh>
    <rPh sb="76" eb="78">
      <t>ガッコウ</t>
    </rPh>
    <rPh sb="78" eb="79">
      <t>トウ</t>
    </rPh>
    <phoneticPr fontId="5"/>
  </si>
  <si>
    <t>箇所</t>
    <rPh sb="0" eb="2">
      <t>カショ</t>
    </rPh>
    <phoneticPr fontId="5"/>
  </si>
  <si>
    <t>-</t>
    <phoneticPr fontId="5"/>
  </si>
  <si>
    <t>-</t>
    <phoneticPr fontId="5"/>
  </si>
  <si>
    <t>全ての都道府県・指定都市教育委員会で本教材を研修等で活用する。</t>
    <rPh sb="0" eb="1">
      <t>スベ</t>
    </rPh>
    <rPh sb="3" eb="7">
      <t>トドウフケン</t>
    </rPh>
    <rPh sb="8" eb="10">
      <t>シテイ</t>
    </rPh>
    <rPh sb="10" eb="12">
      <t>トシ</t>
    </rPh>
    <rPh sb="12" eb="14">
      <t>キョウイク</t>
    </rPh>
    <rPh sb="14" eb="17">
      <t>イインカイ</t>
    </rPh>
    <rPh sb="18" eb="19">
      <t>ホン</t>
    </rPh>
    <rPh sb="19" eb="21">
      <t>キョウザイ</t>
    </rPh>
    <rPh sb="22" eb="25">
      <t>ケンシュウトウ</t>
    </rPh>
    <rPh sb="26" eb="28">
      <t>カツヨウ</t>
    </rPh>
    <phoneticPr fontId="5"/>
  </si>
  <si>
    <t>都道府県・指定都市教育委員会で本教材を研修等で活用した箇所数。</t>
    <rPh sb="0" eb="4">
      <t>トドウフケン</t>
    </rPh>
    <rPh sb="5" eb="7">
      <t>シテイ</t>
    </rPh>
    <rPh sb="7" eb="9">
      <t>トシ</t>
    </rPh>
    <rPh sb="9" eb="11">
      <t>キョウイク</t>
    </rPh>
    <rPh sb="11" eb="14">
      <t>イインカイ</t>
    </rPh>
    <rPh sb="15" eb="16">
      <t>ホン</t>
    </rPh>
    <rPh sb="16" eb="18">
      <t>キョウザイ</t>
    </rPh>
    <rPh sb="19" eb="22">
      <t>ケンシュウトウ</t>
    </rPh>
    <rPh sb="23" eb="25">
      <t>カツヨウ</t>
    </rPh>
    <rPh sb="27" eb="29">
      <t>カショ</t>
    </rPh>
    <rPh sb="29" eb="30">
      <t>スウ</t>
    </rPh>
    <phoneticPr fontId="5"/>
  </si>
  <si>
    <t>-</t>
    <phoneticPr fontId="5"/>
  </si>
  <si>
    <t>-</t>
    <phoneticPr fontId="5"/>
  </si>
  <si>
    <t>執行額/学校数</t>
    <rPh sb="0" eb="2">
      <t>シッコウ</t>
    </rPh>
    <rPh sb="2" eb="3">
      <t>ガク</t>
    </rPh>
    <rPh sb="4" eb="7">
      <t>ガッコウスウ</t>
    </rPh>
    <phoneticPr fontId="5"/>
  </si>
  <si>
    <t>‐</t>
  </si>
  <si>
    <t>△</t>
  </si>
  <si>
    <t>全ての学校に本事業により作成した教材を配布することができた。</t>
    <rPh sb="0" eb="1">
      <t>スベ</t>
    </rPh>
    <rPh sb="3" eb="5">
      <t>ガッコウ</t>
    </rPh>
    <rPh sb="6" eb="9">
      <t>ホンジギョウ</t>
    </rPh>
    <rPh sb="12" eb="14">
      <t>サクセイ</t>
    </rPh>
    <rPh sb="16" eb="18">
      <t>キョウザイ</t>
    </rPh>
    <rPh sb="19" eb="21">
      <t>ハイフ</t>
    </rPh>
    <phoneticPr fontId="5"/>
  </si>
  <si>
    <t>教員が指導内容及び動きのイメージを理解するには、印刷媒体よりも動画を用いたデジタル教材がより効果的な手段である。</t>
    <rPh sb="0" eb="2">
      <t>キョウイン</t>
    </rPh>
    <rPh sb="3" eb="5">
      <t>シドウ</t>
    </rPh>
    <rPh sb="5" eb="7">
      <t>ナイヨウ</t>
    </rPh>
    <rPh sb="7" eb="8">
      <t>オヨ</t>
    </rPh>
    <rPh sb="9" eb="10">
      <t>ウゴ</t>
    </rPh>
    <rPh sb="17" eb="19">
      <t>リカイ</t>
    </rPh>
    <rPh sb="24" eb="26">
      <t>インサツ</t>
    </rPh>
    <rPh sb="26" eb="28">
      <t>バイタイ</t>
    </rPh>
    <rPh sb="31" eb="33">
      <t>ドウガ</t>
    </rPh>
    <rPh sb="34" eb="35">
      <t>モチ</t>
    </rPh>
    <rPh sb="41" eb="43">
      <t>キョウザイ</t>
    </rPh>
    <rPh sb="46" eb="49">
      <t>コウカテキ</t>
    </rPh>
    <rPh sb="50" eb="52">
      <t>シュダン</t>
    </rPh>
    <phoneticPr fontId="5"/>
  </si>
  <si>
    <t>不用率が大きくなっている理由は、教材の原版作成の発注に当たり、一般競争入札（最低価格落札方式）を実施した結果、契約価格が予定を大幅に下回ったため。</t>
    <rPh sb="0" eb="3">
      <t>フヨウリツ</t>
    </rPh>
    <rPh sb="4" eb="5">
      <t>オオ</t>
    </rPh>
    <rPh sb="12" eb="14">
      <t>リユウ</t>
    </rPh>
    <rPh sb="16" eb="18">
      <t>キョウザイ</t>
    </rPh>
    <rPh sb="19" eb="21">
      <t>ゲンバン</t>
    </rPh>
    <rPh sb="21" eb="23">
      <t>サクセイ</t>
    </rPh>
    <rPh sb="24" eb="26">
      <t>ハッチュウ</t>
    </rPh>
    <rPh sb="27" eb="28">
      <t>ア</t>
    </rPh>
    <rPh sb="31" eb="33">
      <t>イッパン</t>
    </rPh>
    <rPh sb="33" eb="35">
      <t>キョウソウ</t>
    </rPh>
    <rPh sb="35" eb="37">
      <t>ニュウサツ</t>
    </rPh>
    <rPh sb="38" eb="40">
      <t>サイテイ</t>
    </rPh>
    <rPh sb="40" eb="42">
      <t>カカク</t>
    </rPh>
    <rPh sb="42" eb="44">
      <t>ラクサツ</t>
    </rPh>
    <rPh sb="44" eb="46">
      <t>ホウシキ</t>
    </rPh>
    <rPh sb="48" eb="50">
      <t>ジッシ</t>
    </rPh>
    <rPh sb="52" eb="54">
      <t>ケッカ</t>
    </rPh>
    <rPh sb="55" eb="57">
      <t>ケイヤク</t>
    </rPh>
    <rPh sb="57" eb="59">
      <t>カカク</t>
    </rPh>
    <rPh sb="60" eb="62">
      <t>ヨテイ</t>
    </rPh>
    <rPh sb="63" eb="65">
      <t>オオハバ</t>
    </rPh>
    <rPh sb="66" eb="68">
      <t>シタマワ</t>
    </rPh>
    <phoneticPr fontId="5"/>
  </si>
  <si>
    <t>学習指導要領に示される体育の内容を全国の各学校において実施するためには、地方自治体の協力を得つつ国が総合的に推進する必要がある。</t>
    <rPh sb="0" eb="2">
      <t>ガクシュウ</t>
    </rPh>
    <rPh sb="2" eb="4">
      <t>シドウ</t>
    </rPh>
    <rPh sb="4" eb="6">
      <t>ヨウリョウ</t>
    </rPh>
    <rPh sb="7" eb="8">
      <t>シメ</t>
    </rPh>
    <rPh sb="11" eb="13">
      <t>タイイク</t>
    </rPh>
    <rPh sb="14" eb="16">
      <t>ナイヨウ</t>
    </rPh>
    <rPh sb="17" eb="19">
      <t>ゼンコク</t>
    </rPh>
    <rPh sb="20" eb="23">
      <t>カクガッコウ</t>
    </rPh>
    <rPh sb="27" eb="29">
      <t>ジッシ</t>
    </rPh>
    <rPh sb="36" eb="38">
      <t>チホウ</t>
    </rPh>
    <rPh sb="38" eb="41">
      <t>ジチタイ</t>
    </rPh>
    <rPh sb="42" eb="44">
      <t>キョウリョク</t>
    </rPh>
    <rPh sb="45" eb="46">
      <t>エ</t>
    </rPh>
    <rPh sb="48" eb="49">
      <t>クニ</t>
    </rPh>
    <rPh sb="50" eb="53">
      <t>ソウゴウテキ</t>
    </rPh>
    <rPh sb="54" eb="56">
      <t>スイシン</t>
    </rPh>
    <rPh sb="58" eb="60">
      <t>ヒツヨウ</t>
    </rPh>
    <phoneticPr fontId="5"/>
  </si>
  <si>
    <t>本事業は、スポーツ基本計画において、「児童生徒に模範となる実技を視覚的に示すための体育・保健体育の授業のためのデジタル教材の作成・提供等の取組を推進する」と明記されるなど、政策の優先度は極めて高い。</t>
    <rPh sb="0" eb="3">
      <t>ホンジギョウ</t>
    </rPh>
    <rPh sb="9" eb="11">
      <t>キホン</t>
    </rPh>
    <rPh sb="11" eb="13">
      <t>ケイカク</t>
    </rPh>
    <rPh sb="19" eb="21">
      <t>ジドウ</t>
    </rPh>
    <rPh sb="21" eb="23">
      <t>セイト</t>
    </rPh>
    <rPh sb="24" eb="26">
      <t>モハン</t>
    </rPh>
    <rPh sb="29" eb="31">
      <t>ジツギ</t>
    </rPh>
    <rPh sb="32" eb="35">
      <t>シカクテキ</t>
    </rPh>
    <rPh sb="36" eb="37">
      <t>シメ</t>
    </rPh>
    <rPh sb="41" eb="43">
      <t>タイイク</t>
    </rPh>
    <rPh sb="44" eb="46">
      <t>ホケン</t>
    </rPh>
    <rPh sb="46" eb="48">
      <t>タイイク</t>
    </rPh>
    <rPh sb="49" eb="51">
      <t>ジュギョウ</t>
    </rPh>
    <rPh sb="59" eb="61">
      <t>キョウザイ</t>
    </rPh>
    <rPh sb="62" eb="64">
      <t>サクセイ</t>
    </rPh>
    <rPh sb="65" eb="67">
      <t>テイキョウ</t>
    </rPh>
    <rPh sb="67" eb="68">
      <t>トウ</t>
    </rPh>
    <rPh sb="69" eb="71">
      <t>トリクミ</t>
    </rPh>
    <rPh sb="72" eb="74">
      <t>スイシン</t>
    </rPh>
    <rPh sb="78" eb="80">
      <t>メイキ</t>
    </rPh>
    <rPh sb="86" eb="88">
      <t>セイサク</t>
    </rPh>
    <rPh sb="89" eb="92">
      <t>ユウセンド</t>
    </rPh>
    <rPh sb="93" eb="94">
      <t>キワ</t>
    </rPh>
    <rPh sb="96" eb="97">
      <t>タカ</t>
    </rPh>
    <phoneticPr fontId="5"/>
  </si>
  <si>
    <t>本事業により作成された教材については、各学校での活用を目的とするため、学校を所管する教育委員会で実施する研修において教材の活用方策等を取り扱うことを成果目標とした。</t>
    <rPh sb="0" eb="3">
      <t>ホンジギョウ</t>
    </rPh>
    <rPh sb="6" eb="8">
      <t>サクセイ</t>
    </rPh>
    <rPh sb="11" eb="13">
      <t>キョウザイ</t>
    </rPh>
    <rPh sb="19" eb="22">
      <t>カクガッコウ</t>
    </rPh>
    <rPh sb="24" eb="26">
      <t>カツヨウ</t>
    </rPh>
    <rPh sb="27" eb="29">
      <t>モクテキ</t>
    </rPh>
    <rPh sb="35" eb="37">
      <t>ガッコウ</t>
    </rPh>
    <rPh sb="38" eb="40">
      <t>ショカン</t>
    </rPh>
    <rPh sb="42" eb="44">
      <t>キョウイク</t>
    </rPh>
    <rPh sb="44" eb="47">
      <t>イインカイ</t>
    </rPh>
    <rPh sb="48" eb="50">
      <t>ジッシ</t>
    </rPh>
    <rPh sb="52" eb="54">
      <t>ケンシュウ</t>
    </rPh>
    <rPh sb="58" eb="60">
      <t>キョウザイ</t>
    </rPh>
    <rPh sb="61" eb="63">
      <t>カツヨウ</t>
    </rPh>
    <rPh sb="63" eb="65">
      <t>ホウサク</t>
    </rPh>
    <rPh sb="65" eb="66">
      <t>トウ</t>
    </rPh>
    <rPh sb="67" eb="68">
      <t>ト</t>
    </rPh>
    <rPh sb="69" eb="70">
      <t>アツカ</t>
    </rPh>
    <rPh sb="74" eb="76">
      <t>セイカ</t>
    </rPh>
    <rPh sb="76" eb="78">
      <t>モクヒョウ</t>
    </rPh>
    <phoneticPr fontId="5"/>
  </si>
  <si>
    <t>本事業は、各学校において充実した体育授業を実施するために児童生徒が動きのポイントを理解するとともに、教員が指導内容とその留意点などを十分理解する必要があることから、動きのイメージを捉えやすい動画を用いた教材を作成するものであり、必要性の高い事業である。また、事業内容を適切に精査し、役務内容ごとに一般競争入札を実施することにより、事業を効率的に実施した。</t>
    <rPh sb="0" eb="3">
      <t>ホンジギョウ</t>
    </rPh>
    <rPh sb="5" eb="8">
      <t>カクガッコウ</t>
    </rPh>
    <rPh sb="12" eb="14">
      <t>ジュウジツ</t>
    </rPh>
    <rPh sb="16" eb="18">
      <t>タイイク</t>
    </rPh>
    <rPh sb="18" eb="20">
      <t>ジュギョウ</t>
    </rPh>
    <rPh sb="21" eb="23">
      <t>ジッシ</t>
    </rPh>
    <rPh sb="28" eb="30">
      <t>ジドウ</t>
    </rPh>
    <rPh sb="30" eb="32">
      <t>セイト</t>
    </rPh>
    <rPh sb="33" eb="34">
      <t>ウゴ</t>
    </rPh>
    <rPh sb="41" eb="43">
      <t>リカイ</t>
    </rPh>
    <rPh sb="50" eb="52">
      <t>キョウイン</t>
    </rPh>
    <rPh sb="53" eb="55">
      <t>シドウ</t>
    </rPh>
    <rPh sb="55" eb="57">
      <t>ナイヨウ</t>
    </rPh>
    <rPh sb="60" eb="63">
      <t>リュウイテン</t>
    </rPh>
    <rPh sb="66" eb="68">
      <t>ジュウブン</t>
    </rPh>
    <rPh sb="68" eb="70">
      <t>リカイ</t>
    </rPh>
    <rPh sb="72" eb="74">
      <t>ヒツヨウ</t>
    </rPh>
    <rPh sb="82" eb="83">
      <t>ウゴ</t>
    </rPh>
    <rPh sb="90" eb="91">
      <t>トラ</t>
    </rPh>
    <rPh sb="95" eb="97">
      <t>ドウガ</t>
    </rPh>
    <rPh sb="98" eb="99">
      <t>モチ</t>
    </rPh>
    <rPh sb="101" eb="103">
      <t>キョウザイ</t>
    </rPh>
    <rPh sb="104" eb="106">
      <t>サクセイ</t>
    </rPh>
    <rPh sb="114" eb="117">
      <t>ヒツヨウセイ</t>
    </rPh>
    <rPh sb="118" eb="119">
      <t>タカ</t>
    </rPh>
    <rPh sb="120" eb="122">
      <t>ジギョウ</t>
    </rPh>
    <rPh sb="129" eb="131">
      <t>ジギョウ</t>
    </rPh>
    <rPh sb="131" eb="133">
      <t>ナイヨウ</t>
    </rPh>
    <rPh sb="134" eb="136">
      <t>テキセツ</t>
    </rPh>
    <rPh sb="137" eb="139">
      <t>セイサ</t>
    </rPh>
    <rPh sb="141" eb="143">
      <t>エキム</t>
    </rPh>
    <rPh sb="143" eb="145">
      <t>ナイヨウ</t>
    </rPh>
    <rPh sb="148" eb="150">
      <t>イッパン</t>
    </rPh>
    <rPh sb="150" eb="152">
      <t>キョウソウ</t>
    </rPh>
    <rPh sb="152" eb="154">
      <t>ニュウサツ</t>
    </rPh>
    <rPh sb="155" eb="157">
      <t>ジッシ</t>
    </rPh>
    <rPh sb="165" eb="167">
      <t>ジギョウ</t>
    </rPh>
    <rPh sb="168" eb="171">
      <t>コウリツテキ</t>
    </rPh>
    <rPh sb="172" eb="174">
      <t>ジッシ</t>
    </rPh>
    <phoneticPr fontId="5"/>
  </si>
  <si>
    <t>本事業において作成したデジタル教材を各学校に配布したところであるが、配布先の各学校における活用を推進するためには、今後、教育委員会に所属する体育担当指導主事等を対象とした会議等で引き続き活用方法等周知していく必要がある。</t>
    <rPh sb="0" eb="3">
      <t>ホンジギョウ</t>
    </rPh>
    <rPh sb="7" eb="9">
      <t>サクセイ</t>
    </rPh>
    <rPh sb="15" eb="17">
      <t>キョウザイ</t>
    </rPh>
    <rPh sb="18" eb="21">
      <t>カクガッコウ</t>
    </rPh>
    <rPh sb="22" eb="24">
      <t>ハイフ</t>
    </rPh>
    <rPh sb="34" eb="37">
      <t>ハイフサキ</t>
    </rPh>
    <rPh sb="38" eb="41">
      <t>カクガッコウ</t>
    </rPh>
    <rPh sb="45" eb="47">
      <t>カツヨウ</t>
    </rPh>
    <rPh sb="48" eb="50">
      <t>スイシン</t>
    </rPh>
    <rPh sb="57" eb="59">
      <t>コンゴ</t>
    </rPh>
    <rPh sb="60" eb="62">
      <t>キョウイク</t>
    </rPh>
    <rPh sb="62" eb="65">
      <t>イインカイ</t>
    </rPh>
    <rPh sb="66" eb="68">
      <t>ショゾク</t>
    </rPh>
    <rPh sb="70" eb="72">
      <t>タイイク</t>
    </rPh>
    <rPh sb="72" eb="74">
      <t>タントウ</t>
    </rPh>
    <rPh sb="74" eb="76">
      <t>シドウ</t>
    </rPh>
    <rPh sb="76" eb="78">
      <t>シュジ</t>
    </rPh>
    <rPh sb="78" eb="79">
      <t>トウ</t>
    </rPh>
    <rPh sb="80" eb="82">
      <t>タイショウ</t>
    </rPh>
    <rPh sb="85" eb="87">
      <t>カイギ</t>
    </rPh>
    <rPh sb="87" eb="88">
      <t>トウ</t>
    </rPh>
    <rPh sb="89" eb="90">
      <t>ヒ</t>
    </rPh>
    <rPh sb="91" eb="92">
      <t>ツヅ</t>
    </rPh>
    <rPh sb="93" eb="95">
      <t>カツヨウ</t>
    </rPh>
    <rPh sb="95" eb="97">
      <t>ホウホウ</t>
    </rPh>
    <rPh sb="97" eb="98">
      <t>トウ</t>
    </rPh>
    <rPh sb="98" eb="100">
      <t>シュウチ</t>
    </rPh>
    <rPh sb="104" eb="106">
      <t>ヒツヨウ</t>
    </rPh>
    <phoneticPr fontId="5"/>
  </si>
  <si>
    <t>本事業は、学校における体育の円滑な実施を反映したものであり、広く国民のニーズが高いものである。</t>
    <rPh sb="0" eb="3">
      <t>ホンジギョウ</t>
    </rPh>
    <rPh sb="5" eb="7">
      <t>ガッコウ</t>
    </rPh>
    <rPh sb="11" eb="13">
      <t>タイイク</t>
    </rPh>
    <rPh sb="14" eb="16">
      <t>エンカツ</t>
    </rPh>
    <rPh sb="17" eb="19">
      <t>ジッシ</t>
    </rPh>
    <rPh sb="20" eb="22">
      <t>ハンエイ</t>
    </rPh>
    <rPh sb="30" eb="31">
      <t>ヒロ</t>
    </rPh>
    <rPh sb="32" eb="34">
      <t>コクミン</t>
    </rPh>
    <rPh sb="39" eb="40">
      <t>タカ</t>
    </rPh>
    <phoneticPr fontId="5"/>
  </si>
  <si>
    <t>教材一部当たりのコストが適切なものとなるよう、役務ごとに一般競争入札（最低価格落札方式）を実施した。</t>
    <rPh sb="0" eb="2">
      <t>キョウザイ</t>
    </rPh>
    <rPh sb="2" eb="4">
      <t>イチブ</t>
    </rPh>
    <rPh sb="4" eb="5">
      <t>ア</t>
    </rPh>
    <rPh sb="12" eb="14">
      <t>テキセツ</t>
    </rPh>
    <rPh sb="23" eb="25">
      <t>エキム</t>
    </rPh>
    <rPh sb="28" eb="30">
      <t>イッパン</t>
    </rPh>
    <rPh sb="30" eb="32">
      <t>キョウソウ</t>
    </rPh>
    <rPh sb="32" eb="34">
      <t>ニュウサツ</t>
    </rPh>
    <rPh sb="35" eb="37">
      <t>サイテイ</t>
    </rPh>
    <rPh sb="37" eb="39">
      <t>カカク</t>
    </rPh>
    <rPh sb="39" eb="41">
      <t>ラクサツ</t>
    </rPh>
    <rPh sb="41" eb="43">
      <t>ホウシキ</t>
    </rPh>
    <rPh sb="45" eb="47">
      <t>ジッシ</t>
    </rPh>
    <phoneticPr fontId="5"/>
  </si>
  <si>
    <t>本事業の実施に当たり、役務ごとに一般競争入札（最低価格落札方式）を実施するなど合理的な支出に努めた。</t>
    <rPh sb="0" eb="3">
      <t>ホンジギョウ</t>
    </rPh>
    <rPh sb="4" eb="6">
      <t>ジッシ</t>
    </rPh>
    <rPh sb="7" eb="8">
      <t>ア</t>
    </rPh>
    <rPh sb="11" eb="13">
      <t>エキム</t>
    </rPh>
    <rPh sb="16" eb="18">
      <t>イッパン</t>
    </rPh>
    <rPh sb="18" eb="20">
      <t>キョウソウ</t>
    </rPh>
    <rPh sb="20" eb="22">
      <t>ニュウサツ</t>
    </rPh>
    <rPh sb="23" eb="25">
      <t>サイテイ</t>
    </rPh>
    <rPh sb="25" eb="27">
      <t>カカク</t>
    </rPh>
    <rPh sb="27" eb="29">
      <t>ラクサツ</t>
    </rPh>
    <rPh sb="29" eb="31">
      <t>ホウシキ</t>
    </rPh>
    <rPh sb="33" eb="35">
      <t>ジッシ</t>
    </rPh>
    <rPh sb="39" eb="42">
      <t>ゴウリテキ</t>
    </rPh>
    <rPh sb="43" eb="45">
      <t>シシュツ</t>
    </rPh>
    <rPh sb="46" eb="47">
      <t>ツト</t>
    </rPh>
    <phoneticPr fontId="5"/>
  </si>
  <si>
    <t>本事業の実施に当たり、一般競争入札（最低価格落札方式）を実施した。</t>
    <rPh sb="0" eb="3">
      <t>ホンジギョウ</t>
    </rPh>
    <rPh sb="4" eb="6">
      <t>ジッシ</t>
    </rPh>
    <rPh sb="7" eb="8">
      <t>ア</t>
    </rPh>
    <rPh sb="11" eb="13">
      <t>イッパン</t>
    </rPh>
    <rPh sb="13" eb="15">
      <t>キョウソウ</t>
    </rPh>
    <rPh sb="15" eb="17">
      <t>ニュウサツ</t>
    </rPh>
    <rPh sb="18" eb="20">
      <t>サイテイ</t>
    </rPh>
    <rPh sb="20" eb="22">
      <t>カカク</t>
    </rPh>
    <rPh sb="22" eb="24">
      <t>ラクサツ</t>
    </rPh>
    <rPh sb="24" eb="26">
      <t>ホウシキ</t>
    </rPh>
    <rPh sb="28" eb="30">
      <t>ジッシ</t>
    </rPh>
    <phoneticPr fontId="5"/>
  </si>
  <si>
    <t>本事業により作成された教材については、年度末に各学校等に配布したところであり、引き続き活用方法等を周知していく必要がある。</t>
    <rPh sb="0" eb="3">
      <t>ホンジギョウ</t>
    </rPh>
    <rPh sb="6" eb="8">
      <t>サクセイ</t>
    </rPh>
    <rPh sb="11" eb="13">
      <t>キョウザイ</t>
    </rPh>
    <rPh sb="19" eb="22">
      <t>ネンドマツ</t>
    </rPh>
    <rPh sb="23" eb="26">
      <t>カクガッコウ</t>
    </rPh>
    <rPh sb="26" eb="27">
      <t>トウ</t>
    </rPh>
    <rPh sb="28" eb="30">
      <t>ハイフ</t>
    </rPh>
    <rPh sb="39" eb="40">
      <t>ヒ</t>
    </rPh>
    <rPh sb="41" eb="42">
      <t>ツヅ</t>
    </rPh>
    <rPh sb="43" eb="45">
      <t>カツヨウ</t>
    </rPh>
    <rPh sb="45" eb="47">
      <t>ホウホウ</t>
    </rPh>
    <rPh sb="47" eb="48">
      <t>トウ</t>
    </rPh>
    <rPh sb="49" eb="51">
      <t>シュウチ</t>
    </rPh>
    <rPh sb="55" eb="57">
      <t>ヒツヨウ</t>
    </rPh>
    <phoneticPr fontId="5"/>
  </si>
  <si>
    <t>支出先の選定に当たっては、十分な公告期間を確保した上で一般競争入札（最低価格落札方式）を実施している。</t>
    <rPh sb="0" eb="3">
      <t>シシュツサキ</t>
    </rPh>
    <rPh sb="4" eb="6">
      <t>センテイ</t>
    </rPh>
    <rPh sb="7" eb="8">
      <t>ア</t>
    </rPh>
    <rPh sb="13" eb="15">
      <t>ジュウブン</t>
    </rPh>
    <rPh sb="16" eb="18">
      <t>コウコク</t>
    </rPh>
    <rPh sb="18" eb="20">
      <t>キカン</t>
    </rPh>
    <rPh sb="21" eb="23">
      <t>カクホ</t>
    </rPh>
    <rPh sb="25" eb="26">
      <t>ウエ</t>
    </rPh>
    <rPh sb="27" eb="29">
      <t>イッパン</t>
    </rPh>
    <rPh sb="29" eb="31">
      <t>キョウソウ</t>
    </rPh>
    <rPh sb="31" eb="33">
      <t>ニュウサツ</t>
    </rPh>
    <rPh sb="34" eb="36">
      <t>サイテイ</t>
    </rPh>
    <rPh sb="36" eb="38">
      <t>カカク</t>
    </rPh>
    <rPh sb="38" eb="40">
      <t>ラクサツ</t>
    </rPh>
    <rPh sb="40" eb="42">
      <t>ホウシキ</t>
    </rPh>
    <rPh sb="44" eb="46">
      <t>ジッシ</t>
    </rPh>
    <phoneticPr fontId="5"/>
  </si>
  <si>
    <t>15.0百万円／37,870校</t>
    <rPh sb="4" eb="5">
      <t>ヒャク</t>
    </rPh>
    <rPh sb="5" eb="7">
      <t>マンエン</t>
    </rPh>
    <rPh sb="14" eb="15">
      <t>コウ</t>
    </rPh>
    <phoneticPr fontId="5"/>
  </si>
  <si>
    <t>学校で充実した体育・保健体育の授業を実施するには、教員が学習指導要領を踏まえて学年ごとの指導内容と指導上の留意点などを十分に理解する必要があるため、動きのイメージをとらえやすい動画を用いた指導用「デジタル教材」を作成し、教育委員会が実施する教員研修等を支援する。</t>
    <rPh sb="3" eb="5">
      <t>ジュウジツ</t>
    </rPh>
    <rPh sb="7" eb="9">
      <t>タイイク</t>
    </rPh>
    <rPh sb="10" eb="12">
      <t>ホケン</t>
    </rPh>
    <rPh sb="12" eb="14">
      <t>タイイク</t>
    </rPh>
    <rPh sb="15" eb="17">
      <t>ジュギョウ</t>
    </rPh>
    <rPh sb="18" eb="20">
      <t>ジッシ</t>
    </rPh>
    <rPh sb="25" eb="27">
      <t>キョウイン</t>
    </rPh>
    <rPh sb="28" eb="30">
      <t>ガクシュウ</t>
    </rPh>
    <rPh sb="30" eb="32">
      <t>シドウ</t>
    </rPh>
    <rPh sb="32" eb="34">
      <t>ヨウリョウ</t>
    </rPh>
    <rPh sb="35" eb="36">
      <t>フ</t>
    </rPh>
    <rPh sb="39" eb="41">
      <t>ガクネン</t>
    </rPh>
    <rPh sb="44" eb="46">
      <t>シドウ</t>
    </rPh>
    <rPh sb="46" eb="48">
      <t>ナイヨウ</t>
    </rPh>
    <rPh sb="49" eb="52">
      <t>シドウジョウ</t>
    </rPh>
    <rPh sb="53" eb="56">
      <t>リュウイテン</t>
    </rPh>
    <rPh sb="59" eb="61">
      <t>ジュウブン</t>
    </rPh>
    <rPh sb="62" eb="64">
      <t>リカイ</t>
    </rPh>
    <rPh sb="66" eb="68">
      <t>ヒツヨウ</t>
    </rPh>
    <rPh sb="74" eb="75">
      <t>ウゴ</t>
    </rPh>
    <rPh sb="88" eb="90">
      <t>ドウガ</t>
    </rPh>
    <rPh sb="91" eb="92">
      <t>モチ</t>
    </rPh>
    <rPh sb="94" eb="97">
      <t>シドウヨウ</t>
    </rPh>
    <rPh sb="102" eb="104">
      <t>キョウザイ</t>
    </rPh>
    <rPh sb="106" eb="108">
      <t>サクセイ</t>
    </rPh>
    <rPh sb="110" eb="112">
      <t>キョウイク</t>
    </rPh>
    <rPh sb="112" eb="115">
      <t>イインカイ</t>
    </rPh>
    <rPh sb="116" eb="118">
      <t>ジッシ</t>
    </rPh>
    <rPh sb="120" eb="122">
      <t>キョウイン</t>
    </rPh>
    <rPh sb="122" eb="125">
      <t>ケンシュウトウ</t>
    </rPh>
    <rPh sb="126" eb="128">
      <t>シエン</t>
    </rPh>
    <phoneticPr fontId="5"/>
  </si>
  <si>
    <t>スポーツ・青少年企画課長（併）体育参事官
永山　裕二</t>
    <phoneticPr fontId="5"/>
  </si>
  <si>
    <t>外部有識者による点検対象外</t>
    <phoneticPr fontId="5"/>
  </si>
  <si>
    <t>当初計画に基づき、平成26年度をもって予定通り終了</t>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</si>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</sst>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144357</xdr:colOff>
      <xdr:row>140</xdr:row>
      <xdr:rowOff>268941</xdr:rowOff>
    </xdr:from>
    <xdr:to>
      <xdr:col>30</xdr:col>
      <xdr:colOff>54150</xdr:colOff>
      <xdr:row>142</xdr:row>
      <xdr:rowOff>224117</xdr:rowOff>
    </xdr:to>
    <xdr:sp macro="" textlink="">
      <xdr:nvSpPr>
        <xdr:cNvPr id="37" name="Rectangle 1"/>
        <xdr:cNvSpPr>
          <a:spLocks noChangeArrowheads="1"/>
        </xdr:cNvSpPr>
      </xdr:nvSpPr>
      <xdr:spPr bwMode="auto">
        <a:xfrm>
          <a:off x="3382857" y="31914353"/>
          <a:ext cx="2386293" cy="6499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r>
            <a:rPr lang="ja-JP" altLang="en-US" sz="1600" b="0" i="0" u="none" strike="noStrike" baseline="0">
              <a:solidFill>
                <a:sysClr val="windowText" lastClr="000000"/>
              </a:solidFill>
              <a:latin typeface="ＭＳ Ｐゴシック"/>
              <a:ea typeface="ＭＳ Ｐゴシック"/>
            </a:rPr>
            <a:t>１５</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25298</xdr:colOff>
      <xdr:row>140</xdr:row>
      <xdr:rowOff>291352</xdr:rowOff>
    </xdr:from>
    <xdr:to>
      <xdr:col>47</xdr:col>
      <xdr:colOff>103179</xdr:colOff>
      <xdr:row>142</xdr:row>
      <xdr:rowOff>213472</xdr:rowOff>
    </xdr:to>
    <xdr:sp macro="" textlink="">
      <xdr:nvSpPr>
        <xdr:cNvPr id="38" name="Text Box 20"/>
        <xdr:cNvSpPr txBox="1">
          <a:spLocks noChangeArrowheads="1"/>
        </xdr:cNvSpPr>
      </xdr:nvSpPr>
      <xdr:spPr bwMode="auto">
        <a:xfrm>
          <a:off x="5930798" y="31936764"/>
          <a:ext cx="3125881" cy="61688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１．４百万円　　　　　</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１．９百万円 </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137917</xdr:colOff>
      <xdr:row>150</xdr:row>
      <xdr:rowOff>247662</xdr:rowOff>
    </xdr:from>
    <xdr:to>
      <xdr:col>19</xdr:col>
      <xdr:colOff>48269</xdr:colOff>
      <xdr:row>151</xdr:row>
      <xdr:rowOff>179292</xdr:rowOff>
    </xdr:to>
    <xdr:sp macro="" textlink="">
      <xdr:nvSpPr>
        <xdr:cNvPr id="39" name="AutoShape 10"/>
        <xdr:cNvSpPr>
          <a:spLocks noChangeArrowheads="1"/>
        </xdr:cNvSpPr>
      </xdr:nvSpPr>
      <xdr:spPr bwMode="auto">
        <a:xfrm>
          <a:off x="1471417" y="35366897"/>
          <a:ext cx="2196352" cy="279013"/>
        </a:xfrm>
        <a:prstGeom prst="bracketPair">
          <a:avLst>
            <a:gd name="adj" fmla="val 93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教材の原版・版下作成</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40</xdr:col>
      <xdr:colOff>4008</xdr:colOff>
      <xdr:row>140</xdr:row>
      <xdr:rowOff>289673</xdr:rowOff>
    </xdr:from>
    <xdr:to>
      <xdr:col>40</xdr:col>
      <xdr:colOff>123266</xdr:colOff>
      <xdr:row>141</xdr:row>
      <xdr:rowOff>235325</xdr:rowOff>
    </xdr:to>
    <xdr:sp macro="" textlink="">
      <xdr:nvSpPr>
        <xdr:cNvPr id="40" name="右中かっこ 39"/>
        <xdr:cNvSpPr/>
      </xdr:nvSpPr>
      <xdr:spPr>
        <a:xfrm>
          <a:off x="7624008" y="31935085"/>
          <a:ext cx="119258" cy="293034"/>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156407</xdr:colOff>
      <xdr:row>142</xdr:row>
      <xdr:rowOff>267260</xdr:rowOff>
    </xdr:from>
    <xdr:to>
      <xdr:col>42</xdr:col>
      <xdr:colOff>173776</xdr:colOff>
      <xdr:row>144</xdr:row>
      <xdr:rowOff>168648</xdr:rowOff>
    </xdr:to>
    <xdr:sp macro="" textlink="">
      <xdr:nvSpPr>
        <xdr:cNvPr id="41" name="AutoShape 3"/>
        <xdr:cNvSpPr>
          <a:spLocks noChangeArrowheads="1"/>
        </xdr:cNvSpPr>
      </xdr:nvSpPr>
      <xdr:spPr bwMode="auto">
        <a:xfrm>
          <a:off x="1489907" y="32607436"/>
          <a:ext cx="6684869" cy="5961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156884</xdr:colOff>
      <xdr:row>147</xdr:row>
      <xdr:rowOff>198356</xdr:rowOff>
    </xdr:from>
    <xdr:to>
      <xdr:col>20</xdr:col>
      <xdr:colOff>134471</xdr:colOff>
      <xdr:row>150</xdr:row>
      <xdr:rowOff>156882</xdr:rowOff>
    </xdr:to>
    <xdr:sp macro="" textlink="">
      <xdr:nvSpPr>
        <xdr:cNvPr id="42" name="Rectangle 7"/>
        <xdr:cNvSpPr>
          <a:spLocks noChangeArrowheads="1"/>
        </xdr:cNvSpPr>
      </xdr:nvSpPr>
      <xdr:spPr bwMode="auto">
        <a:xfrm>
          <a:off x="1299884" y="34275444"/>
          <a:ext cx="2644587" cy="10006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Ａ．株式会社広報企画社</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１．８百万円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（教材の原版・版下作成）</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164812</xdr:colOff>
      <xdr:row>144</xdr:row>
      <xdr:rowOff>152399</xdr:rowOff>
    </xdr:from>
    <xdr:to>
      <xdr:col>25</xdr:col>
      <xdr:colOff>3534</xdr:colOff>
      <xdr:row>146</xdr:row>
      <xdr:rowOff>235323</xdr:rowOff>
    </xdr:to>
    <xdr:cxnSp macro="">
      <xdr:nvCxnSpPr>
        <xdr:cNvPr id="43" name="直線矢印コネクタ 42"/>
        <xdr:cNvCxnSpPr>
          <a:endCxn id="65" idx="0"/>
        </xdr:cNvCxnSpPr>
      </xdr:nvCxnSpPr>
      <xdr:spPr>
        <a:xfrm>
          <a:off x="4736812" y="33187340"/>
          <a:ext cx="29222" cy="777689"/>
        </a:xfrm>
        <a:prstGeom prst="straightConnector1">
          <a:avLst/>
        </a:prstGeom>
        <a:ln w="19050">
          <a:solidFill>
            <a:schemeClr val="tx1">
              <a:lumMod val="95000"/>
              <a:lumOff val="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48270</xdr:colOff>
      <xdr:row>147</xdr:row>
      <xdr:rowOff>212911</xdr:rowOff>
    </xdr:from>
    <xdr:to>
      <xdr:col>33</xdr:col>
      <xdr:colOff>179294</xdr:colOff>
      <xdr:row>150</xdr:row>
      <xdr:rowOff>156883</xdr:rowOff>
    </xdr:to>
    <xdr:sp macro="" textlink="">
      <xdr:nvSpPr>
        <xdr:cNvPr id="44" name="Rectangle 7"/>
        <xdr:cNvSpPr>
          <a:spLocks noChangeArrowheads="1"/>
        </xdr:cNvSpPr>
      </xdr:nvSpPr>
      <xdr:spPr bwMode="auto">
        <a:xfrm>
          <a:off x="4048770" y="34289999"/>
          <a:ext cx="2417024" cy="986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．株式会社広報企画社</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８．６百万円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（教材の複製）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14652</xdr:colOff>
      <xdr:row>150</xdr:row>
      <xdr:rowOff>257734</xdr:rowOff>
    </xdr:from>
    <xdr:to>
      <xdr:col>31</xdr:col>
      <xdr:colOff>56029</xdr:colOff>
      <xdr:row>151</xdr:row>
      <xdr:rowOff>189365</xdr:rowOff>
    </xdr:to>
    <xdr:sp macro="" textlink="">
      <xdr:nvSpPr>
        <xdr:cNvPr id="45" name="AutoShape 10"/>
        <xdr:cNvSpPr>
          <a:spLocks noChangeArrowheads="1"/>
        </xdr:cNvSpPr>
      </xdr:nvSpPr>
      <xdr:spPr bwMode="auto">
        <a:xfrm>
          <a:off x="4396152" y="35376969"/>
          <a:ext cx="1565377" cy="279014"/>
        </a:xfrm>
        <a:prstGeom prst="bracketPair">
          <a:avLst>
            <a:gd name="adj" fmla="val 93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教材の</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複製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9</xdr:col>
      <xdr:colOff>0</xdr:colOff>
      <xdr:row>143</xdr:row>
      <xdr:rowOff>0</xdr:rowOff>
    </xdr:from>
    <xdr:to>
      <xdr:col>41</xdr:col>
      <xdr:colOff>141194</xdr:colOff>
      <xdr:row>144</xdr:row>
      <xdr:rowOff>196665</xdr:rowOff>
    </xdr:to>
    <xdr:sp macro="" textlink="">
      <xdr:nvSpPr>
        <xdr:cNvPr id="46" name="Text Box 2"/>
        <xdr:cNvSpPr txBox="1">
          <a:spLocks noChangeArrowheads="1"/>
        </xdr:cNvSpPr>
      </xdr:nvSpPr>
      <xdr:spPr bwMode="auto">
        <a:xfrm>
          <a:off x="1714500" y="32687559"/>
          <a:ext cx="6237194" cy="5440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小学校で充実した体育の授業を実施するには、教員が学年（低・中・高）ごとの指導内容と指導上の留意点などを十分に理解する必要がある。このため、小学校体育の円滑な実施を図るため、動きのイメージをとらえやすい動画を用いた指導用「デジタル教材」を作成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44823</xdr:colOff>
      <xdr:row>147</xdr:row>
      <xdr:rowOff>190501</xdr:rowOff>
    </xdr:from>
    <xdr:to>
      <xdr:col>49</xdr:col>
      <xdr:colOff>224118</xdr:colOff>
      <xdr:row>150</xdr:row>
      <xdr:rowOff>156883</xdr:rowOff>
    </xdr:to>
    <xdr:sp macro="" textlink="">
      <xdr:nvSpPr>
        <xdr:cNvPr id="48" name="Rectangle 7"/>
        <xdr:cNvSpPr>
          <a:spLocks noChangeArrowheads="1"/>
        </xdr:cNvSpPr>
      </xdr:nvSpPr>
      <xdr:spPr bwMode="auto">
        <a:xfrm>
          <a:off x="6521823" y="34267589"/>
          <a:ext cx="3036795" cy="10085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Ｃ．株式会社マイナビサポート</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１．２百万円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（教材の梱包・発送）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33618</xdr:colOff>
      <xdr:row>150</xdr:row>
      <xdr:rowOff>257736</xdr:rowOff>
    </xdr:from>
    <xdr:to>
      <xdr:col>46</xdr:col>
      <xdr:colOff>74995</xdr:colOff>
      <xdr:row>151</xdr:row>
      <xdr:rowOff>189367</xdr:rowOff>
    </xdr:to>
    <xdr:sp macro="" textlink="">
      <xdr:nvSpPr>
        <xdr:cNvPr id="49" name="AutoShape 10"/>
        <xdr:cNvSpPr>
          <a:spLocks noChangeArrowheads="1"/>
        </xdr:cNvSpPr>
      </xdr:nvSpPr>
      <xdr:spPr bwMode="auto">
        <a:xfrm>
          <a:off x="7272618" y="35376971"/>
          <a:ext cx="1565377" cy="279014"/>
        </a:xfrm>
        <a:prstGeom prst="bracketPair">
          <a:avLst>
            <a:gd name="adj" fmla="val 93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教材の</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梱包・発送</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15</xdr:col>
      <xdr:colOff>0</xdr:colOff>
      <xdr:row>144</xdr:row>
      <xdr:rowOff>190501</xdr:rowOff>
    </xdr:from>
    <xdr:to>
      <xdr:col>20</xdr:col>
      <xdr:colOff>183778</xdr:colOff>
      <xdr:row>146</xdr:row>
      <xdr:rowOff>291353</xdr:rowOff>
    </xdr:to>
    <xdr:cxnSp macro="">
      <xdr:nvCxnSpPr>
        <xdr:cNvPr id="52" name="直線矢印コネクタ 51"/>
        <xdr:cNvCxnSpPr/>
      </xdr:nvCxnSpPr>
      <xdr:spPr>
        <a:xfrm flipH="1">
          <a:off x="2857500" y="33225442"/>
          <a:ext cx="1136278" cy="795617"/>
        </a:xfrm>
        <a:prstGeom prst="straightConnector1">
          <a:avLst/>
        </a:prstGeom>
        <a:ln w="19050">
          <a:solidFill>
            <a:schemeClr val="tx1">
              <a:lumMod val="95000"/>
              <a:lumOff val="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38099</xdr:colOff>
      <xdr:row>144</xdr:row>
      <xdr:rowOff>168089</xdr:rowOff>
    </xdr:from>
    <xdr:to>
      <xdr:col>37</xdr:col>
      <xdr:colOff>178345</xdr:colOff>
      <xdr:row>146</xdr:row>
      <xdr:rowOff>197223</xdr:rowOff>
    </xdr:to>
    <xdr:cxnSp macro="">
      <xdr:nvCxnSpPr>
        <xdr:cNvPr id="53" name="直線矢印コネクタ 52"/>
        <xdr:cNvCxnSpPr>
          <a:endCxn id="67" idx="0"/>
        </xdr:cNvCxnSpPr>
      </xdr:nvCxnSpPr>
      <xdr:spPr>
        <a:xfrm>
          <a:off x="5372099" y="33203030"/>
          <a:ext cx="1854746" cy="723899"/>
        </a:xfrm>
        <a:prstGeom prst="straightConnector1">
          <a:avLst/>
        </a:prstGeom>
        <a:ln w="19050">
          <a:solidFill>
            <a:schemeClr val="tx1">
              <a:lumMod val="95000"/>
              <a:lumOff val="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156883</xdr:colOff>
      <xdr:row>146</xdr:row>
      <xdr:rowOff>224117</xdr:rowOff>
    </xdr:from>
    <xdr:ext cx="1441420" cy="325730"/>
    <xdr:sp macro="" textlink="">
      <xdr:nvSpPr>
        <xdr:cNvPr id="58" name="テキスト ボックス 57"/>
        <xdr:cNvSpPr txBox="1"/>
      </xdr:nvSpPr>
      <xdr:spPr>
        <a:xfrm>
          <a:off x="1299883" y="33953823"/>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clientData/>
  </xdr:oneCellAnchor>
  <xdr:oneCellAnchor>
    <xdr:from>
      <xdr:col>21</xdr:col>
      <xdr:colOff>44824</xdr:colOff>
      <xdr:row>146</xdr:row>
      <xdr:rowOff>235323</xdr:rowOff>
    </xdr:from>
    <xdr:ext cx="1441420" cy="325730"/>
    <xdr:sp macro="" textlink="">
      <xdr:nvSpPr>
        <xdr:cNvPr id="65" name="テキスト ボックス 64"/>
        <xdr:cNvSpPr txBox="1"/>
      </xdr:nvSpPr>
      <xdr:spPr>
        <a:xfrm>
          <a:off x="4045324" y="33965029"/>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clientData/>
  </xdr:oneCellAnchor>
  <xdr:oneCellAnchor>
    <xdr:from>
      <xdr:col>34</xdr:col>
      <xdr:colOff>29135</xdr:colOff>
      <xdr:row>146</xdr:row>
      <xdr:rowOff>197223</xdr:rowOff>
    </xdr:from>
    <xdr:ext cx="1441420" cy="325730"/>
    <xdr:sp macro="" textlink="">
      <xdr:nvSpPr>
        <xdr:cNvPr id="67" name="テキスト ボックス 66"/>
        <xdr:cNvSpPr txBox="1"/>
      </xdr:nvSpPr>
      <xdr:spPr>
        <a:xfrm>
          <a:off x="6506135" y="33926929"/>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一般競争入札</a:t>
          </a:r>
          <a:r>
            <a:rPr kumimoji="1" lang="en-US" altLang="ja-JP" sz="1400"/>
            <a:t>】</a:t>
          </a:r>
          <a:endParaRPr kumimoji="1" lang="ja-JP" altLang="en-US" sz="1400"/>
        </a:p>
      </xdr:txBody>
    </xdr:sp>
    <xdr:clientData/>
  </xdr:oneCellAnchor>
  <xdr:oneCellAnchor>
    <xdr:from>
      <xdr:col>25</xdr:col>
      <xdr:colOff>56029</xdr:colOff>
      <xdr:row>265</xdr:row>
      <xdr:rowOff>22412</xdr:rowOff>
    </xdr:from>
    <xdr:ext cx="4818530" cy="275717"/>
    <xdr:sp macro="" textlink="">
      <xdr:nvSpPr>
        <xdr:cNvPr id="72" name="テキスト ボックス 71"/>
        <xdr:cNvSpPr txBox="1"/>
      </xdr:nvSpPr>
      <xdr:spPr>
        <a:xfrm>
          <a:off x="4818529" y="65834559"/>
          <a:ext cx="4818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落札率は、同種の他の契約の予定価格を類推させるおそれがあるため非公表</a:t>
          </a:r>
        </a:p>
      </xdr:txBody>
    </xdr:sp>
    <xdr:clientData/>
  </xdr:oneCellAnchor>
  <xdr:oneCellAnchor>
    <xdr:from>
      <xdr:col>25</xdr:col>
      <xdr:colOff>56029</xdr:colOff>
      <xdr:row>298</xdr:row>
      <xdr:rowOff>11206</xdr:rowOff>
    </xdr:from>
    <xdr:ext cx="4818530" cy="275717"/>
    <xdr:sp macro="" textlink="">
      <xdr:nvSpPr>
        <xdr:cNvPr id="78" name="テキスト ボックス 77"/>
        <xdr:cNvSpPr txBox="1"/>
      </xdr:nvSpPr>
      <xdr:spPr>
        <a:xfrm>
          <a:off x="4818529" y="69622147"/>
          <a:ext cx="4818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落札率は、同種の他の契約の予定価格を類推させるおそれがあるため非公表</a:t>
          </a:r>
        </a:p>
      </xdr:txBody>
    </xdr:sp>
    <xdr:clientData/>
  </xdr:oneCellAnchor>
  <xdr:oneCellAnchor>
    <xdr:from>
      <xdr:col>25</xdr:col>
      <xdr:colOff>78441</xdr:colOff>
      <xdr:row>331</xdr:row>
      <xdr:rowOff>11206</xdr:rowOff>
    </xdr:from>
    <xdr:ext cx="4818530" cy="275717"/>
    <xdr:sp macro="" textlink="">
      <xdr:nvSpPr>
        <xdr:cNvPr id="79" name="テキスト ボックス 78"/>
        <xdr:cNvSpPr txBox="1"/>
      </xdr:nvSpPr>
      <xdr:spPr>
        <a:xfrm>
          <a:off x="4840941" y="73420941"/>
          <a:ext cx="4818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落札率は、同種の他の契約の予定価格を類推させるおそれがあるため非公表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8" zoomScaleNormal="75" zoomScaleSheetLayoutView="100"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6" t="s">
        <v>463</v>
      </c>
      <c r="AR2" s="686"/>
      <c r="AS2" s="68" t="str">
        <f>IF(OR(AQ2="　", AQ2=""), "", "-")</f>
        <v/>
      </c>
      <c r="AT2" s="687">
        <v>308</v>
      </c>
      <c r="AU2" s="687"/>
      <c r="AV2" s="69" t="str">
        <f>IF(AW2="", "", "-")</f>
        <v/>
      </c>
      <c r="AW2" s="688"/>
      <c r="AX2" s="688"/>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44.25" customHeight="1">
      <c r="A5" s="447" t="s">
        <v>93</v>
      </c>
      <c r="B5" s="448"/>
      <c r="C5" s="448"/>
      <c r="D5" s="448"/>
      <c r="E5" s="448"/>
      <c r="F5" s="449"/>
      <c r="G5" s="661" t="s">
        <v>212</v>
      </c>
      <c r="H5" s="622"/>
      <c r="I5" s="622"/>
      <c r="J5" s="622"/>
      <c r="K5" s="622"/>
      <c r="L5" s="622"/>
      <c r="M5" s="662" t="s">
        <v>92</v>
      </c>
      <c r="N5" s="663"/>
      <c r="O5" s="663"/>
      <c r="P5" s="663"/>
      <c r="Q5" s="663"/>
      <c r="R5" s="664"/>
      <c r="S5" s="621" t="s">
        <v>97</v>
      </c>
      <c r="T5" s="622"/>
      <c r="U5" s="622"/>
      <c r="V5" s="622"/>
      <c r="W5" s="622"/>
      <c r="X5" s="623"/>
      <c r="Y5" s="454" t="s">
        <v>3</v>
      </c>
      <c r="Z5" s="455"/>
      <c r="AA5" s="455"/>
      <c r="AB5" s="455"/>
      <c r="AC5" s="455"/>
      <c r="AD5" s="456"/>
      <c r="AE5" s="457" t="s">
        <v>472</v>
      </c>
      <c r="AF5" s="458"/>
      <c r="AG5" s="458"/>
      <c r="AH5" s="458"/>
      <c r="AI5" s="458"/>
      <c r="AJ5" s="458"/>
      <c r="AK5" s="458"/>
      <c r="AL5" s="458"/>
      <c r="AM5" s="458"/>
      <c r="AN5" s="458"/>
      <c r="AO5" s="458"/>
      <c r="AP5" s="459"/>
      <c r="AQ5" s="460" t="s">
        <v>527</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70.5" customHeight="1">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476</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1" t="s">
        <v>308</v>
      </c>
      <c r="B8" s="642"/>
      <c r="C8" s="642"/>
      <c r="D8" s="642"/>
      <c r="E8" s="642"/>
      <c r="F8" s="643"/>
      <c r="G8" s="638" t="str">
        <f>入力規則等!A26</f>
        <v>ＩＴ戦略</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c r="A10" s="193" t="s">
        <v>36</v>
      </c>
      <c r="B10" s="194"/>
      <c r="C10" s="194"/>
      <c r="D10" s="194"/>
      <c r="E10" s="194"/>
      <c r="F10" s="194"/>
      <c r="G10" s="195" t="s">
        <v>526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32.9</v>
      </c>
      <c r="Q13" s="185"/>
      <c r="R13" s="185"/>
      <c r="S13" s="185"/>
      <c r="T13" s="185"/>
      <c r="U13" s="185"/>
      <c r="V13" s="186"/>
      <c r="W13" s="184">
        <v>22.3</v>
      </c>
      <c r="X13" s="185"/>
      <c r="Y13" s="185"/>
      <c r="Z13" s="185"/>
      <c r="AA13" s="185"/>
      <c r="AB13" s="185"/>
      <c r="AC13" s="186"/>
      <c r="AD13" s="184">
        <v>22.210999999999999</v>
      </c>
      <c r="AE13" s="185"/>
      <c r="AF13" s="185"/>
      <c r="AG13" s="185"/>
      <c r="AH13" s="185"/>
      <c r="AI13" s="185"/>
      <c r="AJ13" s="186"/>
      <c r="AK13" s="184" t="s">
        <v>478</v>
      </c>
      <c r="AL13" s="185"/>
      <c r="AM13" s="185"/>
      <c r="AN13" s="185"/>
      <c r="AO13" s="185"/>
      <c r="AP13" s="185"/>
      <c r="AQ13" s="186"/>
      <c r="AR13" s="198" t="s">
        <v>478</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506</v>
      </c>
      <c r="Q14" s="185"/>
      <c r="R14" s="185"/>
      <c r="S14" s="185"/>
      <c r="T14" s="185"/>
      <c r="U14" s="185"/>
      <c r="V14" s="186"/>
      <c r="W14" s="184" t="s">
        <v>506</v>
      </c>
      <c r="X14" s="185"/>
      <c r="Y14" s="185"/>
      <c r="Z14" s="185"/>
      <c r="AA14" s="185"/>
      <c r="AB14" s="185"/>
      <c r="AC14" s="186"/>
      <c r="AD14" s="184" t="s">
        <v>506</v>
      </c>
      <c r="AE14" s="185"/>
      <c r="AF14" s="185"/>
      <c r="AG14" s="185"/>
      <c r="AH14" s="185"/>
      <c r="AI14" s="185"/>
      <c r="AJ14" s="186"/>
      <c r="AK14" s="184" t="s">
        <v>506</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v>14.4</v>
      </c>
      <c r="Q15" s="185"/>
      <c r="R15" s="185"/>
      <c r="S15" s="185"/>
      <c r="T15" s="185"/>
      <c r="U15" s="185"/>
      <c r="V15" s="186"/>
      <c r="W15" s="184" t="s">
        <v>506</v>
      </c>
      <c r="X15" s="185"/>
      <c r="Y15" s="185"/>
      <c r="Z15" s="185"/>
      <c r="AA15" s="185"/>
      <c r="AB15" s="185"/>
      <c r="AC15" s="186"/>
      <c r="AD15" s="184" t="s">
        <v>506</v>
      </c>
      <c r="AE15" s="185"/>
      <c r="AF15" s="185"/>
      <c r="AG15" s="185"/>
      <c r="AH15" s="185"/>
      <c r="AI15" s="185"/>
      <c r="AJ15" s="186"/>
      <c r="AK15" s="184" t="s">
        <v>506</v>
      </c>
      <c r="AL15" s="185"/>
      <c r="AM15" s="185"/>
      <c r="AN15" s="185"/>
      <c r="AO15" s="185"/>
      <c r="AP15" s="185"/>
      <c r="AQ15" s="186"/>
      <c r="AR15" s="184" t="s">
        <v>506</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506</v>
      </c>
      <c r="Q16" s="185"/>
      <c r="R16" s="185"/>
      <c r="S16" s="185"/>
      <c r="T16" s="185"/>
      <c r="U16" s="185"/>
      <c r="V16" s="186"/>
      <c r="W16" s="184" t="s">
        <v>506</v>
      </c>
      <c r="X16" s="185"/>
      <c r="Y16" s="185"/>
      <c r="Z16" s="185"/>
      <c r="AA16" s="185"/>
      <c r="AB16" s="185"/>
      <c r="AC16" s="186"/>
      <c r="AD16" s="184" t="s">
        <v>507</v>
      </c>
      <c r="AE16" s="185"/>
      <c r="AF16" s="185"/>
      <c r="AG16" s="185"/>
      <c r="AH16" s="185"/>
      <c r="AI16" s="185"/>
      <c r="AJ16" s="186"/>
      <c r="AK16" s="184" t="s">
        <v>506</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506</v>
      </c>
      <c r="Q17" s="185"/>
      <c r="R17" s="185"/>
      <c r="S17" s="185"/>
      <c r="T17" s="185"/>
      <c r="U17" s="185"/>
      <c r="V17" s="186"/>
      <c r="W17" s="184" t="s">
        <v>507</v>
      </c>
      <c r="X17" s="185"/>
      <c r="Y17" s="185"/>
      <c r="Z17" s="185"/>
      <c r="AA17" s="185"/>
      <c r="AB17" s="185"/>
      <c r="AC17" s="186"/>
      <c r="AD17" s="184" t="s">
        <v>507</v>
      </c>
      <c r="AE17" s="185"/>
      <c r="AF17" s="185"/>
      <c r="AG17" s="185"/>
      <c r="AH17" s="185"/>
      <c r="AI17" s="185"/>
      <c r="AJ17" s="186"/>
      <c r="AK17" s="184" t="s">
        <v>507</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6">
        <f>SUM(P13:V17)</f>
        <v>47.3</v>
      </c>
      <c r="Q18" s="657"/>
      <c r="R18" s="657"/>
      <c r="S18" s="657"/>
      <c r="T18" s="657"/>
      <c r="U18" s="657"/>
      <c r="V18" s="658"/>
      <c r="W18" s="656">
        <f>SUM(W13:AC17)</f>
        <v>22.3</v>
      </c>
      <c r="X18" s="657"/>
      <c r="Y18" s="657"/>
      <c r="Z18" s="657"/>
      <c r="AA18" s="657"/>
      <c r="AB18" s="657"/>
      <c r="AC18" s="658"/>
      <c r="AD18" s="656">
        <f t="shared" ref="AD18" si="0">SUM(AD13:AJ17)</f>
        <v>22.210999999999999</v>
      </c>
      <c r="AE18" s="657"/>
      <c r="AF18" s="657"/>
      <c r="AG18" s="657"/>
      <c r="AH18" s="657"/>
      <c r="AI18" s="657"/>
      <c r="AJ18" s="658"/>
      <c r="AK18" s="656">
        <f t="shared" ref="AK18" si="1">SUM(AK13:AQ17)</f>
        <v>0</v>
      </c>
      <c r="AL18" s="657"/>
      <c r="AM18" s="657"/>
      <c r="AN18" s="657"/>
      <c r="AO18" s="657"/>
      <c r="AP18" s="657"/>
      <c r="AQ18" s="658"/>
      <c r="AR18" s="656">
        <f t="shared" ref="AR18" si="2">SUM(AR13:AX17)</f>
        <v>0</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17.2</v>
      </c>
      <c r="Q19" s="185"/>
      <c r="R19" s="185"/>
      <c r="S19" s="185"/>
      <c r="T19" s="185"/>
      <c r="U19" s="185"/>
      <c r="V19" s="186"/>
      <c r="W19" s="184">
        <v>12.8</v>
      </c>
      <c r="X19" s="185"/>
      <c r="Y19" s="185"/>
      <c r="Z19" s="185"/>
      <c r="AA19" s="185"/>
      <c r="AB19" s="185"/>
      <c r="AC19" s="186"/>
      <c r="AD19" s="184">
        <v>14.978317000000001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4" t="s">
        <v>11</v>
      </c>
      <c r="H20" s="655"/>
      <c r="I20" s="655"/>
      <c r="J20" s="655"/>
      <c r="K20" s="655"/>
      <c r="L20" s="655"/>
      <c r="M20" s="655"/>
      <c r="N20" s="655"/>
      <c r="O20" s="655"/>
      <c r="P20" s="660">
        <f>IF(P18=0, "-", P19/P18)</f>
        <v>0.36363636363636365</v>
      </c>
      <c r="Q20" s="660"/>
      <c r="R20" s="660"/>
      <c r="S20" s="660"/>
      <c r="T20" s="660"/>
      <c r="U20" s="660"/>
      <c r="V20" s="660"/>
      <c r="W20" s="660">
        <f>IF(W18=0, "-", W19/W18)</f>
        <v>0.57399103139013452</v>
      </c>
      <c r="X20" s="660"/>
      <c r="Y20" s="660"/>
      <c r="Z20" s="660"/>
      <c r="AA20" s="660"/>
      <c r="AB20" s="660"/>
      <c r="AC20" s="660"/>
      <c r="AD20" s="660">
        <f>IF(AD18=0, "-", AD19/AD18)</f>
        <v>0.67436481923371305</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c r="A23" s="139"/>
      <c r="B23" s="137"/>
      <c r="C23" s="137"/>
      <c r="D23" s="137"/>
      <c r="E23" s="137"/>
      <c r="F23" s="138"/>
      <c r="G23" s="83" t="s">
        <v>504</v>
      </c>
      <c r="H23" s="84"/>
      <c r="I23" s="84"/>
      <c r="J23" s="84"/>
      <c r="K23" s="84"/>
      <c r="L23" s="84"/>
      <c r="M23" s="84"/>
      <c r="N23" s="84"/>
      <c r="O23" s="85"/>
      <c r="P23" s="228" t="s">
        <v>505</v>
      </c>
      <c r="Q23" s="243"/>
      <c r="R23" s="243"/>
      <c r="S23" s="243"/>
      <c r="T23" s="243"/>
      <c r="U23" s="243"/>
      <c r="V23" s="243"/>
      <c r="W23" s="243"/>
      <c r="X23" s="244"/>
      <c r="Y23" s="237" t="s">
        <v>14</v>
      </c>
      <c r="Z23" s="238"/>
      <c r="AA23" s="239"/>
      <c r="AB23" s="176" t="s">
        <v>479</v>
      </c>
      <c r="AC23" s="177"/>
      <c r="AD23" s="177"/>
      <c r="AE23" s="97" t="s">
        <v>503</v>
      </c>
      <c r="AF23" s="98"/>
      <c r="AG23" s="98"/>
      <c r="AH23" s="98"/>
      <c r="AI23" s="99"/>
      <c r="AJ23" s="97" t="s">
        <v>503</v>
      </c>
      <c r="AK23" s="98"/>
      <c r="AL23" s="98"/>
      <c r="AM23" s="98"/>
      <c r="AN23" s="99"/>
      <c r="AO23" s="97">
        <v>52</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479</v>
      </c>
      <c r="AC24" s="206"/>
      <c r="AD24" s="206"/>
      <c r="AE24" s="97" t="s">
        <v>503</v>
      </c>
      <c r="AF24" s="98"/>
      <c r="AG24" s="98"/>
      <c r="AH24" s="98"/>
      <c r="AI24" s="99"/>
      <c r="AJ24" s="97" t="s">
        <v>503</v>
      </c>
      <c r="AK24" s="98"/>
      <c r="AL24" s="98"/>
      <c r="AM24" s="98"/>
      <c r="AN24" s="99"/>
      <c r="AO24" s="97">
        <v>67</v>
      </c>
      <c r="AP24" s="98"/>
      <c r="AQ24" s="98"/>
      <c r="AR24" s="98"/>
      <c r="AS24" s="99"/>
      <c r="AT24" s="97">
        <v>67</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503</v>
      </c>
      <c r="AF25" s="98"/>
      <c r="AG25" s="98"/>
      <c r="AH25" s="98"/>
      <c r="AI25" s="99"/>
      <c r="AJ25" s="97" t="s">
        <v>503</v>
      </c>
      <c r="AK25" s="98"/>
      <c r="AL25" s="98"/>
      <c r="AM25" s="98"/>
      <c r="AN25" s="99"/>
      <c r="AO25" s="97">
        <v>77.599999999999994</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500</v>
      </c>
      <c r="H68" s="243"/>
      <c r="I68" s="243"/>
      <c r="J68" s="243"/>
      <c r="K68" s="243"/>
      <c r="L68" s="243"/>
      <c r="M68" s="243"/>
      <c r="N68" s="243"/>
      <c r="O68" s="243"/>
      <c r="P68" s="243"/>
      <c r="Q68" s="243"/>
      <c r="R68" s="243"/>
      <c r="S68" s="243"/>
      <c r="T68" s="243"/>
      <c r="U68" s="243"/>
      <c r="V68" s="243"/>
      <c r="W68" s="243"/>
      <c r="X68" s="244"/>
      <c r="Y68" s="624" t="s">
        <v>66</v>
      </c>
      <c r="Z68" s="625"/>
      <c r="AA68" s="626"/>
      <c r="AB68" s="120" t="s">
        <v>501</v>
      </c>
      <c r="AC68" s="121"/>
      <c r="AD68" s="122"/>
      <c r="AE68" s="97">
        <v>21181</v>
      </c>
      <c r="AF68" s="98"/>
      <c r="AG68" s="98"/>
      <c r="AH68" s="98"/>
      <c r="AI68" s="99"/>
      <c r="AJ68" s="97">
        <v>22267</v>
      </c>
      <c r="AK68" s="98"/>
      <c r="AL68" s="98"/>
      <c r="AM68" s="98"/>
      <c r="AN68" s="99"/>
      <c r="AO68" s="97">
        <v>37870</v>
      </c>
      <c r="AP68" s="98"/>
      <c r="AQ68" s="98"/>
      <c r="AR68" s="98"/>
      <c r="AS68" s="99"/>
      <c r="AT68" s="546"/>
      <c r="AU68" s="546"/>
      <c r="AV68" s="546"/>
      <c r="AW68" s="546"/>
      <c r="AX68" s="547"/>
      <c r="AY68" s="10"/>
      <c r="AZ68" s="10"/>
      <c r="BA68" s="10"/>
      <c r="BB68" s="10"/>
      <c r="BC68" s="10"/>
    </row>
    <row r="69" spans="1:60" ht="39"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501</v>
      </c>
      <c r="AC69" s="212"/>
      <c r="AD69" s="213"/>
      <c r="AE69" s="97">
        <v>21721</v>
      </c>
      <c r="AF69" s="98"/>
      <c r="AG69" s="98"/>
      <c r="AH69" s="98"/>
      <c r="AI69" s="99"/>
      <c r="AJ69" s="97">
        <v>21460</v>
      </c>
      <c r="AK69" s="98"/>
      <c r="AL69" s="98"/>
      <c r="AM69" s="98"/>
      <c r="AN69" s="99"/>
      <c r="AO69" s="97">
        <v>37964</v>
      </c>
      <c r="AP69" s="98"/>
      <c r="AQ69" s="98"/>
      <c r="AR69" s="98"/>
      <c r="AS69" s="99"/>
      <c r="AT69" s="97" t="s">
        <v>502</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481</v>
      </c>
      <c r="H83" s="304"/>
      <c r="I83" s="304"/>
      <c r="J83" s="304"/>
      <c r="K83" s="304"/>
      <c r="L83" s="304"/>
      <c r="M83" s="304"/>
      <c r="N83" s="304"/>
      <c r="O83" s="304"/>
      <c r="P83" s="304"/>
      <c r="Q83" s="304"/>
      <c r="R83" s="304"/>
      <c r="S83" s="304"/>
      <c r="T83" s="304"/>
      <c r="U83" s="304"/>
      <c r="V83" s="304"/>
      <c r="W83" s="304"/>
      <c r="X83" s="304"/>
      <c r="Y83" s="543" t="s">
        <v>17</v>
      </c>
      <c r="Z83" s="544"/>
      <c r="AA83" s="545"/>
      <c r="AB83" s="672" t="s">
        <v>499</v>
      </c>
      <c r="AC83" s="124"/>
      <c r="AD83" s="125"/>
      <c r="AE83" s="214">
        <v>812</v>
      </c>
      <c r="AF83" s="215"/>
      <c r="AG83" s="215"/>
      <c r="AH83" s="215"/>
      <c r="AI83" s="215"/>
      <c r="AJ83" s="214">
        <v>574.79999999999995</v>
      </c>
      <c r="AK83" s="215"/>
      <c r="AL83" s="215"/>
      <c r="AM83" s="215"/>
      <c r="AN83" s="215"/>
      <c r="AO83" s="214">
        <v>395.5</v>
      </c>
      <c r="AP83" s="215"/>
      <c r="AQ83" s="215"/>
      <c r="AR83" s="215"/>
      <c r="AS83" s="215"/>
      <c r="AT83" s="97" t="s">
        <v>480</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508</v>
      </c>
      <c r="AC84" s="101"/>
      <c r="AD84" s="102"/>
      <c r="AE84" s="100" t="s">
        <v>482</v>
      </c>
      <c r="AF84" s="101"/>
      <c r="AG84" s="101"/>
      <c r="AH84" s="101"/>
      <c r="AI84" s="102"/>
      <c r="AJ84" s="100" t="s">
        <v>483</v>
      </c>
      <c r="AK84" s="101"/>
      <c r="AL84" s="101"/>
      <c r="AM84" s="101"/>
      <c r="AN84" s="102"/>
      <c r="AO84" s="100" t="s">
        <v>525</v>
      </c>
      <c r="AP84" s="101"/>
      <c r="AQ84" s="101"/>
      <c r="AR84" s="101"/>
      <c r="AS84" s="102"/>
      <c r="AT84" s="100"/>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8"/>
      <c r="B98" s="609"/>
      <c r="C98" s="540"/>
      <c r="D98" s="541"/>
      <c r="E98" s="541"/>
      <c r="F98" s="541"/>
      <c r="G98" s="541"/>
      <c r="H98" s="541"/>
      <c r="I98" s="541"/>
      <c r="J98" s="541"/>
      <c r="K98" s="542"/>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519</v>
      </c>
      <c r="AH108" s="348"/>
      <c r="AI108" s="348"/>
      <c r="AJ108" s="348"/>
      <c r="AK108" s="348"/>
      <c r="AL108" s="348"/>
      <c r="AM108" s="348"/>
      <c r="AN108" s="348"/>
      <c r="AO108" s="348"/>
      <c r="AP108" s="348"/>
      <c r="AQ108" s="348"/>
      <c r="AR108" s="348"/>
      <c r="AS108" s="348"/>
      <c r="AT108" s="348"/>
      <c r="AU108" s="348"/>
      <c r="AV108" s="348"/>
      <c r="AW108" s="348"/>
      <c r="AX108" s="349"/>
    </row>
    <row r="109" spans="1:50" ht="62.25" customHeight="1">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473</v>
      </c>
      <c r="AE109" s="303"/>
      <c r="AF109" s="303"/>
      <c r="AG109" s="282" t="s">
        <v>514</v>
      </c>
      <c r="AH109" s="259"/>
      <c r="AI109" s="259"/>
      <c r="AJ109" s="259"/>
      <c r="AK109" s="259"/>
      <c r="AL109" s="259"/>
      <c r="AM109" s="259"/>
      <c r="AN109" s="259"/>
      <c r="AO109" s="259"/>
      <c r="AP109" s="259"/>
      <c r="AQ109" s="259"/>
      <c r="AR109" s="259"/>
      <c r="AS109" s="259"/>
      <c r="AT109" s="259"/>
      <c r="AU109" s="259"/>
      <c r="AV109" s="259"/>
      <c r="AW109" s="259"/>
      <c r="AX109" s="283"/>
    </row>
    <row r="110" spans="1:50" ht="74.25" customHeight="1">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473</v>
      </c>
      <c r="AE110" s="333"/>
      <c r="AF110" s="333"/>
      <c r="AG110" s="342" t="s">
        <v>515</v>
      </c>
      <c r="AH110" s="247"/>
      <c r="AI110" s="247"/>
      <c r="AJ110" s="247"/>
      <c r="AK110" s="247"/>
      <c r="AL110" s="247"/>
      <c r="AM110" s="247"/>
      <c r="AN110" s="247"/>
      <c r="AO110" s="247"/>
      <c r="AP110" s="247"/>
      <c r="AQ110" s="247"/>
      <c r="AR110" s="247"/>
      <c r="AS110" s="247"/>
      <c r="AT110" s="247"/>
      <c r="AU110" s="247"/>
      <c r="AV110" s="247"/>
      <c r="AW110" s="247"/>
      <c r="AX110" s="328"/>
    </row>
    <row r="111" spans="1:50" ht="48"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524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509</v>
      </c>
      <c r="AE112" s="303"/>
      <c r="AF112" s="303"/>
      <c r="AG112" s="647"/>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64" ht="40.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473</v>
      </c>
      <c r="AE114" s="303"/>
      <c r="AF114" s="303"/>
      <c r="AG114" s="282" t="s">
        <v>521</v>
      </c>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522</v>
      </c>
      <c r="AH115" s="259"/>
      <c r="AI115" s="259"/>
      <c r="AJ115" s="259"/>
      <c r="AK115" s="259"/>
      <c r="AL115" s="259"/>
      <c r="AM115" s="259"/>
      <c r="AN115" s="259"/>
      <c r="AO115" s="259"/>
      <c r="AP115" s="259"/>
      <c r="AQ115" s="259"/>
      <c r="AR115" s="259"/>
      <c r="AS115" s="259"/>
      <c r="AT115" s="259"/>
      <c r="AU115" s="259"/>
      <c r="AV115" s="259"/>
      <c r="AW115" s="259"/>
      <c r="AX115" s="283"/>
    </row>
    <row r="116" spans="1:64" ht="49.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473</v>
      </c>
      <c r="AE116" s="262"/>
      <c r="AF116" s="262"/>
      <c r="AG116" s="589" t="s">
        <v>513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9.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509</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516</v>
      </c>
      <c r="AH118" s="280"/>
      <c r="AI118" s="280"/>
      <c r="AJ118" s="280"/>
      <c r="AK118" s="280"/>
      <c r="AL118" s="280"/>
      <c r="AM118" s="280"/>
      <c r="AN118" s="280"/>
      <c r="AO118" s="280"/>
      <c r="AP118" s="280"/>
      <c r="AQ118" s="280"/>
      <c r="AR118" s="280"/>
      <c r="AS118" s="280"/>
      <c r="AT118" s="280"/>
      <c r="AU118" s="280"/>
      <c r="AV118" s="280"/>
      <c r="AW118" s="280"/>
      <c r="AX118" s="281"/>
    </row>
    <row r="119" spans="1:64" ht="54.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512</v>
      </c>
      <c r="AH119" s="259"/>
      <c r="AI119" s="259"/>
      <c r="AJ119" s="259"/>
      <c r="AK119" s="259"/>
      <c r="AL119" s="259"/>
      <c r="AM119" s="259"/>
      <c r="AN119" s="259"/>
      <c r="AO119" s="259"/>
      <c r="AP119" s="259"/>
      <c r="AQ119" s="259"/>
      <c r="AR119" s="259"/>
      <c r="AS119" s="259"/>
      <c r="AT119" s="259"/>
      <c r="AU119" s="259"/>
      <c r="AV119" s="259"/>
      <c r="AW119" s="259"/>
      <c r="AX119" s="283"/>
    </row>
    <row r="120" spans="1:64" ht="33.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511</v>
      </c>
      <c r="AH120" s="259"/>
      <c r="AI120" s="259"/>
      <c r="AJ120" s="259"/>
      <c r="AK120" s="259"/>
      <c r="AL120" s="259"/>
      <c r="AM120" s="259"/>
      <c r="AN120" s="259"/>
      <c r="AO120" s="259"/>
      <c r="AP120" s="259"/>
      <c r="AQ120" s="259"/>
      <c r="AR120" s="259"/>
      <c r="AS120" s="259"/>
      <c r="AT120" s="259"/>
      <c r="AU120" s="259"/>
      <c r="AV120" s="259"/>
      <c r="AW120" s="259"/>
      <c r="AX120" s="283"/>
    </row>
    <row r="121" spans="1:64" ht="56.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510</v>
      </c>
      <c r="AE121" s="303"/>
      <c r="AF121" s="303"/>
      <c r="AG121" s="342" t="s">
        <v>523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509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518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8.75" customHeight="1" thickBot="1">
      <c r="A129" s="430" t="s">
        <v>528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2.75" customHeight="1" thickBot="1">
      <c r="A131" s="390" t="s">
        <v>530</v>
      </c>
      <c r="B131" s="391"/>
      <c r="C131" s="391"/>
      <c r="D131" s="391"/>
      <c r="E131" s="392"/>
      <c r="F131" s="423" t="s">
        <v>529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5.25" customHeight="1" thickBot="1">
      <c r="A133" s="557" t="s">
        <v>531</v>
      </c>
      <c r="B133" s="558"/>
      <c r="C133" s="558"/>
      <c r="D133" s="558"/>
      <c r="E133" s="559"/>
      <c r="F133" s="426" t="s">
        <v>529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5.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484</v>
      </c>
      <c r="X137" s="549"/>
      <c r="Y137" s="549"/>
      <c r="Z137" s="549"/>
      <c r="AA137" s="549"/>
      <c r="AB137" s="549"/>
      <c r="AC137" s="549"/>
      <c r="AD137" s="549"/>
      <c r="AE137" s="549"/>
      <c r="AF137" s="550"/>
      <c r="AG137" s="320" t="s">
        <v>226</v>
      </c>
      <c r="AH137" s="320"/>
      <c r="AI137" s="320"/>
      <c r="AJ137" s="320"/>
      <c r="AK137" s="320"/>
      <c r="AL137" s="320"/>
      <c r="AM137" s="520" t="s">
        <v>485</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t="s">
        <v>487</v>
      </c>
      <c r="H138" s="318"/>
      <c r="I138" s="318"/>
      <c r="J138" s="318"/>
      <c r="K138" s="318"/>
      <c r="L138" s="318"/>
      <c r="M138" s="318"/>
      <c r="N138" s="318"/>
      <c r="O138" s="318"/>
      <c r="P138" s="319"/>
      <c r="Q138" s="429" t="s">
        <v>228</v>
      </c>
      <c r="R138" s="429"/>
      <c r="S138" s="429"/>
      <c r="T138" s="429"/>
      <c r="U138" s="429"/>
      <c r="V138" s="429"/>
      <c r="W138" s="317" t="s">
        <v>486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488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t="s">
        <v>489</v>
      </c>
      <c r="H180" s="362"/>
      <c r="I180" s="362"/>
      <c r="J180" s="362"/>
      <c r="K180" s="363"/>
      <c r="L180" s="364" t="s">
        <v>490</v>
      </c>
      <c r="M180" s="365"/>
      <c r="N180" s="365"/>
      <c r="O180" s="365"/>
      <c r="P180" s="365"/>
      <c r="Q180" s="365"/>
      <c r="R180" s="365"/>
      <c r="S180" s="365"/>
      <c r="T180" s="365"/>
      <c r="U180" s="365"/>
      <c r="V180" s="365"/>
      <c r="W180" s="365"/>
      <c r="X180" s="366"/>
      <c r="Y180" s="396">
        <v>1.8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0"/>
      <c r="B191" s="371"/>
      <c r="C191" s="371"/>
      <c r="D191" s="371"/>
      <c r="E191" s="371"/>
      <c r="F191" s="372"/>
      <c r="G191" s="376" t="s">
        <v>491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c r="A193" s="370"/>
      <c r="B193" s="371"/>
      <c r="C193" s="371"/>
      <c r="D193" s="371"/>
      <c r="E193" s="371"/>
      <c r="F193" s="372"/>
      <c r="G193" s="361" t="s">
        <v>489</v>
      </c>
      <c r="H193" s="362"/>
      <c r="I193" s="362"/>
      <c r="J193" s="362"/>
      <c r="K193" s="363"/>
      <c r="L193" s="364" t="s">
        <v>492</v>
      </c>
      <c r="M193" s="365"/>
      <c r="N193" s="365"/>
      <c r="O193" s="365"/>
      <c r="P193" s="365"/>
      <c r="Q193" s="365"/>
      <c r="R193" s="365"/>
      <c r="S193" s="365"/>
      <c r="T193" s="365"/>
      <c r="U193" s="365"/>
      <c r="V193" s="365"/>
      <c r="W193" s="365"/>
      <c r="X193" s="366"/>
      <c r="Y193" s="396">
        <v>8.6</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8.6</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493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c r="A206" s="370"/>
      <c r="B206" s="371"/>
      <c r="C206" s="371"/>
      <c r="D206" s="371"/>
      <c r="E206" s="371"/>
      <c r="F206" s="372"/>
      <c r="G206" s="361" t="s">
        <v>489</v>
      </c>
      <c r="H206" s="362"/>
      <c r="I206" s="362"/>
      <c r="J206" s="362"/>
      <c r="K206" s="363"/>
      <c r="L206" s="364" t="s">
        <v>494</v>
      </c>
      <c r="M206" s="365"/>
      <c r="N206" s="365"/>
      <c r="O206" s="365"/>
      <c r="P206" s="365"/>
      <c r="Q206" s="365"/>
      <c r="R206" s="365"/>
      <c r="S206" s="365"/>
      <c r="T206" s="365"/>
      <c r="U206" s="365"/>
      <c r="V206" s="365"/>
      <c r="W206" s="365"/>
      <c r="X206" s="366"/>
      <c r="Y206" s="396">
        <v>1.2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1.2</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c r="A236" s="573">
        <v>1</v>
      </c>
      <c r="B236" s="573">
        <v>1</v>
      </c>
      <c r="C236" s="574" t="s">
        <v>495</v>
      </c>
      <c r="D236" s="575"/>
      <c r="E236" s="575"/>
      <c r="F236" s="575"/>
      <c r="G236" s="575"/>
      <c r="H236" s="575"/>
      <c r="I236" s="575"/>
      <c r="J236" s="575"/>
      <c r="K236" s="575"/>
      <c r="L236" s="575"/>
      <c r="M236" s="574" t="s">
        <v>497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1.8</v>
      </c>
      <c r="AL236" s="577"/>
      <c r="AM236" s="577"/>
      <c r="AN236" s="577"/>
      <c r="AO236" s="577"/>
      <c r="AP236" s="578"/>
      <c r="AQ236" s="574">
        <v>9</v>
      </c>
      <c r="AR236" s="575"/>
      <c r="AS236" s="575"/>
      <c r="AT236" s="575"/>
      <c r="AU236" s="576" t="s">
        <v>498</v>
      </c>
      <c r="AV236" s="577"/>
      <c r="AW236" s="577"/>
      <c r="AX236" s="578"/>
    </row>
    <row r="237" spans="1:50" ht="24" customHeight="1">
      <c r="A237" s="573">
        <v>2</v>
      </c>
      <c r="B237" s="573">
        <v>1</v>
      </c>
      <c r="C237" s="574"/>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3</v>
      </c>
      <c r="B238" s="573">
        <v>1</v>
      </c>
      <c r="C238" s="574"/>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4"/>
      <c r="AR238" s="575"/>
      <c r="AS238" s="575"/>
      <c r="AT238" s="575"/>
      <c r="AU238" s="576"/>
      <c r="AV238" s="577"/>
      <c r="AW238" s="577"/>
      <c r="AX238" s="578"/>
    </row>
    <row r="239" spans="1:50" ht="24" customHeight="1">
      <c r="A239" s="573">
        <v>4</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5</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6</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412</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4" t="s">
        <v>495</v>
      </c>
      <c r="D269" s="575"/>
      <c r="E269" s="575"/>
      <c r="F269" s="575"/>
      <c r="G269" s="575"/>
      <c r="H269" s="575"/>
      <c r="I269" s="575"/>
      <c r="J269" s="575"/>
      <c r="K269" s="575"/>
      <c r="L269" s="575"/>
      <c r="M269" s="574" t="s">
        <v>492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8.6</v>
      </c>
      <c r="AL269" s="577"/>
      <c r="AM269" s="577"/>
      <c r="AN269" s="577"/>
      <c r="AO269" s="577"/>
      <c r="AP269" s="578"/>
      <c r="AQ269" s="574">
        <v>2</v>
      </c>
      <c r="AR269" s="575"/>
      <c r="AS269" s="575"/>
      <c r="AT269" s="575"/>
      <c r="AU269" s="576" t="s">
        <v>498</v>
      </c>
      <c r="AV269" s="577"/>
      <c r="AW269" s="577"/>
      <c r="AX269" s="578"/>
    </row>
    <row r="270" spans="1:50" ht="24" customHeight="1">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412</v>
      </c>
      <c r="AL301" s="241"/>
      <c r="AM301" s="241"/>
      <c r="AN301" s="241"/>
      <c r="AO301" s="241"/>
      <c r="AP301" s="241"/>
      <c r="AQ301" s="241" t="s">
        <v>23</v>
      </c>
      <c r="AR301" s="241"/>
      <c r="AS301" s="241"/>
      <c r="AT301" s="241"/>
      <c r="AU301" s="92" t="s">
        <v>24</v>
      </c>
      <c r="AV301" s="93"/>
      <c r="AW301" s="93"/>
      <c r="AX301" s="580"/>
    </row>
    <row r="302" spans="1:50" ht="24" customHeight="1">
      <c r="A302" s="573">
        <v>1</v>
      </c>
      <c r="B302" s="573">
        <v>1</v>
      </c>
      <c r="C302" s="574" t="s">
        <v>496</v>
      </c>
      <c r="D302" s="575"/>
      <c r="E302" s="575"/>
      <c r="F302" s="575"/>
      <c r="G302" s="575"/>
      <c r="H302" s="575"/>
      <c r="I302" s="575"/>
      <c r="J302" s="575"/>
      <c r="K302" s="575"/>
      <c r="L302" s="575"/>
      <c r="M302" s="574" t="s">
        <v>494</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1.2</v>
      </c>
      <c r="AL302" s="577"/>
      <c r="AM302" s="577"/>
      <c r="AN302" s="577"/>
      <c r="AO302" s="577"/>
      <c r="AP302" s="578"/>
      <c r="AQ302" s="574">
        <v>2</v>
      </c>
      <c r="AR302" s="575"/>
      <c r="AS302" s="575"/>
      <c r="AT302" s="575"/>
      <c r="AU302" s="576" t="s">
        <v>498</v>
      </c>
      <c r="AV302" s="577"/>
      <c r="AW302" s="577"/>
      <c r="AX302" s="578"/>
    </row>
    <row r="303" spans="1:50" ht="24" customHeight="1">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412</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412</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412</v>
      </c>
      <c r="AL400" s="241"/>
      <c r="AM400" s="241"/>
      <c r="AN400" s="241"/>
      <c r="AO400" s="241"/>
      <c r="AP400" s="241"/>
      <c r="AQ400" s="241" t="s">
        <v>23</v>
      </c>
      <c r="AR400" s="241"/>
      <c r="AS400" s="241"/>
      <c r="AT400" s="241"/>
      <c r="AU400" s="92" t="s">
        <v>24</v>
      </c>
      <c r="AV400" s="93"/>
      <c r="AW400" s="93"/>
      <c r="AX400" s="580"/>
    </row>
    <row r="401" spans="1:50" ht="24" customHeight="1">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412</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412</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105" max="16383" man="1"/>
    <brk id="133"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473</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14" zoomScale="70" zoomScaleNormal="75" zoomScalePageLayoutView="70" workbookViewId="0">
      <selection activeCell="L234" sqref="L234:X23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3"/>
      <c r="B14" s="704"/>
      <c r="C14" s="704"/>
      <c r="D14" s="704"/>
      <c r="E14" s="704"/>
      <c r="F14" s="705"/>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3"/>
      <c r="B15" s="704"/>
      <c r="C15" s="704"/>
      <c r="D15" s="704"/>
      <c r="E15" s="704"/>
      <c r="F15" s="705"/>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3"/>
      <c r="B27" s="704"/>
      <c r="C27" s="704"/>
      <c r="D27" s="704"/>
      <c r="E27" s="704"/>
      <c r="F27" s="705"/>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3"/>
      <c r="B28" s="704"/>
      <c r="C28" s="704"/>
      <c r="D28" s="704"/>
      <c r="E28" s="704"/>
      <c r="F28" s="705"/>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3"/>
      <c r="B40" s="704"/>
      <c r="C40" s="704"/>
      <c r="D40" s="704"/>
      <c r="E40" s="704"/>
      <c r="F40" s="705"/>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3"/>
      <c r="B41" s="704"/>
      <c r="C41" s="704"/>
      <c r="D41" s="704"/>
      <c r="E41" s="704"/>
      <c r="F41" s="705"/>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3"/>
      <c r="B67" s="704"/>
      <c r="C67" s="704"/>
      <c r="D67" s="704"/>
      <c r="E67" s="704"/>
      <c r="F67" s="705"/>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3"/>
      <c r="B68" s="704"/>
      <c r="C68" s="704"/>
      <c r="D68" s="704"/>
      <c r="E68" s="704"/>
      <c r="F68" s="705"/>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3"/>
      <c r="B80" s="704"/>
      <c r="C80" s="704"/>
      <c r="D80" s="704"/>
      <c r="E80" s="704"/>
      <c r="F80" s="705"/>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3"/>
      <c r="B81" s="704"/>
      <c r="C81" s="704"/>
      <c r="D81" s="704"/>
      <c r="E81" s="704"/>
      <c r="F81" s="705"/>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3"/>
      <c r="B93" s="704"/>
      <c r="C93" s="704"/>
      <c r="D93" s="704"/>
      <c r="E93" s="704"/>
      <c r="F93" s="705"/>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3"/>
      <c r="B94" s="704"/>
      <c r="C94" s="704"/>
      <c r="D94" s="704"/>
      <c r="E94" s="704"/>
      <c r="F94" s="705"/>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3"/>
      <c r="B120" s="704"/>
      <c r="C120" s="704"/>
      <c r="D120" s="704"/>
      <c r="E120" s="704"/>
      <c r="F120" s="705"/>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3"/>
      <c r="B121" s="704"/>
      <c r="C121" s="704"/>
      <c r="D121" s="704"/>
      <c r="E121" s="704"/>
      <c r="F121" s="705"/>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3"/>
      <c r="B133" s="704"/>
      <c r="C133" s="704"/>
      <c r="D133" s="704"/>
      <c r="E133" s="704"/>
      <c r="F133" s="705"/>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3"/>
      <c r="B134" s="704"/>
      <c r="C134" s="704"/>
      <c r="D134" s="704"/>
      <c r="E134" s="704"/>
      <c r="F134" s="705"/>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3"/>
      <c r="B146" s="704"/>
      <c r="C146" s="704"/>
      <c r="D146" s="704"/>
      <c r="E146" s="704"/>
      <c r="F146" s="705"/>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3"/>
      <c r="B147" s="704"/>
      <c r="C147" s="704"/>
      <c r="D147" s="704"/>
      <c r="E147" s="704"/>
      <c r="F147" s="705"/>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3"/>
      <c r="B173" s="704"/>
      <c r="C173" s="704"/>
      <c r="D173" s="704"/>
      <c r="E173" s="704"/>
      <c r="F173" s="705"/>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3"/>
      <c r="B174" s="704"/>
      <c r="C174" s="704"/>
      <c r="D174" s="704"/>
      <c r="E174" s="704"/>
      <c r="F174" s="705"/>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3"/>
      <c r="B186" s="704"/>
      <c r="C186" s="704"/>
      <c r="D186" s="704"/>
      <c r="E186" s="704"/>
      <c r="F186" s="705"/>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3"/>
      <c r="B187" s="704"/>
      <c r="C187" s="704"/>
      <c r="D187" s="704"/>
      <c r="E187" s="704"/>
      <c r="F187" s="705"/>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3"/>
      <c r="B199" s="704"/>
      <c r="C199" s="704"/>
      <c r="D199" s="704"/>
      <c r="E199" s="704"/>
      <c r="F199" s="705"/>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3"/>
      <c r="B226" s="704"/>
      <c r="C226" s="704"/>
      <c r="D226" s="704"/>
      <c r="E226" s="704"/>
      <c r="F226" s="705"/>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3"/>
      <c r="B227" s="704"/>
      <c r="C227" s="704"/>
      <c r="D227" s="704"/>
      <c r="E227" s="704"/>
      <c r="F227" s="705"/>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3"/>
      <c r="B239" s="704"/>
      <c r="C239" s="704"/>
      <c r="D239" s="704"/>
      <c r="E239" s="704"/>
      <c r="F239" s="705"/>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3"/>
      <c r="B240" s="704"/>
      <c r="C240" s="704"/>
      <c r="D240" s="704"/>
      <c r="E240" s="704"/>
      <c r="F240" s="705"/>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3"/>
      <c r="B252" s="704"/>
      <c r="C252" s="704"/>
      <c r="D252" s="704"/>
      <c r="E252" s="704"/>
      <c r="F252" s="705"/>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3"/>
      <c r="B253" s="704"/>
      <c r="C253" s="704"/>
      <c r="D253" s="704"/>
      <c r="E253" s="704"/>
      <c r="F253" s="705"/>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412</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412</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412</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427</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412</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412</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412</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412</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412</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412</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412</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412</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412</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412</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452</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412</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412</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平成27年度行政事業レビュー_体育・保健体育デジタル教材の作成</dc:title>
  <dc:creator>文部科学省</dc:creator>
  <cp:lastModifiedBy>文部科学省</cp:lastModifiedBy>
  <cp:lastPrinted>2015-07-08T02:13:30Z</cp:lastPrinted>
  <dcterms:created xsi:type="dcterms:W3CDTF">2012-03-13T00:50:25Z</dcterms:created>
  <dcterms:modified xsi:type="dcterms:W3CDTF">2015-09-03T01:18:35Z</dcterms:modified>
</cp:coreProperties>
</file>