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944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<sst xmlns="http://schemas.openxmlformats.org/spreadsheetml/2006/main" count="1306" uniqueCount="533">
  <si>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</si>
  <si>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</si>
  <si>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</si>
  <si>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</si>
  <si>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</si>
  <si>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</si>
  <si>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</si>
  <si>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</si>
  <si>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</si>
  <si>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</si>
  <si>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</si>
  <si>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</si>
  <si>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</si>
  <si>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</si>
  <si>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</si>
  <si>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</si>
  <si>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</si>
  <si>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</si>
  <si>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</si>
  <si>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</si>
  <si>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</si>
  <si>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</si>
  <si>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</si>
  <si>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</si>
  <si>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</si>
  <si>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</si>
  <si>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</si>
  <si>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</si>
  <si>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</si>
  <si>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</si>
  <si>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</si>
  <si>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</si>
  <si>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</si>
  <si>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</si>
  <si>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</si>
  <si>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</si>
  <si>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</si>
  <si>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</si>
  <si>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</si>
  <si>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</si>
  <si>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</si>
  <si>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</si>
  <si>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</si>
  <si>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</si>
  <si>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</si>
  <si>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</si>
  <si>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</si>
  <si>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</si>
  <si>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</si>
  <si>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</si>
  <si>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</si>
  <si>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</si>
  <si>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</si>
  <si>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</si>
  <si>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</si>
  <si>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</si>
  <si>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</si>
  <si>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</si>
  <si>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</si>
  <si>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</si>
  <si>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</si>
  <si>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</si>
  <si>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</si>
  <si>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</si>
  <si>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</si>
  <si>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</si>
  <si>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</si>
  <si>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</si>
  <si>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</si>
  <si>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</si>
  <si>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</si>
  <si>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</si>
  <si>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</si>
  <si>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</si>
  <si>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</si>
  <si>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</si>
  <si>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</si>
  <si>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</si>
  <si>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</si>
  <si>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</si>
  <si>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</si>
  <si>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</si>
  <si>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</si>
  <si>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</si>
  <si>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</si>
  <si>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</si>
  <si>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</si>
  <si>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</si>
  <si>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</si>
  <si>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</si>
  <si>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</si>
  <si>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</si>
  <si>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</si>
  <si>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</si>
  <si>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</si>
  <si>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</si>
  <si>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</si>
  <si>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</si>
  <si>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</si>
  <si>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</si>
  <si>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</si>
  <si>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</si>
  <si>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</si>
  <si>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</si>
  <si>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</si>
  <si>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</si>
  <si>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</si>
  <si>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</si>
  <si>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</si>
  <si>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</si>
  <si>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</si>
  <si>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</si>
  <si>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</si>
  <si>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</si>
  <si>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</si>
  <si>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</si>
  <si>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</si>
  <si>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</si>
  <si>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</si>
  <si>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</si>
  <si>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</si>
  <si>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</si>
  <si>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</si>
  <si>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</si>
  <si>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</si>
  <si>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</si>
  <si>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</si>
  <si>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</si>
  <si>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</si>
  <si>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</si>
  <si>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</si>
  <si>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</si>
  <si>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</si>
  <si>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</si>
  <si>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</si>
  <si>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</si>
  <si>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</si>
  <si>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</si>
  <si>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</si>
  <si>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</si>
  <si>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</si>
  <si>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</si>
  <si>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</si>
  <si>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</si>
  <si>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</si>
  <si>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</si>
  <si>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</si>
  <si>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</si>
  <si>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</si>
  <si>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</si>
  <si>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</si>
  <si>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</si>
  <si>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</si>
  <si>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</si>
  <si>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</si>
  <si>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</si>
  <si>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</si>
  <si>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</si>
  <si>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</si>
  <si>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</si>
  <si>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</si>
  <si>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</si>
  <si>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</si>
  <si>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</si>
  <si>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</si>
  <si>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</si>
  <si>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</si>
  <si>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</si>
  <si>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</si>
  <si>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</si>
  <si>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</si>
  <si>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</si>
  <si>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</si>
  <si>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</si>
  <si>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</si>
  <si>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</si>
  <si>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</si>
  <si>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</si>
  <si>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</si>
  <si>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</si>
  <si>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</si>
  <si>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</si>
  <si>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</si>
  <si>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</si>
  <si>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</si>
  <si>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</si>
  <si>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</si>
  <si>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</si>
  <si>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</si>
  <si>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</si>
  <si>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</si>
  <si>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</si>
  <si>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</si>
  <si>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</si>
  <si>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</si>
  <si>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</si>
  <si>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</si>
  <si>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</si>
  <si>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</si>
  <si>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</si>
  <si>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</si>
  <si>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</si>
  <si>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</si>
  <si>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</si>
  <si>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</si>
  <si>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</si>
  <si>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</si>
  <si>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</si>
  <si>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</si>
  <si>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</si>
  <si>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</si>
  <si>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</si>
  <si>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</si>
  <si>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</si>
  <si>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</si>
  <si>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</si>
  <si>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</si>
  <si>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</si>
  <si>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</si>
  <si>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</si>
  <si>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</si>
  <si>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</si>
  <si>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</si>
  <si>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</si>
  <si>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</si>
  <si>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</si>
  <si>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</si>
  <si>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</si>
  <si>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</si>
  <si>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</si>
  <si>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</si>
  <si>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</si>
  <si>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</si>
  <si>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</si>
  <si>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</si>
  <si>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</si>
  <si>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</si>
  <si>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</si>
  <si>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</si>
  <si>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</si>
  <si>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</si>
  <si>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</si>
  <si>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</si>
  <si>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</si>
  <si>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</si>
  <si>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</si>
  <si>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</si>
  <si>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</si>
  <si>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</si>
  <si>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</si>
  <si>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</si>
  <si>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</si>
  <si>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</si>
  <si>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</si>
  <si>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</si>
  <si>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</si>
  <si>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</si>
  <si>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</si>
  <si>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</si>
  <si>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</si>
  <si>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</si>
  <si>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</si>
  <si>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</si>
  <si>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</si>
  <si>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</si>
  <si>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</si>
  <si>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</si>
  <si>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</si>
  <si>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</si>
  <si>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</si>
  <si>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</si>
  <si>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</si>
  <si>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</si>
  <si>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</si>
  <si>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</si>
  <si>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</si>
  <si>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</si>
  <si>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</si>
  <si>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</si>
  <si>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</si>
  <si>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</si>
  <si>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</si>
  <si>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</si>
  <si>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</si>
  <si>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</si>
  <si>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</si>
  <si>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</si>
  <si>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</si>
  <si>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</si>
  <si>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</si>
  <si>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</si>
  <si>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</si>
  <si>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</si>
  <si>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</si>
  <si>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</si>
  <si>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</si>
  <si>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</si>
  <si>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</si>
  <si>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</si>
  <si>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</si>
  <si>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</si>
  <si>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</si>
  <si>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</si>
  <si>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</si>
  <si>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</si>
  <si>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</si>
  <si>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</si>
  <si>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</si>
  <si>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</si>
  <si>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</si>
  <si>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</si>
  <si>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</si>
  <si>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</si>
  <si>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</si>
  <si>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</si>
  <si>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</si>
  <si>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</si>
  <si>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</si>
  <si>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</si>
  <si>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</si>
  <si>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</si>
  <si>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</si>
  <si>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</si>
  <si>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</si>
  <si>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</si>
  <si>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</si>
  <si>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</si>
  <si>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</si>
  <si>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</si>
  <si>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</si>
  <si>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</si>
  <si>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</si>
  <si>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</si>
  <si>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</si>
  <si>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</si>
  <si>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</si>
  <si>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</si>
  <si>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</si>
  <si>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</si>
  <si>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</si>
  <si>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</si>
  <si>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</si>
  <si>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</si>
  <si>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</si>
  <si>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</si>
  <si>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</si>
  <si>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</si>
  <si>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</si>
  <si>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</si>
  <si>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</si>
  <si>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</si>
  <si>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</si>
  <si>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</si>
  <si>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</si>
  <si>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</si>
  <si>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</si>
  <si>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</si>
  <si>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</si>
  <si>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</si>
  <si>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</si>
  <si>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</si>
  <si>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</si>
  <si>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</si>
  <si>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</si>
  <si>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</si>
  <si>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</si>
  <si>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</si>
  <si>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</si>
  <si>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</si>
  <si>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</si>
  <si>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</si>
  <si>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</si>
  <si>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</si>
  <si>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</si>
  <si>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</si>
  <si>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</si>
  <si>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</si>
  <si>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</si>
  <si>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</si>
  <si>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</si>
  <si>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</si>
  <si>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</si>
  <si>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</si>
  <si>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</si>
  <si>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</si>
  <si>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</si>
  <si>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</si>
  <si>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</si>
  <si>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</si>
  <si>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</si>
  <si>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</si>
  <si>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</si>
  <si>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</si>
  <si>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</si>
  <si>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</si>
  <si>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</si>
  <si>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</si>
  <si>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</si>
  <si>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</si>
  <si>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</si>
  <si>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</si>
  <si>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</si>
  <si>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</si>
  <si>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</si>
  <si>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</si>
  <si>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</si>
  <si>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</si>
  <si>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</si>
  <si>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</si>
  <si>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</si>
  <si>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</si>
  <si>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</si>
  <si>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</si>
  <si>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</si>
  <si>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</si>
  <si>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</si>
  <si>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</si>
  <si>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</si>
  <si>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</si>
  <si>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</si>
  <si>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</si>
  <si>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</si>
  <si>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</si>
  <si>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</si>
  <si>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</si>
  <si>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</si>
  <si>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</si>
  <si>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</si>
  <si>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</si>
  <si>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</si>
  <si>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</si>
  <si>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</si>
  <si>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</si>
  <si>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</si>
  <si>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</si>
  <si>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</si>
  <si>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</si>
  <si>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</si>
  <si>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</si>
  <si>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</si>
  <si>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</si>
  <si>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</si>
  <si>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</si>
  <si>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</si>
  <si>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</si>
  <si>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</si>
  <si>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</si>
  <si>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</si>
  <si>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</si>
  <si>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</si>
  <si>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</si>
  <si>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</si>
  <si>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</si>
  <si>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</si>
  <si>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</si>
  <si>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</si>
  <si>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</si>
  <si>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</si>
  <si>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</si>
  <si>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</si>
  <si>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</si>
  <si>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</si>
  <si>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</si>
  <si>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</si>
  <si>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</si>
  <si>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</si>
  <si>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</si>
  <si>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</si>
  <si>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</si>
  <si>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</si>
  <si>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内外教育事情等調査</t>
    <rPh sb="0" eb="2">
      <t>ナイガイ</t>
    </rPh>
    <rPh sb="2" eb="4">
      <t>キョウイク</t>
    </rPh>
    <rPh sb="4" eb="6">
      <t>ジジョウ</t>
    </rPh>
    <rPh sb="6" eb="7">
      <t>トウ</t>
    </rPh>
    <rPh sb="7" eb="9">
      <t>チョウサ</t>
    </rPh>
    <phoneticPr fontId="5"/>
  </si>
  <si>
    <t>○</t>
  </si>
  <si>
    <t>生涯学習政策局</t>
    <rPh sb="0" eb="2">
      <t>ショウガイ</t>
    </rPh>
    <rPh sb="2" eb="4">
      <t>ガクシュウ</t>
    </rPh>
    <rPh sb="4" eb="7">
      <t>セイサクキョク</t>
    </rPh>
    <phoneticPr fontId="5"/>
  </si>
  <si>
    <t>参事官（連携推進・地域政策担当）</t>
    <rPh sb="0" eb="3">
      <t>サンジカン</t>
    </rPh>
    <rPh sb="4" eb="6">
      <t>レンケイ</t>
    </rPh>
    <rPh sb="6" eb="8">
      <t>スイシン</t>
    </rPh>
    <rPh sb="9" eb="11">
      <t>チイキ</t>
    </rPh>
    <rPh sb="11" eb="13">
      <t>セイサク</t>
    </rPh>
    <rPh sb="13" eb="15">
      <t>タントウ</t>
    </rPh>
    <phoneticPr fontId="5"/>
  </si>
  <si>
    <t>政策目標1　生涯学習社会の実現
施策目標1-1　教育改革に関する基本的な政策の推進等</t>
    <rPh sb="0" eb="2">
      <t>セイサク</t>
    </rPh>
    <rPh sb="2" eb="4">
      <t>モクヒョウ</t>
    </rPh>
    <rPh sb="6" eb="8">
      <t>ショウガイ</t>
    </rPh>
    <rPh sb="8" eb="10">
      <t>ガクシュウ</t>
    </rPh>
    <rPh sb="10" eb="12">
      <t>シャカイ</t>
    </rPh>
    <rPh sb="13" eb="15">
      <t>ジツゲン</t>
    </rPh>
    <rPh sb="16" eb="18">
      <t>セサク</t>
    </rPh>
    <rPh sb="18" eb="20">
      <t>モクヒョウ</t>
    </rPh>
    <rPh sb="24" eb="26">
      <t>キョウイク</t>
    </rPh>
    <rPh sb="26" eb="28">
      <t>カイカク</t>
    </rPh>
    <rPh sb="29" eb="30">
      <t>カン</t>
    </rPh>
    <rPh sb="32" eb="35">
      <t>キホンテキ</t>
    </rPh>
    <rPh sb="36" eb="38">
      <t>セイサク</t>
    </rPh>
    <rPh sb="39" eb="41">
      <t>スイシン</t>
    </rPh>
    <rPh sb="41" eb="42">
      <t>トウ</t>
    </rPh>
    <phoneticPr fontId="5"/>
  </si>
  <si>
    <t>-</t>
    <phoneticPr fontId="5"/>
  </si>
  <si>
    <t>公的統計の整備に関する基本的な計画（平成26年3月25日）</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7" eb="28">
      <t>ニチ</t>
    </rPh>
    <phoneticPr fontId="5"/>
  </si>
  <si>
    <t>-</t>
    <phoneticPr fontId="5"/>
  </si>
  <si>
    <t>件</t>
    <rPh sb="0" eb="1">
      <t>ケン</t>
    </rPh>
    <phoneticPr fontId="5"/>
  </si>
  <si>
    <t>諸外国の教育政策・教育事情に関する調査結果の公表件数</t>
    <rPh sb="0" eb="3">
      <t>ショガイコク</t>
    </rPh>
    <rPh sb="4" eb="6">
      <t>キョウイク</t>
    </rPh>
    <rPh sb="6" eb="8">
      <t>セイサク</t>
    </rPh>
    <rPh sb="9" eb="11">
      <t>キョウイク</t>
    </rPh>
    <rPh sb="11" eb="13">
      <t>ジジョウ</t>
    </rPh>
    <rPh sb="14" eb="15">
      <t>カン</t>
    </rPh>
    <rPh sb="17" eb="19">
      <t>チョウサ</t>
    </rPh>
    <rPh sb="19" eb="21">
      <t>ケッカ</t>
    </rPh>
    <rPh sb="22" eb="24">
      <t>コウヒョウ</t>
    </rPh>
    <rPh sb="24" eb="26">
      <t>ケンスウ</t>
    </rPh>
    <phoneticPr fontId="5"/>
  </si>
  <si>
    <t>件</t>
    <rPh sb="0" eb="1">
      <t>ケン</t>
    </rPh>
    <phoneticPr fontId="5"/>
  </si>
  <si>
    <t>（国内統計調査分析経費（庁費除く）／（検討対象統計調査数）　　　　　　　　　　　</t>
    <rPh sb="1" eb="3">
      <t>コクナイ</t>
    </rPh>
    <rPh sb="3" eb="5">
      <t>トウケイ</t>
    </rPh>
    <rPh sb="5" eb="7">
      <t>チョウサ</t>
    </rPh>
    <rPh sb="7" eb="9">
      <t>ブンセキ</t>
    </rPh>
    <rPh sb="9" eb="11">
      <t>ケイヒ</t>
    </rPh>
    <rPh sb="12" eb="14">
      <t>チョウヒ</t>
    </rPh>
    <rPh sb="14" eb="15">
      <t>ノゾ</t>
    </rPh>
    <rPh sb="19" eb="21">
      <t>ケントウ</t>
    </rPh>
    <rPh sb="21" eb="23">
      <t>タイショウ</t>
    </rPh>
    <rPh sb="23" eb="25">
      <t>トウケイ</t>
    </rPh>
    <rPh sb="25" eb="27">
      <t>チョウサ</t>
    </rPh>
    <rPh sb="27" eb="28">
      <t>スウ</t>
    </rPh>
    <phoneticPr fontId="5"/>
  </si>
  <si>
    <t>円</t>
    <rPh sb="0" eb="1">
      <t>エン</t>
    </rPh>
    <phoneticPr fontId="5"/>
  </si>
  <si>
    <t>　円/調査</t>
    <rPh sb="1" eb="2">
      <t>エン</t>
    </rPh>
    <rPh sb="3" eb="5">
      <t>チョウサ</t>
    </rPh>
    <phoneticPr fontId="5"/>
  </si>
  <si>
    <t>1,437,820/6</t>
    <phoneticPr fontId="5"/>
  </si>
  <si>
    <t>1,036,250/6</t>
    <phoneticPr fontId="5"/>
  </si>
  <si>
    <t>（平成26年度海外教育事情調査執行額（庁費除く）／（調査対象国数）　　　　　　　　　　　　　　</t>
    <rPh sb="1" eb="3">
      <t>ヘイセイ</t>
    </rPh>
    <rPh sb="5" eb="7">
      <t>ネンド</t>
    </rPh>
    <rPh sb="7" eb="9">
      <t>カイガイ</t>
    </rPh>
    <rPh sb="9" eb="11">
      <t>キョウイク</t>
    </rPh>
    <rPh sb="11" eb="13">
      <t>ジジョウ</t>
    </rPh>
    <rPh sb="13" eb="15">
      <t>チョウサ</t>
    </rPh>
    <rPh sb="15" eb="17">
      <t>シッコウ</t>
    </rPh>
    <rPh sb="17" eb="18">
      <t>ガク</t>
    </rPh>
    <rPh sb="19" eb="21">
      <t>チョウヒ</t>
    </rPh>
    <rPh sb="21" eb="22">
      <t>ノゾ</t>
    </rPh>
    <rPh sb="26" eb="28">
      <t>チョウサ</t>
    </rPh>
    <rPh sb="28" eb="30">
      <t>タイショウ</t>
    </rPh>
    <rPh sb="30" eb="32">
      <t>コクスウ</t>
    </rPh>
    <phoneticPr fontId="5"/>
  </si>
  <si>
    <t>　円/か国</t>
    <rPh sb="1" eb="2">
      <t>エン</t>
    </rPh>
    <rPh sb="4" eb="5">
      <t>コク</t>
    </rPh>
    <phoneticPr fontId="5"/>
  </si>
  <si>
    <t>1,874,949/5</t>
    <phoneticPr fontId="5"/>
  </si>
  <si>
    <t>1,221,490/4</t>
    <phoneticPr fontId="5"/>
  </si>
  <si>
    <t>2,723,000/5</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</si>
  <si>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</si>
  <si>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</si>
  <si>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</si>
  <si>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</si>
  <si>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</si>
  <si>
    <t>支出先の選定は、複数者による見積もり合わせ等を行うことにより、選定の妥当性や競争性を確保している。</t>
    <rPh sb="0" eb="2">
      <t>シシュツ</t>
    </rPh>
    <rPh sb="2" eb="3">
      <t>サキ</t>
    </rPh>
    <rPh sb="4" eb="6">
      <t>センテイ</t>
    </rPh>
    <rPh sb="8" eb="10">
      <t>フクスウ</t>
    </rPh>
    <rPh sb="10" eb="11">
      <t>シャ</t>
    </rPh>
    <rPh sb="14" eb="16">
      <t>ミツ</t>
    </rPh>
    <rPh sb="18" eb="19">
      <t>ア</t>
    </rPh>
    <rPh sb="21" eb="22">
      <t>トウ</t>
    </rPh>
    <rPh sb="23" eb="24">
      <t>オコナ</t>
    </rPh>
    <rPh sb="31" eb="33">
      <t>センテイ</t>
    </rPh>
    <rPh sb="34" eb="37">
      <t>ダトウセイ</t>
    </rPh>
    <rPh sb="38" eb="41">
      <t>キョウソウセイ</t>
    </rPh>
    <rPh sb="42" eb="44">
      <t>カクホ</t>
    </rPh>
    <phoneticPr fontId="5"/>
  </si>
  <si>
    <t>毎年調査内容や対象国、調査実施方法等を見直す等、コスト削減や効率化に努めている。</t>
    <rPh sb="0" eb="2">
      <t>マイトシ</t>
    </rPh>
    <rPh sb="2" eb="4">
      <t>チョウサ</t>
    </rPh>
    <rPh sb="4" eb="6">
      <t>ナイヨウ</t>
    </rPh>
    <rPh sb="7" eb="10">
      <t>タイショウコク</t>
    </rPh>
    <rPh sb="11" eb="13">
      <t>チョウサ</t>
    </rPh>
    <rPh sb="13" eb="15">
      <t>ジッシ</t>
    </rPh>
    <rPh sb="15" eb="17">
      <t>ホウホウ</t>
    </rPh>
    <rPh sb="17" eb="18">
      <t>トウ</t>
    </rPh>
    <rPh sb="19" eb="21">
      <t>ミナオ</t>
    </rPh>
    <rPh sb="22" eb="23">
      <t>トウ</t>
    </rPh>
    <rPh sb="27" eb="29">
      <t>サクゲン</t>
    </rPh>
    <rPh sb="30" eb="33">
      <t>コウリツカ</t>
    </rPh>
    <rPh sb="34" eb="35">
      <t>ツト</t>
    </rPh>
    <phoneticPr fontId="5"/>
  </si>
  <si>
    <t>毎年調査内容や対象国、調査実施方法等を見直す等、コスト削減や効率化に留意しながら実施する。</t>
    <rPh sb="0" eb="2">
      <t>マイトシ</t>
    </rPh>
    <rPh sb="2" eb="4">
      <t>チョウサ</t>
    </rPh>
    <rPh sb="4" eb="6">
      <t>ナイヨウ</t>
    </rPh>
    <rPh sb="7" eb="10">
      <t>タイショウコク</t>
    </rPh>
    <rPh sb="11" eb="13">
      <t>チョウサ</t>
    </rPh>
    <rPh sb="13" eb="15">
      <t>ジッシ</t>
    </rPh>
    <rPh sb="15" eb="17">
      <t>ホウホウ</t>
    </rPh>
    <rPh sb="17" eb="18">
      <t>トウ</t>
    </rPh>
    <rPh sb="19" eb="21">
      <t>ミナオ</t>
    </rPh>
    <rPh sb="22" eb="23">
      <t>トウ</t>
    </rPh>
    <rPh sb="27" eb="29">
      <t>サクゲン</t>
    </rPh>
    <rPh sb="30" eb="33">
      <t>コウリツカ</t>
    </rPh>
    <rPh sb="34" eb="36">
      <t>リュウイ</t>
    </rPh>
    <rPh sb="40" eb="42">
      <t>ジッシ</t>
    </rPh>
    <phoneticPr fontId="5"/>
  </si>
  <si>
    <t>0005</t>
    <phoneticPr fontId="5"/>
  </si>
  <si>
    <t>0002</t>
    <phoneticPr fontId="5"/>
  </si>
  <si>
    <t>0041</t>
    <phoneticPr fontId="5"/>
  </si>
  <si>
    <t>0002</t>
    <phoneticPr fontId="5"/>
  </si>
  <si>
    <t>0039</t>
    <phoneticPr fontId="5"/>
  </si>
  <si>
    <t>1,090,836/6</t>
    <phoneticPr fontId="5"/>
  </si>
  <si>
    <t>781,000/6</t>
    <phoneticPr fontId="5"/>
  </si>
  <si>
    <t>2,793,138/7</t>
    <phoneticPr fontId="5"/>
  </si>
  <si>
    <t>当事業は、国民や社会のニーズを的確に反映するとともに、新しい時代に対応した統計調査等の整備に寄与するものである。</t>
    <phoneticPr fontId="5"/>
  </si>
  <si>
    <t>国の教育諸施策を検討・立案していく上で必要なエビデンス（根拠）を整備する事業であり、国が総合的に推進していく必要がある。</t>
    <phoneticPr fontId="5"/>
  </si>
  <si>
    <t>国の教育諸施策を検討・立案していく上で必要なエビデンス（根拠）を提供する優先度の高い事業である。</t>
    <phoneticPr fontId="5"/>
  </si>
  <si>
    <t>教育統計調査の結果をホームページで公表することや調査情報の二次的利用は「公的統計の整備に関する基本的な計画」に基づくものである。</t>
    <phoneticPr fontId="5"/>
  </si>
  <si>
    <t>この事業により整備された調査報告書は、文部科学省ホームページで公表しており、十分に活用されている。</t>
    <phoneticPr fontId="5"/>
  </si>
  <si>
    <t>調査報告書の刊行</t>
    <rPh sb="0" eb="2">
      <t>チョウサ</t>
    </rPh>
    <rPh sb="2" eb="5">
      <t>ホウコクショ</t>
    </rPh>
    <rPh sb="6" eb="8">
      <t>カンコウ</t>
    </rPh>
    <phoneticPr fontId="5"/>
  </si>
  <si>
    <t>件</t>
    <rPh sb="0" eb="1">
      <t>ケン</t>
    </rPh>
    <phoneticPr fontId="5"/>
  </si>
  <si>
    <t>毎年、年度当初の見込みを着実に実施している。</t>
    <rPh sb="0" eb="2">
      <t>マイトシ</t>
    </rPh>
    <rPh sb="3" eb="5">
      <t>ネンド</t>
    </rPh>
    <rPh sb="5" eb="7">
      <t>トウショ</t>
    </rPh>
    <rPh sb="8" eb="10">
      <t>ミコ</t>
    </rPh>
    <rPh sb="12" eb="14">
      <t>チャクジツ</t>
    </rPh>
    <rPh sb="15" eb="17">
      <t>ジッシ</t>
    </rPh>
    <phoneticPr fontId="5"/>
  </si>
  <si>
    <t>毎年国内外の教育政策の動向等に留意しつつ、必要な調査内容や方法等を精査する必要がある。</t>
    <rPh sb="0" eb="2">
      <t>マイトシ</t>
    </rPh>
    <rPh sb="2" eb="5">
      <t>コクナイガイ</t>
    </rPh>
    <rPh sb="6" eb="8">
      <t>キョウイク</t>
    </rPh>
    <rPh sb="8" eb="10">
      <t>セイサク</t>
    </rPh>
    <rPh sb="11" eb="13">
      <t>ドウコウ</t>
    </rPh>
    <rPh sb="13" eb="14">
      <t>トウ</t>
    </rPh>
    <rPh sb="15" eb="17">
      <t>リュウイ</t>
    </rPh>
    <rPh sb="21" eb="23">
      <t>ヒツヨウ</t>
    </rPh>
    <rPh sb="24" eb="26">
      <t>チョウサ</t>
    </rPh>
    <rPh sb="26" eb="28">
      <t>ナイヨウ</t>
    </rPh>
    <rPh sb="29" eb="31">
      <t>ホウホウ</t>
    </rPh>
    <rPh sb="31" eb="32">
      <t>トウ</t>
    </rPh>
    <rPh sb="33" eb="35">
      <t>セイサ</t>
    </rPh>
    <rPh sb="37" eb="39">
      <t>ヒツヨウ</t>
    </rPh>
    <phoneticPr fontId="5"/>
  </si>
  <si>
    <t>　統計分析アドバイザーによる指導・助言を基に国内統計調査の分析及び集計方法等の見直しを行う。
　また、公的統計の整備に関する基本的な計画を踏まえた統計調査の体系的整備等、新しい時代に対応した統計調査を推進するため、外部有識者による検討会を開催し、必要な検討を行う。
　外国教育事情調査については、実地調査、文献調査、外国調査アドバイザーによる指導・助言等を通じて、諸外国の教育制度・事情に関する情報を収集・整理・分析し、国際的な比較を可能とすること等によって、教育施策立案のための基礎資料等を整備する。</t>
    <phoneticPr fontId="5"/>
  </si>
  <si>
    <t>費目・使途については、事業目的を踏まえ、旅費・謝金等、必要最低限の経費に限定している。</t>
    <rPh sb="0" eb="2">
      <t>ヒモク</t>
    </rPh>
    <rPh sb="3" eb="5">
      <t>シト</t>
    </rPh>
    <rPh sb="11" eb="13">
      <t>ジギョウ</t>
    </rPh>
    <rPh sb="13" eb="15">
      <t>モクテキ</t>
    </rPh>
    <rPh sb="16" eb="17">
      <t>フ</t>
    </rPh>
    <rPh sb="20" eb="22">
      <t>リョヒ</t>
    </rPh>
    <rPh sb="23" eb="25">
      <t>シャキン</t>
    </rPh>
    <rPh sb="25" eb="26">
      <t>トウ</t>
    </rPh>
    <rPh sb="27" eb="29">
      <t>ヒツヨウ</t>
    </rPh>
    <rPh sb="29" eb="32">
      <t>サイテイゲン</t>
    </rPh>
    <rPh sb="33" eb="35">
      <t>ケイヒ</t>
    </rPh>
    <rPh sb="36" eb="38">
      <t>ゲンテイ</t>
    </rPh>
    <phoneticPr fontId="5"/>
  </si>
  <si>
    <t>　　金額は単位未満四捨五入して記載していることから、合計が一致しない場合がある。</t>
    <rPh sb="15" eb="17">
      <t>キサイ</t>
    </rPh>
    <phoneticPr fontId="5"/>
  </si>
  <si>
    <t>謝金・旅費等、国の基準額に基づき算定しており、真に必要なコストのみを計上している。</t>
    <rPh sb="0" eb="2">
      <t>シャキン</t>
    </rPh>
    <rPh sb="3" eb="5">
      <t>リョヒ</t>
    </rPh>
    <rPh sb="5" eb="6">
      <t>トウ</t>
    </rPh>
    <rPh sb="7" eb="8">
      <t>クニ</t>
    </rPh>
    <rPh sb="9" eb="11">
      <t>キジュン</t>
    </rPh>
    <rPh sb="11" eb="12">
      <t>ガク</t>
    </rPh>
    <rPh sb="13" eb="14">
      <t>モト</t>
    </rPh>
    <rPh sb="16" eb="18">
      <t>サンテイ</t>
    </rPh>
    <rPh sb="23" eb="24">
      <t>シン</t>
    </rPh>
    <rPh sb="25" eb="27">
      <t>ヒツヨウ</t>
    </rPh>
    <rPh sb="34" eb="36">
      <t>ケイジョウ</t>
    </rPh>
    <phoneticPr fontId="5"/>
  </si>
  <si>
    <t>件</t>
    <rPh sb="0" eb="1">
      <t>ケン</t>
    </rPh>
    <phoneticPr fontId="5"/>
  </si>
  <si>
    <t>新しい時代に対応した統計調査の推進に関する検討会（http://www.mext.go.jp/b_menu/shingi/chousa/shougai/020/index.htm）</t>
    <phoneticPr fontId="5"/>
  </si>
  <si>
    <t>得られた調査結果が広く国民に活用される。</t>
    <rPh sb="0" eb="1">
      <t>エ</t>
    </rPh>
    <rPh sb="4" eb="6">
      <t>チョウサ</t>
    </rPh>
    <rPh sb="6" eb="8">
      <t>ケッカ</t>
    </rPh>
    <rPh sb="9" eb="10">
      <t>ヒロ</t>
    </rPh>
    <rPh sb="11" eb="13">
      <t>コクミン</t>
    </rPh>
    <rPh sb="14" eb="16">
      <t>カツヨウ</t>
    </rPh>
    <phoneticPr fontId="5"/>
  </si>
  <si>
    <t>教育統計調査ホームページの統計表へのアクセス件数</t>
    <rPh sb="0" eb="2">
      <t>キョウイク</t>
    </rPh>
    <rPh sb="2" eb="4">
      <t>トウケイ</t>
    </rPh>
    <rPh sb="4" eb="6">
      <t>チョウサ</t>
    </rPh>
    <rPh sb="13" eb="16">
      <t>トウケイヒョウ</t>
    </rPh>
    <rPh sb="22" eb="24">
      <t>ケンスウ</t>
    </rPh>
    <phoneticPr fontId="5"/>
  </si>
  <si>
    <t>得られた調査票情報が教育行政施策の企画・立案等に活用される。</t>
    <rPh sb="0" eb="1">
      <t>エ</t>
    </rPh>
    <rPh sb="4" eb="7">
      <t>チョウサヒョウ</t>
    </rPh>
    <rPh sb="7" eb="9">
      <t>ジョウホウ</t>
    </rPh>
    <rPh sb="10" eb="12">
      <t>キョウイク</t>
    </rPh>
    <rPh sb="12" eb="14">
      <t>ギョウセイ</t>
    </rPh>
    <rPh sb="14" eb="16">
      <t>セサク</t>
    </rPh>
    <rPh sb="17" eb="19">
      <t>キカク</t>
    </rPh>
    <rPh sb="20" eb="22">
      <t>リツアン</t>
    </rPh>
    <rPh sb="22" eb="23">
      <t>トウ</t>
    </rPh>
    <rPh sb="24" eb="26">
      <t>カツヨウ</t>
    </rPh>
    <phoneticPr fontId="5"/>
  </si>
  <si>
    <t>調査票情報の二次的利用及び提供の件数</t>
    <rPh sb="0" eb="3">
      <t>チョウサヒョウ</t>
    </rPh>
    <rPh sb="3" eb="5">
      <t>ジョウホウ</t>
    </rPh>
    <rPh sb="6" eb="9">
      <t>ニジテキ</t>
    </rPh>
    <rPh sb="9" eb="11">
      <t>リヨウ</t>
    </rPh>
    <rPh sb="11" eb="12">
      <t>オヨ</t>
    </rPh>
    <rPh sb="13" eb="15">
      <t>テイキョウ</t>
    </rPh>
    <rPh sb="16" eb="18">
      <t>ケンスウ</t>
    </rPh>
    <phoneticPr fontId="5"/>
  </si>
  <si>
    <t>　社会の変化に伴う社会的・政策的ニーズに的確に対応できるよう統計調査の見直し、調査データの分析及び二次的利用等を推進するために必要な検討を行う。
　また、我が国の教育施策に資する諸外国の教育制度・事情に関する実地調査の実施等を行い、広く国民や研究者等が活用しやすい基礎資料の整備を図る。</t>
    <rPh sb="116" eb="117">
      <t>ヒロ</t>
    </rPh>
    <rPh sb="118" eb="120">
      <t>コクミン</t>
    </rPh>
    <rPh sb="121" eb="124">
      <t>ケンキュウシャ</t>
    </rPh>
    <rPh sb="124" eb="125">
      <t>トウ</t>
    </rPh>
    <rPh sb="126" eb="128">
      <t>カツヨウ</t>
    </rPh>
    <phoneticPr fontId="5"/>
  </si>
  <si>
    <t>参事官　小谷　和浩</t>
    <rPh sb="0" eb="3">
      <t>サンジカン</t>
    </rPh>
    <rPh sb="4" eb="6">
      <t>コタニ</t>
    </rPh>
    <rPh sb="7" eb="9">
      <t>カズヒロ</t>
    </rPh>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</si>
  <si>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</si>
  <si>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</si>
  <si>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本事業は、統計分析アドバイザーによる指導・助言を基に国内統計調査の分析及び集計方法等を見直し、また、諸外国の教育制度・事情に関する実地調査を行うこと等により、教育施策に関する基礎資料の整備を図ることを目的に、平成１３年度以降長期に継続している調査事業であり、事業評価にあたっては長期継続事業及び予算執行状況の観点から検証を行った。
２．所見：社会的・政策的ニーズに的確に対応できるよう統計調査の見直しや、諸外国の教育制度・事情など、今後も教育施策立案のための基礎資料等を整備していくことの必要性は認められる。また、当該事業は、概ね計画通りに予算執行されたものと考えられるが、更なる事業の効率化を目指し、積算単価を再検証するなど、引き続きコスト削減に努めるべきである。</t>
    <phoneticPr fontId="5"/>
  </si>
  <si>
    <t>本事業については、調査内容や単価等の見直しにより、事業の効率的・効果的な実施に努めており、概ね計画通りに予算執行を行っていると考えているが、平成２６年度の不用額等を踏まえて積算単価を見直し、概算要求に▲１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</si>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</sst>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0" fillId="0" borderId="33" xfId="1" applyFont="1" applyFill="1" applyBorder="1" applyAlignment="1" applyProtection="1">
      <alignment vertical="top" wrapText="1"/>
      <protection locked="0"/>
    </xf>
    <xf numFmtId="0" fontId="30" fillId="0" borderId="26" xfId="1" applyFont="1" applyFill="1" applyBorder="1" applyAlignment="1" applyProtection="1">
      <alignment vertical="top" wrapText="1"/>
      <protection locked="0"/>
    </xf>
    <xf numFmtId="0" fontId="30" fillId="0" borderId="34"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143"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0"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3" fontId="0" fillId="0" borderId="38" xfId="0" applyNumberFormat="1"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10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9525</xdr:colOff>
          <xdr:row>45</xdr:row>
          <xdr:rowOff>123825</xdr:rowOff>
        </xdr:from>
        <xdr:to>
          <xdr:col>50</xdr:col>
          <xdr:colOff>85725</xdr:colOff>
          <xdr:row>75</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501</xdr:row>
          <xdr:rowOff>104775</xdr:rowOff>
        </xdr:from>
        <xdr:to>
          <xdr:col>47</xdr:col>
          <xdr:colOff>0</xdr:colOff>
          <xdr:row>503</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501</xdr:row>
          <xdr:rowOff>104775</xdr:rowOff>
        </xdr:from>
        <xdr:to>
          <xdr:col>47</xdr:col>
          <xdr:colOff>0</xdr:colOff>
          <xdr:row>503</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141</xdr:row>
      <xdr:rowOff>0</xdr:rowOff>
    </xdr:from>
    <xdr:to>
      <xdr:col>46</xdr:col>
      <xdr:colOff>25400</xdr:colOff>
      <xdr:row>152</xdr:row>
      <xdr:rowOff>291244</xdr:rowOff>
    </xdr:to>
    <xdr:grpSp>
      <xdr:nvGrpSpPr>
        <xdr:cNvPr id="9" name="グループ化 8"/>
        <xdr:cNvGrpSpPr/>
      </xdr:nvGrpSpPr>
      <xdr:grpSpPr>
        <a:xfrm>
          <a:off x="1800225" y="32918400"/>
          <a:ext cx="7426325" cy="4167919"/>
          <a:chOff x="3061607" y="32398608"/>
          <a:chExt cx="7429500" cy="4279044"/>
        </a:xfrm>
      </xdr:grpSpPr>
      <xdr:sp macro="" textlink="">
        <xdr:nvSpPr>
          <xdr:cNvPr id="10" name="Rectangle 1"/>
          <xdr:cNvSpPr>
            <a:spLocks noChangeArrowheads="1"/>
          </xdr:cNvSpPr>
        </xdr:nvSpPr>
        <xdr:spPr bwMode="auto">
          <a:xfrm>
            <a:off x="3061607" y="32398608"/>
            <a:ext cx="4350764"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3"/>
          <xdr:cNvSpPr>
            <a:spLocks noChangeArrowheads="1"/>
          </xdr:cNvSpPr>
        </xdr:nvSpPr>
        <xdr:spPr bwMode="auto">
          <a:xfrm>
            <a:off x="7919357" y="32398608"/>
            <a:ext cx="1933894"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左中かっこ 11"/>
          <xdr:cNvSpPr/>
        </xdr:nvSpPr>
        <xdr:spPr>
          <a:xfrm>
            <a:off x="7623202" y="32600313"/>
            <a:ext cx="192901" cy="79961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 name="Text Box 15"/>
          <xdr:cNvSpPr txBox="1">
            <a:spLocks noChangeArrowheads="1"/>
          </xdr:cNvSpPr>
        </xdr:nvSpPr>
        <xdr:spPr bwMode="auto">
          <a:xfrm>
            <a:off x="7919357" y="33596035"/>
            <a:ext cx="2571750" cy="5490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※庁費の執行は冊子の購入等であり、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件百万円以上の支出はない。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2"/>
          <xdr:cNvSpPr>
            <a:spLocks noChangeArrowheads="1"/>
          </xdr:cNvSpPr>
        </xdr:nvSpPr>
        <xdr:spPr bwMode="auto">
          <a:xfrm>
            <a:off x="3061607" y="34296402"/>
            <a:ext cx="4696785" cy="2381250"/>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統計分析アドバイザーによる指導・助言を基に国内統計調査の分析及び集計方法等の見直しを行う。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また、公的統計の整備に関する基本的な計画を踏まえた統計調査の体系的整備等、新しい時代に対応した統計調査を推進するため、外部有識者による検討会を開催し、必要な検討を行う。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外国教育事情調査については、実地調査</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文献調査</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外国調査アドバイザーによる指導・助言等を通じて、諸外国の教育制度・事情に関する情報を収集・整理・分析し、国際的な比較を可能とすること等によって、教育施策立案のための基礎資料等を整備する。</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200" b="0" i="0" u="none" strike="sng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1"/>
  <sheetViews>
    <sheetView tabSelected="1" view="pageBreakPreview" topLeftCell="A127"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6" customHeight="1">
      <c r="AP1" s="11"/>
      <c r="AQ1" s="11"/>
      <c r="AR1" s="11"/>
      <c r="AS1" s="11"/>
      <c r="AT1" s="11"/>
      <c r="AU1" s="11"/>
      <c r="AV1" s="11"/>
      <c r="AW1" s="2"/>
    </row>
    <row r="2" spans="1:50" ht="21.75" customHeight="1" thickBot="1">
      <c r="AJ2" s="435" t="s">
        <v>0</v>
      </c>
      <c r="AK2" s="435"/>
      <c r="AL2" s="435"/>
      <c r="AM2" s="435"/>
      <c r="AN2" s="435"/>
      <c r="AO2" s="435"/>
      <c r="AP2" s="435"/>
      <c r="AQ2" s="690" t="s">
        <v>464</v>
      </c>
      <c r="AR2" s="690"/>
      <c r="AS2" s="68" t="str">
        <f>IF(OR(AQ2="　", AQ2=""), "", "-")</f>
        <v/>
      </c>
      <c r="AT2" s="691">
        <v>2</v>
      </c>
      <c r="AU2" s="691"/>
      <c r="AV2" s="69" t="str">
        <f>IF(AW2="", "", "-")</f>
        <v/>
      </c>
      <c r="AW2" s="692"/>
      <c r="AX2" s="692"/>
    </row>
    <row r="3" spans="1:50" ht="21" customHeight="1" thickBot="1">
      <c r="A3" s="646" t="s">
        <v>215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89</v>
      </c>
      <c r="AJ3" s="648" t="s">
        <v>469</v>
      </c>
      <c r="AK3" s="648"/>
      <c r="AL3" s="648"/>
      <c r="AM3" s="648"/>
      <c r="AN3" s="648"/>
      <c r="AO3" s="648"/>
      <c r="AP3" s="648"/>
      <c r="AQ3" s="648"/>
      <c r="AR3" s="648"/>
      <c r="AS3" s="648"/>
      <c r="AT3" s="648"/>
      <c r="AU3" s="648"/>
      <c r="AV3" s="648"/>
      <c r="AW3" s="648"/>
      <c r="AX3" s="36" t="s">
        <v>90</v>
      </c>
    </row>
    <row r="4" spans="1:50" ht="24.75" customHeight="1">
      <c r="A4" s="462" t="s">
        <v>30</v>
      </c>
      <c r="B4" s="463"/>
      <c r="C4" s="463"/>
      <c r="D4" s="463"/>
      <c r="E4" s="463"/>
      <c r="F4" s="463"/>
      <c r="G4" s="436" t="s">
        <v>470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472</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92</v>
      </c>
      <c r="B5" s="447"/>
      <c r="C5" s="447"/>
      <c r="D5" s="447"/>
      <c r="E5" s="447"/>
      <c r="F5" s="448"/>
      <c r="G5" s="662" t="s">
        <v>201</v>
      </c>
      <c r="H5" s="624"/>
      <c r="I5" s="624"/>
      <c r="J5" s="624"/>
      <c r="K5" s="624"/>
      <c r="L5" s="624"/>
      <c r="M5" s="663" t="s">
        <v>91</v>
      </c>
      <c r="N5" s="664"/>
      <c r="O5" s="664"/>
      <c r="P5" s="664"/>
      <c r="Q5" s="664"/>
      <c r="R5" s="665"/>
      <c r="S5" s="623" t="s">
        <v>156</v>
      </c>
      <c r="T5" s="624"/>
      <c r="U5" s="624"/>
      <c r="V5" s="624"/>
      <c r="W5" s="624"/>
      <c r="X5" s="625"/>
      <c r="Y5" s="453" t="s">
        <v>3</v>
      </c>
      <c r="Z5" s="454"/>
      <c r="AA5" s="454"/>
      <c r="AB5" s="454"/>
      <c r="AC5" s="454"/>
      <c r="AD5" s="455"/>
      <c r="AE5" s="456" t="s">
        <v>473</v>
      </c>
      <c r="AF5" s="457"/>
      <c r="AG5" s="457"/>
      <c r="AH5" s="457"/>
      <c r="AI5" s="457"/>
      <c r="AJ5" s="457"/>
      <c r="AK5" s="457"/>
      <c r="AL5" s="457"/>
      <c r="AM5" s="457"/>
      <c r="AN5" s="457"/>
      <c r="AO5" s="457"/>
      <c r="AP5" s="458"/>
      <c r="AQ5" s="459" t="s">
        <v>527</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474</v>
      </c>
      <c r="AF6" s="471"/>
      <c r="AG6" s="471"/>
      <c r="AH6" s="471"/>
      <c r="AI6" s="471"/>
      <c r="AJ6" s="471"/>
      <c r="AK6" s="471"/>
      <c r="AL6" s="471"/>
      <c r="AM6" s="471"/>
      <c r="AN6" s="471"/>
      <c r="AO6" s="471"/>
      <c r="AP6" s="471"/>
      <c r="AQ6" s="472"/>
      <c r="AR6" s="472"/>
      <c r="AS6" s="472"/>
      <c r="AT6" s="472"/>
      <c r="AU6" s="472"/>
      <c r="AV6" s="472"/>
      <c r="AW6" s="472"/>
      <c r="AX6" s="473"/>
    </row>
    <row r="7" spans="1:50" ht="46.5" customHeight="1">
      <c r="A7" s="491" t="s">
        <v>25</v>
      </c>
      <c r="B7" s="492"/>
      <c r="C7" s="492"/>
      <c r="D7" s="492"/>
      <c r="E7" s="492"/>
      <c r="F7" s="492"/>
      <c r="G7" s="493" t="s">
        <v>475</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476</v>
      </c>
      <c r="AF7" s="498"/>
      <c r="AG7" s="498"/>
      <c r="AH7" s="498"/>
      <c r="AI7" s="498"/>
      <c r="AJ7" s="498"/>
      <c r="AK7" s="498"/>
      <c r="AL7" s="498"/>
      <c r="AM7" s="498"/>
      <c r="AN7" s="498"/>
      <c r="AO7" s="498"/>
      <c r="AP7" s="498"/>
      <c r="AQ7" s="498"/>
      <c r="AR7" s="498"/>
      <c r="AS7" s="498"/>
      <c r="AT7" s="498"/>
      <c r="AU7" s="498"/>
      <c r="AV7" s="498"/>
      <c r="AW7" s="498"/>
      <c r="AX7" s="499"/>
    </row>
    <row r="8" spans="1:50" ht="32.25" customHeight="1">
      <c r="A8" s="643" t="s">
        <v>307</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4" t="s">
        <v>78</v>
      </c>
      <c r="Z8" s="474"/>
      <c r="AA8" s="474"/>
      <c r="AB8" s="474"/>
      <c r="AC8" s="474"/>
      <c r="AD8" s="474"/>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3.75" customHeight="1">
      <c r="A9" s="193" t="s">
        <v>26</v>
      </c>
      <c r="B9" s="194"/>
      <c r="C9" s="194"/>
      <c r="D9" s="194"/>
      <c r="E9" s="194"/>
      <c r="F9" s="194"/>
      <c r="G9" s="195" t="s">
        <v>526</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78" customHeight="1">
      <c r="A10" s="193" t="s">
        <v>36</v>
      </c>
      <c r="B10" s="194"/>
      <c r="C10" s="194"/>
      <c r="D10" s="194"/>
      <c r="E10" s="194"/>
      <c r="F10" s="194"/>
      <c r="G10" s="195" t="s">
        <v>516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0"/>
      <c r="G11" s="450" t="str">
        <f>入力規則等!P10</f>
        <v>直接実施</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c r="A13" s="406"/>
      <c r="B13" s="407"/>
      <c r="C13" s="407"/>
      <c r="D13" s="407"/>
      <c r="E13" s="407"/>
      <c r="F13" s="408"/>
      <c r="G13" s="510" t="s">
        <v>7</v>
      </c>
      <c r="H13" s="511"/>
      <c r="I13" s="516" t="s">
        <v>8</v>
      </c>
      <c r="J13" s="517"/>
      <c r="K13" s="517"/>
      <c r="L13" s="517"/>
      <c r="M13" s="517"/>
      <c r="N13" s="517"/>
      <c r="O13" s="518"/>
      <c r="P13" s="184">
        <v>7.3860000000000001</v>
      </c>
      <c r="Q13" s="185"/>
      <c r="R13" s="185"/>
      <c r="S13" s="185"/>
      <c r="T13" s="185"/>
      <c r="U13" s="185"/>
      <c r="V13" s="186"/>
      <c r="W13" s="184">
        <v>7.25</v>
      </c>
      <c r="X13" s="185"/>
      <c r="Y13" s="185"/>
      <c r="Z13" s="185"/>
      <c r="AA13" s="185"/>
      <c r="AB13" s="185"/>
      <c r="AC13" s="186"/>
      <c r="AD13" s="184">
        <v>6.5250000000000004</v>
      </c>
      <c r="AE13" s="185"/>
      <c r="AF13" s="185"/>
      <c r="AG13" s="185"/>
      <c r="AH13" s="185"/>
      <c r="AI13" s="185"/>
      <c r="AJ13" s="186"/>
      <c r="AK13" s="184">
        <v>5.8650000000000002</v>
      </c>
      <c r="AL13" s="185"/>
      <c r="AM13" s="185"/>
      <c r="AN13" s="185"/>
      <c r="AO13" s="185"/>
      <c r="AP13" s="185"/>
      <c r="AQ13" s="186"/>
      <c r="AR13" s="198">
        <v>4.9930000000000003</v>
      </c>
      <c r="AS13" s="199"/>
      <c r="AT13" s="199"/>
      <c r="AU13" s="199"/>
      <c r="AV13" s="199"/>
      <c r="AW13" s="199"/>
      <c r="AX13" s="200"/>
    </row>
    <row r="14" spans="1:50" ht="21" customHeight="1">
      <c r="A14" s="406"/>
      <c r="B14" s="407"/>
      <c r="C14" s="407"/>
      <c r="D14" s="407"/>
      <c r="E14" s="407"/>
      <c r="F14" s="408"/>
      <c r="G14" s="512"/>
      <c r="H14" s="513"/>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2"/>
      <c r="H15" s="513"/>
      <c r="I15" s="188" t="s">
        <v>62</v>
      </c>
      <c r="J15" s="433"/>
      <c r="K15" s="433"/>
      <c r="L15" s="433"/>
      <c r="M15" s="433"/>
      <c r="N15" s="433"/>
      <c r="O15" s="434"/>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528</v>
      </c>
      <c r="AS15" s="185"/>
      <c r="AT15" s="185"/>
      <c r="AU15" s="185"/>
      <c r="AV15" s="185"/>
      <c r="AW15" s="185"/>
      <c r="AX15" s="187"/>
    </row>
    <row r="16" spans="1:50" ht="21" customHeight="1">
      <c r="A16" s="406"/>
      <c r="B16" s="407"/>
      <c r="C16" s="407"/>
      <c r="D16" s="407"/>
      <c r="E16" s="407"/>
      <c r="F16" s="408"/>
      <c r="G16" s="512"/>
      <c r="H16" s="513"/>
      <c r="I16" s="188" t="s">
        <v>63</v>
      </c>
      <c r="J16" s="433"/>
      <c r="K16" s="433"/>
      <c r="L16" s="433"/>
      <c r="M16" s="433"/>
      <c r="N16" s="433"/>
      <c r="O16" s="434"/>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86"/>
      <c r="AS16" s="487"/>
      <c r="AT16" s="487"/>
      <c r="AU16" s="487"/>
      <c r="AV16" s="487"/>
      <c r="AW16" s="487"/>
      <c r="AX16" s="488"/>
    </row>
    <row r="17" spans="1:50" ht="24.75" customHeight="1">
      <c r="A17" s="406"/>
      <c r="B17" s="407"/>
      <c r="C17" s="407"/>
      <c r="D17" s="407"/>
      <c r="E17" s="407"/>
      <c r="F17" s="408"/>
      <c r="G17" s="512"/>
      <c r="H17" s="513"/>
      <c r="I17" s="188" t="s">
        <v>61</v>
      </c>
      <c r="J17" s="189"/>
      <c r="K17" s="189"/>
      <c r="L17" s="189"/>
      <c r="M17" s="189"/>
      <c r="N17" s="189"/>
      <c r="O17" s="190"/>
      <c r="P17" s="184" t="s">
        <v>477</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475</v>
      </c>
      <c r="AL17" s="185"/>
      <c r="AM17" s="185"/>
      <c r="AN17" s="185"/>
      <c r="AO17" s="185"/>
      <c r="AP17" s="185"/>
      <c r="AQ17" s="186"/>
      <c r="AR17" s="489"/>
      <c r="AS17" s="489"/>
      <c r="AT17" s="489"/>
      <c r="AU17" s="489"/>
      <c r="AV17" s="489"/>
      <c r="AW17" s="489"/>
      <c r="AX17" s="490"/>
    </row>
    <row r="18" spans="1:50" ht="24.75" customHeight="1">
      <c r="A18" s="406"/>
      <c r="B18" s="407"/>
      <c r="C18" s="407"/>
      <c r="D18" s="407"/>
      <c r="E18" s="407"/>
      <c r="F18" s="408"/>
      <c r="G18" s="514"/>
      <c r="H18" s="515"/>
      <c r="I18" s="635" t="s">
        <v>22</v>
      </c>
      <c r="J18" s="636"/>
      <c r="K18" s="636"/>
      <c r="L18" s="636"/>
      <c r="M18" s="636"/>
      <c r="N18" s="636"/>
      <c r="O18" s="637"/>
      <c r="P18" s="657">
        <f>SUM(P13:V17)</f>
        <v>7.3860000000000001</v>
      </c>
      <c r="Q18" s="658"/>
      <c r="R18" s="658"/>
      <c r="S18" s="658"/>
      <c r="T18" s="658"/>
      <c r="U18" s="658"/>
      <c r="V18" s="659"/>
      <c r="W18" s="657">
        <f>SUM(W13:AC17)</f>
        <v>7.25</v>
      </c>
      <c r="X18" s="658"/>
      <c r="Y18" s="658"/>
      <c r="Z18" s="658"/>
      <c r="AA18" s="658"/>
      <c r="AB18" s="658"/>
      <c r="AC18" s="659"/>
      <c r="AD18" s="657">
        <f t="shared" ref="AD18" si="0">SUM(AD13:AJ17)</f>
        <v>6.5250000000000004</v>
      </c>
      <c r="AE18" s="658"/>
      <c r="AF18" s="658"/>
      <c r="AG18" s="658"/>
      <c r="AH18" s="658"/>
      <c r="AI18" s="658"/>
      <c r="AJ18" s="659"/>
      <c r="AK18" s="657">
        <f t="shared" ref="AK18" si="1">SUM(AK13:AQ17)</f>
        <v>5.8650000000000002</v>
      </c>
      <c r="AL18" s="658"/>
      <c r="AM18" s="658"/>
      <c r="AN18" s="658"/>
      <c r="AO18" s="658"/>
      <c r="AP18" s="658"/>
      <c r="AQ18" s="659"/>
      <c r="AR18" s="657">
        <f t="shared" ref="AR18" si="2">SUM(AR13:AX17)</f>
        <v>4.9930000000000003</v>
      </c>
      <c r="AS18" s="658"/>
      <c r="AT18" s="658"/>
      <c r="AU18" s="658"/>
      <c r="AV18" s="658"/>
      <c r="AW18" s="658"/>
      <c r="AX18" s="660"/>
    </row>
    <row r="19" spans="1:50" ht="24.75" customHeight="1">
      <c r="A19" s="406"/>
      <c r="B19" s="407"/>
      <c r="C19" s="407"/>
      <c r="D19" s="407"/>
      <c r="E19" s="407"/>
      <c r="F19" s="408"/>
      <c r="G19" s="655" t="s">
        <v>10</v>
      </c>
      <c r="H19" s="656"/>
      <c r="I19" s="656"/>
      <c r="J19" s="656"/>
      <c r="K19" s="656"/>
      <c r="L19" s="656"/>
      <c r="M19" s="656"/>
      <c r="N19" s="656"/>
      <c r="O19" s="656"/>
      <c r="P19" s="184">
        <v>6.6684530000000004</v>
      </c>
      <c r="Q19" s="185"/>
      <c r="R19" s="185"/>
      <c r="S19" s="185"/>
      <c r="T19" s="185"/>
      <c r="U19" s="185"/>
      <c r="V19" s="186"/>
      <c r="W19" s="184">
        <v>7.00352</v>
      </c>
      <c r="X19" s="185"/>
      <c r="Y19" s="185"/>
      <c r="Z19" s="185"/>
      <c r="AA19" s="185"/>
      <c r="AB19" s="185"/>
      <c r="AC19" s="186"/>
      <c r="AD19" s="184">
        <v>5.231363</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c r="A20" s="504"/>
      <c r="B20" s="505"/>
      <c r="C20" s="505"/>
      <c r="D20" s="505"/>
      <c r="E20" s="505"/>
      <c r="F20" s="506"/>
      <c r="G20" s="655" t="s">
        <v>11</v>
      </c>
      <c r="H20" s="656"/>
      <c r="I20" s="656"/>
      <c r="J20" s="656"/>
      <c r="K20" s="656"/>
      <c r="L20" s="656"/>
      <c r="M20" s="656"/>
      <c r="N20" s="656"/>
      <c r="O20" s="656"/>
      <c r="P20" s="661">
        <f>IF(P18=0, "-", P19/P18)</f>
        <v>0.90285039263471434</v>
      </c>
      <c r="Q20" s="661"/>
      <c r="R20" s="661"/>
      <c r="S20" s="661"/>
      <c r="T20" s="661"/>
      <c r="U20" s="661"/>
      <c r="V20" s="661"/>
      <c r="W20" s="661">
        <f>IF(W18=0, "-", W19/W18)</f>
        <v>0.96600275862068963</v>
      </c>
      <c r="X20" s="661"/>
      <c r="Y20" s="661"/>
      <c r="Z20" s="661"/>
      <c r="AA20" s="661"/>
      <c r="AB20" s="661"/>
      <c r="AC20" s="661"/>
      <c r="AD20" s="661">
        <f>IF(AD18=0, "-", AD19/AD18)</f>
        <v>0.80174145593869728</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359</v>
      </c>
      <c r="AX22" s="82"/>
    </row>
    <row r="23" spans="1:50" ht="22.5" customHeight="1">
      <c r="A23" s="139"/>
      <c r="B23" s="137"/>
      <c r="C23" s="137"/>
      <c r="D23" s="137"/>
      <c r="E23" s="137"/>
      <c r="F23" s="138"/>
      <c r="G23" s="83" t="s">
        <v>522</v>
      </c>
      <c r="H23" s="84"/>
      <c r="I23" s="84"/>
      <c r="J23" s="84"/>
      <c r="K23" s="84"/>
      <c r="L23" s="84"/>
      <c r="M23" s="84"/>
      <c r="N23" s="84"/>
      <c r="O23" s="85"/>
      <c r="P23" s="228" t="s">
        <v>523</v>
      </c>
      <c r="Q23" s="243"/>
      <c r="R23" s="243"/>
      <c r="S23" s="243"/>
      <c r="T23" s="243"/>
      <c r="U23" s="243"/>
      <c r="V23" s="243"/>
      <c r="W23" s="243"/>
      <c r="X23" s="244"/>
      <c r="Y23" s="237" t="s">
        <v>14</v>
      </c>
      <c r="Z23" s="238"/>
      <c r="AA23" s="239"/>
      <c r="AB23" s="176" t="s">
        <v>478</v>
      </c>
      <c r="AC23" s="177"/>
      <c r="AD23" s="177"/>
      <c r="AE23" s="97">
        <v>809244</v>
      </c>
      <c r="AF23" s="98"/>
      <c r="AG23" s="98"/>
      <c r="AH23" s="98"/>
      <c r="AI23" s="99"/>
      <c r="AJ23" s="97">
        <v>761761</v>
      </c>
      <c r="AK23" s="98"/>
      <c r="AL23" s="98"/>
      <c r="AM23" s="98"/>
      <c r="AN23" s="99"/>
      <c r="AO23" s="97">
        <v>1499396</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520</v>
      </c>
      <c r="AC24" s="206"/>
      <c r="AD24" s="206"/>
      <c r="AE24" s="97">
        <v>700000</v>
      </c>
      <c r="AF24" s="98"/>
      <c r="AG24" s="98"/>
      <c r="AH24" s="98"/>
      <c r="AI24" s="99"/>
      <c r="AJ24" s="97">
        <v>700000</v>
      </c>
      <c r="AK24" s="98"/>
      <c r="AL24" s="98"/>
      <c r="AM24" s="98"/>
      <c r="AN24" s="99"/>
      <c r="AO24" s="97">
        <v>750000</v>
      </c>
      <c r="AP24" s="98"/>
      <c r="AQ24" s="98"/>
      <c r="AR24" s="98"/>
      <c r="AS24" s="99"/>
      <c r="AT24" s="97">
        <v>750000</v>
      </c>
      <c r="AU24" s="98"/>
      <c r="AV24" s="98"/>
      <c r="AW24" s="98"/>
      <c r="AX24" s="358"/>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115.6</v>
      </c>
      <c r="AF25" s="98"/>
      <c r="AG25" s="98"/>
      <c r="AH25" s="98"/>
      <c r="AI25" s="99"/>
      <c r="AJ25" s="97">
        <v>108.8</v>
      </c>
      <c r="AK25" s="98"/>
      <c r="AL25" s="98"/>
      <c r="AM25" s="98"/>
      <c r="AN25" s="99"/>
      <c r="AO25" s="97">
        <v>199.91</v>
      </c>
      <c r="AP25" s="98"/>
      <c r="AQ25" s="98"/>
      <c r="AR25" s="98"/>
      <c r="AS25" s="99"/>
      <c r="AT25" s="201"/>
      <c r="AU25" s="202"/>
      <c r="AV25" s="202"/>
      <c r="AW25" s="202"/>
      <c r="AX25" s="203"/>
    </row>
    <row r="26" spans="1:50" ht="18.75" hidden="1" customHeight="1">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4.75" customHeight="1">
      <c r="A43" s="139"/>
      <c r="B43" s="137"/>
      <c r="C43" s="137"/>
      <c r="D43" s="137"/>
      <c r="E43" s="137"/>
      <c r="F43" s="138"/>
      <c r="G43" s="83" t="s">
        <v>524</v>
      </c>
      <c r="H43" s="84"/>
      <c r="I43" s="84"/>
      <c r="J43" s="84"/>
      <c r="K43" s="84"/>
      <c r="L43" s="84"/>
      <c r="M43" s="84"/>
      <c r="N43" s="84"/>
      <c r="O43" s="85"/>
      <c r="P43" s="228" t="s">
        <v>525</v>
      </c>
      <c r="Q43" s="243"/>
      <c r="R43" s="243"/>
      <c r="S43" s="243"/>
      <c r="T43" s="243"/>
      <c r="U43" s="243"/>
      <c r="V43" s="243"/>
      <c r="W43" s="243"/>
      <c r="X43" s="244"/>
      <c r="Y43" s="237" t="s">
        <v>14</v>
      </c>
      <c r="Z43" s="238"/>
      <c r="AA43" s="239"/>
      <c r="AB43" s="176" t="s">
        <v>478</v>
      </c>
      <c r="AC43" s="177"/>
      <c r="AD43" s="177"/>
      <c r="AE43" s="97">
        <v>316</v>
      </c>
      <c r="AF43" s="98"/>
      <c r="AG43" s="98"/>
      <c r="AH43" s="98"/>
      <c r="AI43" s="99"/>
      <c r="AJ43" s="97">
        <v>332</v>
      </c>
      <c r="AK43" s="98"/>
      <c r="AL43" s="98"/>
      <c r="AM43" s="98"/>
      <c r="AN43" s="99"/>
      <c r="AO43" s="97">
        <v>332</v>
      </c>
      <c r="AP43" s="98"/>
      <c r="AQ43" s="98"/>
      <c r="AR43" s="98"/>
      <c r="AS43" s="99"/>
      <c r="AT43" s="204"/>
      <c r="AU43" s="204"/>
      <c r="AV43" s="204"/>
      <c r="AW43" s="204"/>
      <c r="AX43" s="205"/>
    </row>
    <row r="44" spans="1:50" ht="26.25"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666" t="s">
        <v>520</v>
      </c>
      <c r="AC44" s="206"/>
      <c r="AD44" s="206"/>
      <c r="AE44" s="97">
        <v>250</v>
      </c>
      <c r="AF44" s="98"/>
      <c r="AG44" s="98"/>
      <c r="AH44" s="98"/>
      <c r="AI44" s="99"/>
      <c r="AJ44" s="97">
        <v>250</v>
      </c>
      <c r="AK44" s="98"/>
      <c r="AL44" s="98"/>
      <c r="AM44" s="98"/>
      <c r="AN44" s="99"/>
      <c r="AO44" s="97">
        <v>300</v>
      </c>
      <c r="AP44" s="98"/>
      <c r="AQ44" s="98"/>
      <c r="AR44" s="98"/>
      <c r="AS44" s="99"/>
      <c r="AT44" s="97">
        <v>300</v>
      </c>
      <c r="AU44" s="98"/>
      <c r="AV44" s="98"/>
      <c r="AW44" s="98"/>
      <c r="AX44" s="358"/>
    </row>
    <row r="45" spans="1:50" ht="23.25" customHeight="1">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v>126</v>
      </c>
      <c r="AF45" s="98"/>
      <c r="AG45" s="98"/>
      <c r="AH45" s="98"/>
      <c r="AI45" s="99"/>
      <c r="AJ45" s="97">
        <v>133</v>
      </c>
      <c r="AK45" s="98"/>
      <c r="AL45" s="98"/>
      <c r="AM45" s="98"/>
      <c r="AN45" s="99"/>
      <c r="AO45" s="97">
        <v>111</v>
      </c>
      <c r="AP45" s="98"/>
      <c r="AQ45" s="98"/>
      <c r="AR45" s="98"/>
      <c r="AS45" s="99"/>
      <c r="AT45" s="201"/>
      <c r="AU45" s="202"/>
      <c r="AV45" s="202"/>
      <c r="AW45" s="202"/>
      <c r="AX45" s="203"/>
    </row>
    <row r="46" spans="1:50" ht="22.5" customHeight="1">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7"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2" hidden="1" customHeight="1">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9" hidden="1" customHeight="1">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7"/>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 hidden="1"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15.75" hidden="1" customHeight="1">
      <c r="A54" s="667"/>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85</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15.75" hidden="1" customHeight="1">
      <c r="A55" s="667"/>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16.5" hidden="1" customHeight="1">
      <c r="A56" s="667"/>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7"/>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c r="A59" s="667"/>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85</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7"/>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67"/>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7"/>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c r="A64" s="667"/>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85</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7"/>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68"/>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hidden="1" customHeight="1">
      <c r="A67" s="533" t="s">
        <v>87</v>
      </c>
      <c r="B67" s="534"/>
      <c r="C67" s="534"/>
      <c r="D67" s="534"/>
      <c r="E67" s="534"/>
      <c r="F67" s="535"/>
      <c r="G67" s="620" t="s">
        <v>83</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hidden="1" customHeight="1">
      <c r="A68" s="536"/>
      <c r="B68" s="537"/>
      <c r="C68" s="537"/>
      <c r="D68" s="537"/>
      <c r="E68" s="537"/>
      <c r="F68" s="538"/>
      <c r="G68" s="243"/>
      <c r="H68" s="243"/>
      <c r="I68" s="243"/>
      <c r="J68" s="243"/>
      <c r="K68" s="243"/>
      <c r="L68" s="243"/>
      <c r="M68" s="243"/>
      <c r="N68" s="243"/>
      <c r="O68" s="243"/>
      <c r="P68" s="243"/>
      <c r="Q68" s="243"/>
      <c r="R68" s="243"/>
      <c r="S68" s="243"/>
      <c r="T68" s="243"/>
      <c r="U68" s="243"/>
      <c r="V68" s="243"/>
      <c r="W68" s="243"/>
      <c r="X68" s="244"/>
      <c r="Y68" s="626" t="s">
        <v>66</v>
      </c>
      <c r="Z68" s="627"/>
      <c r="AA68" s="628"/>
      <c r="AB68" s="120"/>
      <c r="AC68" s="121"/>
      <c r="AD68" s="122"/>
      <c r="AE68" s="97"/>
      <c r="AF68" s="98"/>
      <c r="AG68" s="98"/>
      <c r="AH68" s="98"/>
      <c r="AI68" s="99"/>
      <c r="AJ68" s="97"/>
      <c r="AK68" s="98"/>
      <c r="AL68" s="98"/>
      <c r="AM68" s="98"/>
      <c r="AN68" s="99"/>
      <c r="AO68" s="97"/>
      <c r="AP68" s="98"/>
      <c r="AQ68" s="98"/>
      <c r="AR68" s="98"/>
      <c r="AS68" s="99"/>
      <c r="AT68" s="548"/>
      <c r="AU68" s="548"/>
      <c r="AV68" s="548"/>
      <c r="AW68" s="548"/>
      <c r="AX68" s="549"/>
      <c r="AY68" s="10"/>
      <c r="AZ68" s="10"/>
      <c r="BA68" s="10"/>
      <c r="BB68" s="10"/>
      <c r="BC68" s="10"/>
    </row>
    <row r="69" spans="1:60" ht="22.5" hidden="1" customHeight="1">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358"/>
      <c r="AY69" s="10"/>
      <c r="AZ69" s="10"/>
      <c r="BA69" s="10"/>
      <c r="BB69" s="10"/>
      <c r="BC69" s="10"/>
      <c r="BD69" s="10"/>
      <c r="BE69" s="10"/>
      <c r="BF69" s="10"/>
      <c r="BG69" s="10"/>
      <c r="BH69" s="10"/>
    </row>
    <row r="70" spans="1:60" ht="33" hidden="1" customHeight="1">
      <c r="A70" s="533" t="s">
        <v>87</v>
      </c>
      <c r="B70" s="534"/>
      <c r="C70" s="534"/>
      <c r="D70" s="534"/>
      <c r="E70" s="534"/>
      <c r="F70" s="535"/>
      <c r="G70" s="620" t="s">
        <v>83</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c r="A73" s="533" t="s">
        <v>87</v>
      </c>
      <c r="B73" s="534"/>
      <c r="C73" s="534"/>
      <c r="D73" s="534"/>
      <c r="E73" s="534"/>
      <c r="F73" s="535"/>
      <c r="G73" s="620" t="s">
        <v>83</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21.75" customHeight="1">
      <c r="A76" s="533" t="s">
        <v>87</v>
      </c>
      <c r="B76" s="534"/>
      <c r="C76" s="534"/>
      <c r="D76" s="534"/>
      <c r="E76" s="534"/>
      <c r="F76" s="535"/>
      <c r="G76" s="620" t="s">
        <v>83</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3.25" customHeight="1">
      <c r="A77" s="536"/>
      <c r="B77" s="537"/>
      <c r="C77" s="537"/>
      <c r="D77" s="537"/>
      <c r="E77" s="537"/>
      <c r="F77" s="538"/>
      <c r="G77" s="228" t="s">
        <v>512</v>
      </c>
      <c r="H77" s="243"/>
      <c r="I77" s="243"/>
      <c r="J77" s="243"/>
      <c r="K77" s="243"/>
      <c r="L77" s="243"/>
      <c r="M77" s="243"/>
      <c r="N77" s="243"/>
      <c r="O77" s="243"/>
      <c r="P77" s="243"/>
      <c r="Q77" s="243"/>
      <c r="R77" s="243"/>
      <c r="S77" s="243"/>
      <c r="T77" s="243"/>
      <c r="U77" s="243"/>
      <c r="V77" s="243"/>
      <c r="W77" s="243"/>
      <c r="X77" s="244"/>
      <c r="Y77" s="669" t="s">
        <v>66</v>
      </c>
      <c r="Z77" s="670"/>
      <c r="AA77" s="671"/>
      <c r="AB77" s="120" t="s">
        <v>513</v>
      </c>
      <c r="AC77" s="121"/>
      <c r="AD77" s="122"/>
      <c r="AE77" s="97">
        <v>5</v>
      </c>
      <c r="AF77" s="98"/>
      <c r="AG77" s="98"/>
      <c r="AH77" s="98"/>
      <c r="AI77" s="99"/>
      <c r="AJ77" s="97">
        <v>5</v>
      </c>
      <c r="AK77" s="98"/>
      <c r="AL77" s="98"/>
      <c r="AM77" s="98"/>
      <c r="AN77" s="99"/>
      <c r="AO77" s="97">
        <v>5</v>
      </c>
      <c r="AP77" s="98"/>
      <c r="AQ77" s="98"/>
      <c r="AR77" s="98"/>
      <c r="AS77" s="99"/>
      <c r="AT77" s="548"/>
      <c r="AU77" s="548"/>
      <c r="AV77" s="548"/>
      <c r="AW77" s="548"/>
      <c r="AX77" s="549"/>
      <c r="AY77" s="10"/>
      <c r="AZ77" s="10"/>
      <c r="BA77" s="10"/>
      <c r="BB77" s="10"/>
      <c r="BC77" s="10"/>
    </row>
    <row r="78" spans="1:60" ht="23.25" customHeight="1">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2"/>
      <c r="AA78" s="673"/>
      <c r="AB78" s="211" t="s">
        <v>520</v>
      </c>
      <c r="AC78" s="212"/>
      <c r="AD78" s="213"/>
      <c r="AE78" s="97">
        <v>5</v>
      </c>
      <c r="AF78" s="98"/>
      <c r="AG78" s="98"/>
      <c r="AH78" s="98"/>
      <c r="AI78" s="99"/>
      <c r="AJ78" s="97">
        <v>5</v>
      </c>
      <c r="AK78" s="98"/>
      <c r="AL78" s="98"/>
      <c r="AM78" s="98"/>
      <c r="AN78" s="99"/>
      <c r="AO78" s="97">
        <v>5</v>
      </c>
      <c r="AP78" s="98"/>
      <c r="AQ78" s="98"/>
      <c r="AR78" s="98"/>
      <c r="AS78" s="99"/>
      <c r="AT78" s="97">
        <v>5</v>
      </c>
      <c r="AU78" s="98"/>
      <c r="AV78" s="98"/>
      <c r="AW78" s="98"/>
      <c r="AX78" s="358"/>
      <c r="AY78" s="10"/>
      <c r="AZ78" s="10"/>
      <c r="BA78" s="10"/>
      <c r="BB78" s="10"/>
      <c r="BC78" s="10"/>
      <c r="BD78" s="10"/>
      <c r="BE78" s="10"/>
      <c r="BF78" s="10"/>
      <c r="BG78" s="10"/>
      <c r="BH78" s="10"/>
    </row>
    <row r="79" spans="1:60" ht="15.75" customHeight="1">
      <c r="A79" s="533" t="s">
        <v>87</v>
      </c>
      <c r="B79" s="534"/>
      <c r="C79" s="534"/>
      <c r="D79" s="534"/>
      <c r="E79" s="534"/>
      <c r="F79" s="535"/>
      <c r="G79" s="620" t="s">
        <v>83</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18.75" customHeight="1">
      <c r="A80" s="536"/>
      <c r="B80" s="537"/>
      <c r="C80" s="537"/>
      <c r="D80" s="537"/>
      <c r="E80" s="537"/>
      <c r="F80" s="538"/>
      <c r="G80" s="228" t="s">
        <v>479</v>
      </c>
      <c r="H80" s="243"/>
      <c r="I80" s="243"/>
      <c r="J80" s="243"/>
      <c r="K80" s="243"/>
      <c r="L80" s="243"/>
      <c r="M80" s="243"/>
      <c r="N80" s="243"/>
      <c r="O80" s="243"/>
      <c r="P80" s="243"/>
      <c r="Q80" s="243"/>
      <c r="R80" s="243"/>
      <c r="S80" s="243"/>
      <c r="T80" s="243"/>
      <c r="U80" s="243"/>
      <c r="V80" s="243"/>
      <c r="W80" s="243"/>
      <c r="X80" s="244"/>
      <c r="Y80" s="669" t="s">
        <v>66</v>
      </c>
      <c r="Z80" s="670"/>
      <c r="AA80" s="671"/>
      <c r="AB80" s="120" t="s">
        <v>480</v>
      </c>
      <c r="AC80" s="121"/>
      <c r="AD80" s="122"/>
      <c r="AE80" s="97">
        <v>14</v>
      </c>
      <c r="AF80" s="98"/>
      <c r="AG80" s="98"/>
      <c r="AH80" s="98"/>
      <c r="AI80" s="99"/>
      <c r="AJ80" s="97">
        <v>10</v>
      </c>
      <c r="AK80" s="98"/>
      <c r="AL80" s="98"/>
      <c r="AM80" s="98"/>
      <c r="AN80" s="99"/>
      <c r="AO80" s="97">
        <v>10</v>
      </c>
      <c r="AP80" s="98"/>
      <c r="AQ80" s="98"/>
      <c r="AR80" s="98"/>
      <c r="AS80" s="99"/>
      <c r="AT80" s="548"/>
      <c r="AU80" s="548"/>
      <c r="AV80" s="548"/>
      <c r="AW80" s="548"/>
      <c r="AX80" s="549"/>
      <c r="AY80" s="10"/>
      <c r="AZ80" s="10"/>
      <c r="BA80" s="10"/>
      <c r="BB80" s="10"/>
      <c r="BC80" s="10"/>
    </row>
    <row r="81" spans="1:60" ht="39.75" customHeight="1">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2"/>
      <c r="AA81" s="673"/>
      <c r="AB81" s="211" t="s">
        <v>520</v>
      </c>
      <c r="AC81" s="212"/>
      <c r="AD81" s="213"/>
      <c r="AE81" s="97">
        <v>9</v>
      </c>
      <c r="AF81" s="98"/>
      <c r="AG81" s="98"/>
      <c r="AH81" s="98"/>
      <c r="AI81" s="99"/>
      <c r="AJ81" s="97">
        <v>9</v>
      </c>
      <c r="AK81" s="98"/>
      <c r="AL81" s="98"/>
      <c r="AM81" s="98"/>
      <c r="AN81" s="99"/>
      <c r="AO81" s="97">
        <v>9</v>
      </c>
      <c r="AP81" s="98"/>
      <c r="AQ81" s="98"/>
      <c r="AR81" s="98"/>
      <c r="AS81" s="99"/>
      <c r="AT81" s="97">
        <v>9</v>
      </c>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481</v>
      </c>
      <c r="H83" s="304"/>
      <c r="I83" s="304"/>
      <c r="J83" s="304"/>
      <c r="K83" s="304"/>
      <c r="L83" s="304"/>
      <c r="M83" s="304"/>
      <c r="N83" s="304"/>
      <c r="O83" s="304"/>
      <c r="P83" s="304"/>
      <c r="Q83" s="304"/>
      <c r="R83" s="304"/>
      <c r="S83" s="304"/>
      <c r="T83" s="304"/>
      <c r="U83" s="304"/>
      <c r="V83" s="304"/>
      <c r="W83" s="304"/>
      <c r="X83" s="304"/>
      <c r="Y83" s="545" t="s">
        <v>17</v>
      </c>
      <c r="Z83" s="546"/>
      <c r="AA83" s="547"/>
      <c r="AB83" s="674" t="s">
        <v>482</v>
      </c>
      <c r="AC83" s="675"/>
      <c r="AD83" s="676"/>
      <c r="AE83" s="214">
        <v>239637</v>
      </c>
      <c r="AF83" s="215"/>
      <c r="AG83" s="215"/>
      <c r="AH83" s="215"/>
      <c r="AI83" s="215"/>
      <c r="AJ83" s="97">
        <v>172708</v>
      </c>
      <c r="AK83" s="98"/>
      <c r="AL83" s="98"/>
      <c r="AM83" s="98"/>
      <c r="AN83" s="99"/>
      <c r="AO83" s="214">
        <v>181806</v>
      </c>
      <c r="AP83" s="215"/>
      <c r="AQ83" s="215"/>
      <c r="AR83" s="215"/>
      <c r="AS83" s="215"/>
      <c r="AT83" s="97">
        <v>130167</v>
      </c>
      <c r="AU83" s="98"/>
      <c r="AV83" s="98"/>
      <c r="AW83" s="98"/>
      <c r="AX83" s="358"/>
    </row>
    <row r="84" spans="1:60" ht="32.2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483</v>
      </c>
      <c r="AC84" s="101"/>
      <c r="AD84" s="102"/>
      <c r="AE84" s="100" t="s">
        <v>484</v>
      </c>
      <c r="AF84" s="101"/>
      <c r="AG84" s="101"/>
      <c r="AH84" s="101"/>
      <c r="AI84" s="102"/>
      <c r="AJ84" s="100" t="s">
        <v>485</v>
      </c>
      <c r="AK84" s="101"/>
      <c r="AL84" s="101"/>
      <c r="AM84" s="101"/>
      <c r="AN84" s="102"/>
      <c r="AO84" s="100" t="s">
        <v>504</v>
      </c>
      <c r="AP84" s="101"/>
      <c r="AQ84" s="101"/>
      <c r="AR84" s="101"/>
      <c r="AS84" s="102"/>
      <c r="AT84" s="100" t="s">
        <v>505</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77"/>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24.75"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35.25" customHeight="1">
      <c r="A95" s="129"/>
      <c r="B95" s="130"/>
      <c r="C95" s="130"/>
      <c r="D95" s="130"/>
      <c r="E95" s="130"/>
      <c r="F95" s="131"/>
      <c r="G95" s="304" t="s">
        <v>486</v>
      </c>
      <c r="H95" s="304"/>
      <c r="I95" s="304"/>
      <c r="J95" s="304"/>
      <c r="K95" s="304"/>
      <c r="L95" s="304"/>
      <c r="M95" s="304"/>
      <c r="N95" s="304"/>
      <c r="O95" s="304"/>
      <c r="P95" s="304"/>
      <c r="Q95" s="304"/>
      <c r="R95" s="304"/>
      <c r="S95" s="304"/>
      <c r="T95" s="304"/>
      <c r="U95" s="304"/>
      <c r="V95" s="304"/>
      <c r="W95" s="304"/>
      <c r="X95" s="304"/>
      <c r="Y95" s="545" t="s">
        <v>17</v>
      </c>
      <c r="Z95" s="546"/>
      <c r="AA95" s="547"/>
      <c r="AB95" s="674" t="s">
        <v>482</v>
      </c>
      <c r="AC95" s="124"/>
      <c r="AD95" s="125"/>
      <c r="AE95" s="214">
        <v>374990</v>
      </c>
      <c r="AF95" s="215"/>
      <c r="AG95" s="215"/>
      <c r="AH95" s="215"/>
      <c r="AI95" s="215"/>
      <c r="AJ95" s="214">
        <v>399020</v>
      </c>
      <c r="AK95" s="215"/>
      <c r="AL95" s="215"/>
      <c r="AM95" s="215"/>
      <c r="AN95" s="215"/>
      <c r="AO95" s="214">
        <v>305373</v>
      </c>
      <c r="AP95" s="215"/>
      <c r="AQ95" s="215"/>
      <c r="AR95" s="215"/>
      <c r="AS95" s="215"/>
      <c r="AT95" s="97">
        <v>544600</v>
      </c>
      <c r="AU95" s="98"/>
      <c r="AV95" s="98"/>
      <c r="AW95" s="98"/>
      <c r="AX95" s="358"/>
    </row>
    <row r="96" spans="1:60" ht="33"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487</v>
      </c>
      <c r="AC96" s="101"/>
      <c r="AD96" s="102"/>
      <c r="AE96" s="100" t="s">
        <v>488</v>
      </c>
      <c r="AF96" s="101"/>
      <c r="AG96" s="101"/>
      <c r="AH96" s="101"/>
      <c r="AI96" s="102"/>
      <c r="AJ96" s="100" t="s">
        <v>506</v>
      </c>
      <c r="AK96" s="101"/>
      <c r="AL96" s="101"/>
      <c r="AM96" s="101"/>
      <c r="AN96" s="102"/>
      <c r="AO96" s="100" t="s">
        <v>489</v>
      </c>
      <c r="AP96" s="101"/>
      <c r="AQ96" s="101"/>
      <c r="AR96" s="101"/>
      <c r="AS96" s="102"/>
      <c r="AT96" s="100" t="s">
        <v>490</v>
      </c>
      <c r="AU96" s="101"/>
      <c r="AV96" s="101"/>
      <c r="AW96" s="101"/>
      <c r="AX96" s="272"/>
    </row>
    <row r="97" spans="1:50" ht="23.1" customHeight="1">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c r="A98" s="610"/>
      <c r="B98" s="611"/>
      <c r="C98" s="542" t="s">
        <v>491</v>
      </c>
      <c r="D98" s="543"/>
      <c r="E98" s="543"/>
      <c r="F98" s="543"/>
      <c r="G98" s="543"/>
      <c r="H98" s="543"/>
      <c r="I98" s="543"/>
      <c r="J98" s="543"/>
      <c r="K98" s="544"/>
      <c r="L98" s="184">
        <v>0.42699999999999999</v>
      </c>
      <c r="M98" s="185"/>
      <c r="N98" s="185"/>
      <c r="O98" s="185"/>
      <c r="P98" s="185"/>
      <c r="Q98" s="186"/>
      <c r="R98" s="184">
        <v>0.38300000000000001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0"/>
      <c r="B99" s="611"/>
      <c r="C99" s="605" t="s">
        <v>492</v>
      </c>
      <c r="D99" s="606"/>
      <c r="E99" s="606"/>
      <c r="F99" s="606"/>
      <c r="G99" s="606"/>
      <c r="H99" s="606"/>
      <c r="I99" s="606"/>
      <c r="J99" s="606"/>
      <c r="K99" s="607"/>
      <c r="L99" s="184">
        <v>2.831</v>
      </c>
      <c r="M99" s="185"/>
      <c r="N99" s="185"/>
      <c r="O99" s="185"/>
      <c r="P99" s="185"/>
      <c r="Q99" s="186"/>
      <c r="R99" s="184">
        <v>2.8279999999999998</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0"/>
      <c r="B100" s="611"/>
      <c r="C100" s="605" t="s">
        <v>493</v>
      </c>
      <c r="D100" s="606"/>
      <c r="E100" s="606"/>
      <c r="F100" s="606"/>
      <c r="G100" s="606"/>
      <c r="H100" s="606"/>
      <c r="I100" s="606"/>
      <c r="J100" s="606"/>
      <c r="K100" s="607"/>
      <c r="L100" s="184">
        <v>0.246</v>
      </c>
      <c r="M100" s="185"/>
      <c r="N100" s="185"/>
      <c r="O100" s="185"/>
      <c r="P100" s="185"/>
      <c r="Q100" s="186"/>
      <c r="R100" s="184">
        <v>0.24399999999999999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0"/>
      <c r="B101" s="611"/>
      <c r="C101" s="605" t="s">
        <v>494</v>
      </c>
      <c r="D101" s="606"/>
      <c r="E101" s="606"/>
      <c r="F101" s="606"/>
      <c r="G101" s="606"/>
      <c r="H101" s="606"/>
      <c r="I101" s="606"/>
      <c r="J101" s="606"/>
      <c r="K101" s="607"/>
      <c r="L101" s="184">
        <v>2.3610000000000002</v>
      </c>
      <c r="M101" s="185"/>
      <c r="N101" s="185"/>
      <c r="O101" s="185"/>
      <c r="P101" s="185"/>
      <c r="Q101" s="186"/>
      <c r="R101" s="184">
        <v>1.538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2"/>
      <c r="B104" s="613"/>
      <c r="C104" s="599" t="s">
        <v>22</v>
      </c>
      <c r="D104" s="600"/>
      <c r="E104" s="600"/>
      <c r="F104" s="600"/>
      <c r="G104" s="600"/>
      <c r="H104" s="600"/>
      <c r="I104" s="600"/>
      <c r="J104" s="600"/>
      <c r="K104" s="601"/>
      <c r="L104" s="602">
        <f>SUM(L98:Q103)</f>
        <v>5.8650000000000002</v>
      </c>
      <c r="M104" s="603"/>
      <c r="N104" s="603"/>
      <c r="O104" s="603"/>
      <c r="P104" s="603"/>
      <c r="Q104" s="604"/>
      <c r="R104" s="602">
        <f>SUM(R98:W103)</f>
        <v>4.9930000000000003</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c r="A108" s="649" t="s">
        <v>311</v>
      </c>
      <c r="B108" s="650"/>
      <c r="C108" s="478" t="s">
        <v>312</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471</v>
      </c>
      <c r="AE108" s="352"/>
      <c r="AF108" s="352"/>
      <c r="AG108" s="348" t="s">
        <v>507</v>
      </c>
      <c r="AH108" s="349"/>
      <c r="AI108" s="349"/>
      <c r="AJ108" s="349"/>
      <c r="AK108" s="349"/>
      <c r="AL108" s="349"/>
      <c r="AM108" s="349"/>
      <c r="AN108" s="349"/>
      <c r="AO108" s="349"/>
      <c r="AP108" s="349"/>
      <c r="AQ108" s="349"/>
      <c r="AR108" s="349"/>
      <c r="AS108" s="349"/>
      <c r="AT108" s="349"/>
      <c r="AU108" s="349"/>
      <c r="AV108" s="349"/>
      <c r="AW108" s="349"/>
      <c r="AX108" s="350"/>
    </row>
    <row r="109" spans="1:50" ht="46.5" customHeight="1">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471</v>
      </c>
      <c r="AE109" s="303"/>
      <c r="AF109" s="303"/>
      <c r="AG109" s="348" t="s">
        <v>508</v>
      </c>
      <c r="AH109" s="349"/>
      <c r="AI109" s="349"/>
      <c r="AJ109" s="349"/>
      <c r="AK109" s="349"/>
      <c r="AL109" s="349"/>
      <c r="AM109" s="349"/>
      <c r="AN109" s="349"/>
      <c r="AO109" s="349"/>
      <c r="AP109" s="349"/>
      <c r="AQ109" s="349"/>
      <c r="AR109" s="349"/>
      <c r="AS109" s="349"/>
      <c r="AT109" s="349"/>
      <c r="AU109" s="349"/>
      <c r="AV109" s="349"/>
      <c r="AW109" s="349"/>
      <c r="AX109" s="350"/>
    </row>
    <row r="110" spans="1:50" ht="55.5" customHeight="1">
      <c r="A110" s="653"/>
      <c r="B110" s="654"/>
      <c r="C110" s="555" t="s">
        <v>313</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471</v>
      </c>
      <c r="AE110" s="333"/>
      <c r="AF110" s="333"/>
      <c r="AG110" s="475" t="s">
        <v>509</v>
      </c>
      <c r="AH110" s="476"/>
      <c r="AI110" s="476"/>
      <c r="AJ110" s="476"/>
      <c r="AK110" s="476"/>
      <c r="AL110" s="476"/>
      <c r="AM110" s="476"/>
      <c r="AN110" s="476"/>
      <c r="AO110" s="476"/>
      <c r="AP110" s="476"/>
      <c r="AQ110" s="476"/>
      <c r="AR110" s="476"/>
      <c r="AS110" s="476"/>
      <c r="AT110" s="476"/>
      <c r="AU110" s="476"/>
      <c r="AV110" s="476"/>
      <c r="AW110" s="476"/>
      <c r="AX110" s="477"/>
    </row>
    <row r="111" spans="1:50" ht="39.75" customHeight="1">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471</v>
      </c>
      <c r="AE111" s="277"/>
      <c r="AF111" s="277"/>
      <c r="AG111" s="279" t="s">
        <v>496</v>
      </c>
      <c r="AH111" s="280"/>
      <c r="AI111" s="280"/>
      <c r="AJ111" s="280"/>
      <c r="AK111" s="280"/>
      <c r="AL111" s="280"/>
      <c r="AM111" s="280"/>
      <c r="AN111" s="280"/>
      <c r="AO111" s="280"/>
      <c r="AP111" s="280"/>
      <c r="AQ111" s="280"/>
      <c r="AR111" s="280"/>
      <c r="AS111" s="280"/>
      <c r="AT111" s="280"/>
      <c r="AU111" s="280"/>
      <c r="AV111" s="280"/>
      <c r="AW111" s="280"/>
      <c r="AX111" s="281"/>
    </row>
    <row r="112" spans="1:50" ht="33"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33.75" customHeight="1">
      <c r="A113" s="265"/>
      <c r="B113" s="266"/>
      <c r="C113" s="449"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519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495</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34.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471</v>
      </c>
      <c r="AE115" s="303"/>
      <c r="AF115" s="303"/>
      <c r="AG115" s="282" t="s">
        <v>517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495</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c r="A117" s="267"/>
      <c r="B117" s="268"/>
      <c r="C117" s="334" t="s">
        <v>81</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471</v>
      </c>
      <c r="AE117" s="333"/>
      <c r="AF117" s="337"/>
      <c r="AG117" s="344" t="s">
        <v>497</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510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495</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30.7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514</v>
      </c>
      <c r="AH120" s="259"/>
      <c r="AI120" s="259"/>
      <c r="AJ120" s="259"/>
      <c r="AK120" s="259"/>
      <c r="AL120" s="259"/>
      <c r="AM120" s="259"/>
      <c r="AN120" s="259"/>
      <c r="AO120" s="259"/>
      <c r="AP120" s="259"/>
      <c r="AQ120" s="259"/>
      <c r="AR120" s="259"/>
      <c r="AS120" s="259"/>
      <c r="AT120" s="259"/>
      <c r="AU120" s="259"/>
      <c r="AV120" s="259"/>
      <c r="AW120" s="259"/>
      <c r="AX120" s="283"/>
    </row>
    <row r="121" spans="1:64" ht="45.7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471</v>
      </c>
      <c r="AE121" s="303"/>
      <c r="AF121" s="303"/>
      <c r="AG121" s="343" t="s">
        <v>511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79</v>
      </c>
      <c r="B122" s="250"/>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4"/>
      <c r="C126" s="384" t="s">
        <v>64</v>
      </c>
      <c r="D126" s="431"/>
      <c r="E126" s="431"/>
      <c r="F126" s="432"/>
      <c r="G126" s="388" t="s">
        <v>515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6" t="s">
        <v>68</v>
      </c>
      <c r="D127" s="587"/>
      <c r="E127" s="587"/>
      <c r="F127" s="588"/>
      <c r="G127" s="589" t="s">
        <v>498</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56.25" customHeight="1" thickBot="1">
      <c r="A129" s="430" t="s">
        <v>529</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05.75" customHeight="1" thickBot="1">
      <c r="A131" s="391" t="s">
        <v>305</v>
      </c>
      <c r="B131" s="392"/>
      <c r="C131" s="392"/>
      <c r="D131" s="392"/>
      <c r="E131" s="393"/>
      <c r="F131" s="424" t="s">
        <v>530</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7.5" customHeight="1" thickBot="1">
      <c r="A133" s="559" t="s">
        <v>532</v>
      </c>
      <c r="B133" s="560"/>
      <c r="C133" s="560"/>
      <c r="D133" s="560"/>
      <c r="E133" s="561"/>
      <c r="F133" s="716" t="s">
        <v>531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45" customHeight="1" thickBot="1">
      <c r="A135" s="355" t="s">
        <v>521</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5" t="s">
        <v>223</v>
      </c>
      <c r="B137" s="320"/>
      <c r="C137" s="320"/>
      <c r="D137" s="320"/>
      <c r="E137" s="320"/>
      <c r="F137" s="320"/>
      <c r="G137" s="550" t="s">
        <v>499</v>
      </c>
      <c r="H137" s="551"/>
      <c r="I137" s="551"/>
      <c r="J137" s="551"/>
      <c r="K137" s="551"/>
      <c r="L137" s="551"/>
      <c r="M137" s="551"/>
      <c r="N137" s="551"/>
      <c r="O137" s="551"/>
      <c r="P137" s="552"/>
      <c r="Q137" s="320" t="s">
        <v>224</v>
      </c>
      <c r="R137" s="320"/>
      <c r="S137" s="320"/>
      <c r="T137" s="320"/>
      <c r="U137" s="320"/>
      <c r="V137" s="320"/>
      <c r="W137" s="550" t="s">
        <v>501</v>
      </c>
      <c r="X137" s="551"/>
      <c r="Y137" s="551"/>
      <c r="Z137" s="551"/>
      <c r="AA137" s="551"/>
      <c r="AB137" s="551"/>
      <c r="AC137" s="551"/>
      <c r="AD137" s="551"/>
      <c r="AE137" s="551"/>
      <c r="AF137" s="552"/>
      <c r="AG137" s="320" t="s">
        <v>225</v>
      </c>
      <c r="AH137" s="320"/>
      <c r="AI137" s="320"/>
      <c r="AJ137" s="320"/>
      <c r="AK137" s="320"/>
      <c r="AL137" s="320"/>
      <c r="AM137" s="522" t="s">
        <v>503</v>
      </c>
      <c r="AN137" s="523"/>
      <c r="AO137" s="523"/>
      <c r="AP137" s="523"/>
      <c r="AQ137" s="523"/>
      <c r="AR137" s="523"/>
      <c r="AS137" s="523"/>
      <c r="AT137" s="523"/>
      <c r="AU137" s="523"/>
      <c r="AV137" s="524"/>
      <c r="AW137" s="12"/>
      <c r="AX137" s="13"/>
    </row>
    <row r="138" spans="1:50" ht="19.899999999999999" customHeight="1" thickBot="1">
      <c r="A138" s="526" t="s">
        <v>226</v>
      </c>
      <c r="B138" s="429"/>
      <c r="C138" s="429"/>
      <c r="D138" s="429"/>
      <c r="E138" s="429"/>
      <c r="F138" s="429"/>
      <c r="G138" s="317" t="s">
        <v>500</v>
      </c>
      <c r="H138" s="318"/>
      <c r="I138" s="318"/>
      <c r="J138" s="318"/>
      <c r="K138" s="318"/>
      <c r="L138" s="318"/>
      <c r="M138" s="318"/>
      <c r="N138" s="318"/>
      <c r="O138" s="318"/>
      <c r="P138" s="319"/>
      <c r="Q138" s="429" t="s">
        <v>227</v>
      </c>
      <c r="R138" s="429"/>
      <c r="S138" s="429"/>
      <c r="T138" s="429"/>
      <c r="U138" s="429"/>
      <c r="V138" s="429"/>
      <c r="W138" s="317" t="s">
        <v>502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t="s">
        <v>518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54.7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8.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4.7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72.7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8" t="s">
        <v>34</v>
      </c>
      <c r="B178" s="369"/>
      <c r="C178" s="369"/>
      <c r="D178" s="369"/>
      <c r="E178" s="369"/>
      <c r="F178" s="370"/>
      <c r="G178" s="377" t="s">
        <v>369</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3.25" customHeight="1">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3.2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3.2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3.2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3.2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3.2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3.2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3.2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3.2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3.2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3.25" customHeight="1" thickBot="1">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0</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23.25" customHeight="1">
      <c r="A191" s="371"/>
      <c r="B191" s="372"/>
      <c r="C191" s="372"/>
      <c r="D191" s="372"/>
      <c r="E191" s="372"/>
      <c r="F191" s="373"/>
      <c r="G191" s="377" t="s">
        <v>371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3.25"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3.2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3.2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3.2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3.2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3.2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3.2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3.2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3.2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3.2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3.25" customHeight="1" thickBot="1">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23.25" customHeight="1">
      <c r="A204" s="371"/>
      <c r="B204" s="372"/>
      <c r="C204" s="372"/>
      <c r="D204" s="372"/>
      <c r="E204" s="372"/>
      <c r="F204" s="373"/>
      <c r="G204" s="377" t="s">
        <v>365</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3.25"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3.25"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3.2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3.2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3.2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3.2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3.2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3.2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3.2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3.2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3.25" customHeight="1" thickBot="1">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23.25" customHeight="1">
      <c r="A217" s="371"/>
      <c r="B217" s="372"/>
      <c r="C217" s="372"/>
      <c r="D217" s="372"/>
      <c r="E217" s="372"/>
      <c r="F217" s="373"/>
      <c r="G217" s="377"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3.25"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3.2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3.2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3.25"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3.25"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3.2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3.2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3.2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3.2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3.2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3.25" customHeight="1">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3.25" customHeight="1" thickBot="1">
      <c r="A230" s="572" t="s">
        <v>320</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hidden="1" customHeight="1">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hidden="1" customHeight="1">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hidden="1" customHeight="1">
      <c r="A238" s="575">
        <v>3</v>
      </c>
      <c r="B238" s="575">
        <v>1</v>
      </c>
      <c r="C238" s="576"/>
      <c r="D238" s="576"/>
      <c r="E238" s="576"/>
      <c r="F238" s="576"/>
      <c r="G238" s="576"/>
      <c r="H238" s="576"/>
      <c r="I238" s="576"/>
      <c r="J238" s="576"/>
      <c r="K238" s="576"/>
      <c r="L238" s="576"/>
      <c r="M238" s="688"/>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9"/>
      <c r="AK238" s="577"/>
      <c r="AL238" s="578"/>
      <c r="AM238" s="578"/>
      <c r="AN238" s="578"/>
      <c r="AO238" s="578"/>
      <c r="AP238" s="579"/>
      <c r="AQ238" s="580"/>
      <c r="AR238" s="576"/>
      <c r="AS238" s="576"/>
      <c r="AT238" s="576"/>
      <c r="AU238" s="577"/>
      <c r="AV238" s="578"/>
      <c r="AW238" s="578"/>
      <c r="AX238" s="579"/>
    </row>
    <row r="239" spans="1:50" ht="24" hidden="1" customHeight="1">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hidden="1" customHeight="1">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hidden="1" customHeight="1">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hidden="1" customHeight="1">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hidden="1" customHeight="1">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hidden="1" customHeight="1">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hidden="1" customHeight="1">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5"/>
      <c r="B268" s="575"/>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413</v>
      </c>
      <c r="AL268" s="241"/>
      <c r="AM268" s="241"/>
      <c r="AN268" s="241"/>
      <c r="AO268" s="241"/>
      <c r="AP268" s="241"/>
      <c r="AQ268" s="241" t="s">
        <v>23</v>
      </c>
      <c r="AR268" s="241"/>
      <c r="AS268" s="241"/>
      <c r="AT268" s="241"/>
      <c r="AU268" s="92" t="s">
        <v>24</v>
      </c>
      <c r="AV268" s="93"/>
      <c r="AW268" s="93"/>
      <c r="AX268" s="582"/>
    </row>
    <row r="269" spans="1:50" ht="24" hidden="1" customHeight="1">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hidden="1" customHeight="1">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hidden="1" customHeight="1">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hidden="1" customHeight="1">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hidden="1" customHeight="1">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hidden="1" customHeight="1">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hidden="1" customHeight="1">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hidden="1" customHeight="1">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hidden="1" customHeight="1">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hidden="1" customHeight="1">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5"/>
      <c r="B301" s="575"/>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413</v>
      </c>
      <c r="AL301" s="241"/>
      <c r="AM301" s="241"/>
      <c r="AN301" s="241"/>
      <c r="AO301" s="241"/>
      <c r="AP301" s="241"/>
      <c r="AQ301" s="241" t="s">
        <v>23</v>
      </c>
      <c r="AR301" s="241"/>
      <c r="AS301" s="241"/>
      <c r="AT301" s="241"/>
      <c r="AU301" s="92" t="s">
        <v>24</v>
      </c>
      <c r="AV301" s="93"/>
      <c r="AW301" s="93"/>
      <c r="AX301" s="582"/>
    </row>
    <row r="302" spans="1:50" ht="24" hidden="1" customHeight="1">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hidden="1" customHeight="1">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hidden="1" customHeight="1">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hidden="1" customHeight="1">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hidden="1" customHeight="1">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hidden="1" customHeight="1">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hidden="1" customHeight="1">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hidden="1" customHeight="1">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hidden="1" customHeight="1">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hidden="1" customHeight="1">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5"/>
      <c r="B334" s="575"/>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413</v>
      </c>
      <c r="AL334" s="241"/>
      <c r="AM334" s="241"/>
      <c r="AN334" s="241"/>
      <c r="AO334" s="241"/>
      <c r="AP334" s="241"/>
      <c r="AQ334" s="241" t="s">
        <v>23</v>
      </c>
      <c r="AR334" s="241"/>
      <c r="AS334" s="241"/>
      <c r="AT334" s="241"/>
      <c r="AU334" s="92" t="s">
        <v>24</v>
      </c>
      <c r="AV334" s="93"/>
      <c r="AW334" s="93"/>
      <c r="AX334" s="582"/>
    </row>
    <row r="335" spans="1:50" ht="24" hidden="1" customHeight="1">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hidden="1" customHeight="1">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hidden="1" customHeight="1">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hidden="1" customHeight="1">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hidden="1" customHeight="1">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hidden="1" customHeight="1">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hidden="1" customHeight="1">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hidden="1" customHeight="1">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hidden="1" customHeight="1">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hidden="1" customHeight="1">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5"/>
      <c r="B367" s="575"/>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413</v>
      </c>
      <c r="AL367" s="241"/>
      <c r="AM367" s="241"/>
      <c r="AN367" s="241"/>
      <c r="AO367" s="241"/>
      <c r="AP367" s="241"/>
      <c r="AQ367" s="241" t="s">
        <v>23</v>
      </c>
      <c r="AR367" s="241"/>
      <c r="AS367" s="241"/>
      <c r="AT367" s="241"/>
      <c r="AU367" s="92" t="s">
        <v>24</v>
      </c>
      <c r="AV367" s="93"/>
      <c r="AW367" s="93"/>
      <c r="AX367" s="582"/>
    </row>
    <row r="368" spans="1:50" ht="24" hidden="1" customHeight="1">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hidden="1" customHeight="1">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hidden="1"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hidden="1"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hidden="1"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hidden="1"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hidden="1"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hidden="1"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hidden="1"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hidden="1"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5"/>
      <c r="B400" s="575"/>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413</v>
      </c>
      <c r="AL400" s="241"/>
      <c r="AM400" s="241"/>
      <c r="AN400" s="241"/>
      <c r="AO400" s="241"/>
      <c r="AP400" s="241"/>
      <c r="AQ400" s="241" t="s">
        <v>23</v>
      </c>
      <c r="AR400" s="241"/>
      <c r="AS400" s="241"/>
      <c r="AT400" s="241"/>
      <c r="AU400" s="92" t="s">
        <v>24</v>
      </c>
      <c r="AV400" s="93"/>
      <c r="AW400" s="93"/>
      <c r="AX400" s="582"/>
    </row>
    <row r="401" spans="1:50" ht="24" hidden="1" customHeight="1">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hidden="1" customHeight="1">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hidden="1" customHeight="1">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hidden="1" customHeight="1">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hidden="1" customHeight="1">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hidden="1" customHeight="1">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hidden="1" customHeight="1">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hidden="1" customHeight="1">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hidden="1" customHeight="1">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hidden="1" customHeight="1">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5"/>
      <c r="B433" s="575"/>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413</v>
      </c>
      <c r="AL433" s="241"/>
      <c r="AM433" s="241"/>
      <c r="AN433" s="241"/>
      <c r="AO433" s="241"/>
      <c r="AP433" s="241"/>
      <c r="AQ433" s="241" t="s">
        <v>23</v>
      </c>
      <c r="AR433" s="241"/>
      <c r="AS433" s="241"/>
      <c r="AT433" s="241"/>
      <c r="AU433" s="92" t="s">
        <v>24</v>
      </c>
      <c r="AV433" s="93"/>
      <c r="AW433" s="93"/>
      <c r="AX433" s="582"/>
    </row>
    <row r="434" spans="1:50" ht="24" hidden="1" customHeight="1">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hidden="1" customHeight="1">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hidden="1" customHeight="1">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hidden="1" customHeight="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hidden="1" customHeight="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hidden="1" customHeight="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hidden="1" customHeight="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hidden="1" customHeight="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hidden="1" customHeight="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hidden="1" customHeight="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5"/>
      <c r="B466" s="575"/>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413</v>
      </c>
      <c r="AL466" s="241"/>
      <c r="AM466" s="241"/>
      <c r="AN466" s="241"/>
      <c r="AO466" s="241"/>
      <c r="AP466" s="241"/>
      <c r="AQ466" s="241" t="s">
        <v>23</v>
      </c>
      <c r="AR466" s="241"/>
      <c r="AS466" s="241"/>
      <c r="AT466" s="241"/>
      <c r="AU466" s="92" t="s">
        <v>24</v>
      </c>
      <c r="AV466" s="93"/>
      <c r="AW466" s="93"/>
      <c r="AX466" s="582"/>
    </row>
    <row r="467" spans="1:50" ht="24" hidden="1" customHeight="1">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hidden="1" customHeight="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hidden="1" customHeight="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hidden="1" customHeight="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hidden="1" customHeight="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hidden="1" customHeight="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hidden="1" customHeight="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hidden="1" customHeight="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hidden="1" customHeight="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hidden="1" customHeight="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hidden="1" customHeight="1">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row r="499" spans="1:50" hidden="1"/>
    <row r="501" spans="1:50" ht="6" customHeight="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3" priority="575">
      <formula>IF(RIGHT(TEXT(P14,"0.#"),1)=".",FALSE,TRUE)</formula>
    </cfRule>
    <cfRule type="expression" dxfId="972" priority="576">
      <formula>IF(RIGHT(TEXT(P14,"0.#"),1)=".",TRUE,FALSE)</formula>
    </cfRule>
  </conditionalFormatting>
  <conditionalFormatting sqref="AE69:AX69">
    <cfRule type="expression" dxfId="971" priority="497">
      <formula>IF(RIGHT(TEXT(AE69,"0.#"),1)=".",FALSE,TRUE)</formula>
    </cfRule>
    <cfRule type="expression" dxfId="970" priority="498">
      <formula>IF(RIGHT(TEXT(AE69,"0.#"),1)=".",TRUE,FALSE)</formula>
    </cfRule>
  </conditionalFormatting>
  <conditionalFormatting sqref="AJ83:AX83">
    <cfRule type="expression" dxfId="969" priority="477">
      <formula>IF(RIGHT(TEXT(AJ83,"0.#"),1)=".",FALSE,TRUE)</formula>
    </cfRule>
    <cfRule type="expression" dxfId="968" priority="478">
      <formula>IF(RIGHT(TEXT(AJ83,"0.#"),1)=".",TRUE,FALSE)</formula>
    </cfRule>
  </conditionalFormatting>
  <conditionalFormatting sqref="L99">
    <cfRule type="expression" dxfId="967" priority="457">
      <formula>IF(RIGHT(TEXT(L99,"0.#"),1)=".",FALSE,TRUE)</formula>
    </cfRule>
    <cfRule type="expression" dxfId="966" priority="458">
      <formula>IF(RIGHT(TEXT(L99,"0.#"),1)=".",TRUE,FALSE)</formula>
    </cfRule>
  </conditionalFormatting>
  <conditionalFormatting sqref="L104">
    <cfRule type="expression" dxfId="965" priority="455">
      <formula>IF(RIGHT(TEXT(L104,"0.#"),1)=".",FALSE,TRUE)</formula>
    </cfRule>
    <cfRule type="expression" dxfId="964" priority="456">
      <formula>IF(RIGHT(TEXT(L104,"0.#"),1)=".",TRUE,FALSE)</formula>
    </cfRule>
  </conditionalFormatting>
  <conditionalFormatting sqref="R104">
    <cfRule type="expression" dxfId="963" priority="453">
      <formula>IF(RIGHT(TEXT(R104,"0.#"),1)=".",FALSE,TRUE)</formula>
    </cfRule>
    <cfRule type="expression" dxfId="962" priority="454">
      <formula>IF(RIGHT(TEXT(R104,"0.#"),1)=".",TRUE,FALSE)</formula>
    </cfRule>
  </conditionalFormatting>
  <conditionalFormatting sqref="P18:AX18">
    <cfRule type="expression" dxfId="961" priority="451">
      <formula>IF(RIGHT(TEXT(P18,"0.#"),1)=".",FALSE,TRUE)</formula>
    </cfRule>
    <cfRule type="expression" dxfId="960" priority="452">
      <formula>IF(RIGHT(TEXT(P18,"0.#"),1)=".",TRUE,FALSE)</formula>
    </cfRule>
  </conditionalFormatting>
  <conditionalFormatting sqref="Y181">
    <cfRule type="expression" dxfId="959" priority="447">
      <formula>IF(RIGHT(TEXT(Y181,"0.#"),1)=".",FALSE,TRUE)</formula>
    </cfRule>
    <cfRule type="expression" dxfId="958" priority="448">
      <formula>IF(RIGHT(TEXT(Y181,"0.#"),1)=".",TRUE,FALSE)</formula>
    </cfRule>
  </conditionalFormatting>
  <conditionalFormatting sqref="Y190">
    <cfRule type="expression" dxfId="957" priority="443">
      <formula>IF(RIGHT(TEXT(Y190,"0.#"),1)=".",FALSE,TRUE)</formula>
    </cfRule>
    <cfRule type="expression" dxfId="956" priority="444">
      <formula>IF(RIGHT(TEXT(Y190,"0.#"),1)=".",TRUE,FALSE)</formula>
    </cfRule>
  </conditionalFormatting>
  <conditionalFormatting sqref="AK236">
    <cfRule type="expression" dxfId="955" priority="365">
      <formula>IF(RIGHT(TEXT(AK236,"0.#"),1)=".",FALSE,TRUE)</formula>
    </cfRule>
    <cfRule type="expression" dxfId="954" priority="366">
      <formula>IF(RIGHT(TEXT(AK236,"0.#"),1)=".",TRUE,FALSE)</formula>
    </cfRule>
  </conditionalFormatting>
  <conditionalFormatting sqref="AE54:AI54">
    <cfRule type="expression" dxfId="953" priority="315">
      <formula>IF(RIGHT(TEXT(AE54,"0.#"),1)=".",FALSE,TRUE)</formula>
    </cfRule>
    <cfRule type="expression" dxfId="952" priority="316">
      <formula>IF(RIGHT(TEXT(AE54,"0.#"),1)=".",TRUE,FALSE)</formula>
    </cfRule>
  </conditionalFormatting>
  <conditionalFormatting sqref="P16:AQ17 P15:AX15 AR13:AX13">
    <cfRule type="expression" dxfId="951" priority="273">
      <formula>IF(RIGHT(TEXT(P13,"0.#"),1)=".",FALSE,TRUE)</formula>
    </cfRule>
    <cfRule type="expression" dxfId="950" priority="274">
      <formula>IF(RIGHT(TEXT(P13,"0.#"),1)=".",TRUE,FALSE)</formula>
    </cfRule>
  </conditionalFormatting>
  <conditionalFormatting sqref="P19:AJ19">
    <cfRule type="expression" dxfId="949" priority="271">
      <formula>IF(RIGHT(TEXT(P19,"0.#"),1)=".",FALSE,TRUE)</formula>
    </cfRule>
    <cfRule type="expression" dxfId="948" priority="272">
      <formula>IF(RIGHT(TEXT(P19,"0.#"),1)=".",TRUE,FALSE)</formula>
    </cfRule>
  </conditionalFormatting>
  <conditionalFormatting sqref="AE55:AX55 AJ54:AS54">
    <cfRule type="expression" dxfId="947" priority="267">
      <formula>IF(RIGHT(TEXT(AE54,"0.#"),1)=".",FALSE,TRUE)</formula>
    </cfRule>
    <cfRule type="expression" dxfId="946" priority="268">
      <formula>IF(RIGHT(TEXT(AE54,"0.#"),1)=".",TRUE,FALSE)</formula>
    </cfRule>
  </conditionalFormatting>
  <conditionalFormatting sqref="AE68:AS68">
    <cfRule type="expression" dxfId="945" priority="263">
      <formula>IF(RIGHT(TEXT(AE68,"0.#"),1)=".",FALSE,TRUE)</formula>
    </cfRule>
    <cfRule type="expression" dxfId="944" priority="264">
      <formula>IF(RIGHT(TEXT(AE68,"0.#"),1)=".",TRUE,FALSE)</formula>
    </cfRule>
  </conditionalFormatting>
  <conditionalFormatting sqref="AE95:AI95 AE92:AI92 AE89:AI89 AE86:AI86">
    <cfRule type="expression" dxfId="943" priority="261">
      <formula>IF(RIGHT(TEXT(AE86,"0.#"),1)=".",FALSE,TRUE)</formula>
    </cfRule>
    <cfRule type="expression" dxfId="942" priority="262">
      <formula>IF(RIGHT(TEXT(AE86,"0.#"),1)=".",TRUE,FALSE)</formula>
    </cfRule>
  </conditionalFormatting>
  <conditionalFormatting sqref="AJ95:AX95 AJ92:AX92 AJ89:AX89 AJ86:AX86">
    <cfRule type="expression" dxfId="941" priority="259">
      <formula>IF(RIGHT(TEXT(AJ86,"0.#"),1)=".",FALSE,TRUE)</formula>
    </cfRule>
    <cfRule type="expression" dxfId="940" priority="260">
      <formula>IF(RIGHT(TEXT(AJ86,"0.#"),1)=".",TRUE,FALSE)</formula>
    </cfRule>
  </conditionalFormatting>
  <conditionalFormatting sqref="L100:L103 L98">
    <cfRule type="expression" dxfId="939" priority="257">
      <formula>IF(RIGHT(TEXT(L98,"0.#"),1)=".",FALSE,TRUE)</formula>
    </cfRule>
    <cfRule type="expression" dxfId="938" priority="258">
      <formula>IF(RIGHT(TEXT(L98,"0.#"),1)=".",TRUE,FALSE)</formula>
    </cfRule>
  </conditionalFormatting>
  <conditionalFormatting sqref="R98">
    <cfRule type="expression" dxfId="937" priority="253">
      <formula>IF(RIGHT(TEXT(R98,"0.#"),1)=".",FALSE,TRUE)</formula>
    </cfRule>
    <cfRule type="expression" dxfId="936" priority="254">
      <formula>IF(RIGHT(TEXT(R98,"0.#"),1)=".",TRUE,FALSE)</formula>
    </cfRule>
  </conditionalFormatting>
  <conditionalFormatting sqref="R99:R103">
    <cfRule type="expression" dxfId="935" priority="251">
      <formula>IF(RIGHT(TEXT(R99,"0.#"),1)=".",FALSE,TRUE)</formula>
    </cfRule>
    <cfRule type="expression" dxfId="934" priority="252">
      <formula>IF(RIGHT(TEXT(R99,"0.#"),1)=".",TRUE,FALSE)</formula>
    </cfRule>
  </conditionalFormatting>
  <conditionalFormatting sqref="Y182:Y189 Y180">
    <cfRule type="expression" dxfId="933" priority="249">
      <formula>IF(RIGHT(TEXT(Y180,"0.#"),1)=".",FALSE,TRUE)</formula>
    </cfRule>
    <cfRule type="expression" dxfId="932" priority="250">
      <formula>IF(RIGHT(TEXT(Y180,"0.#"),1)=".",TRUE,FALSE)</formula>
    </cfRule>
  </conditionalFormatting>
  <conditionalFormatting sqref="AU181">
    <cfRule type="expression" dxfId="931" priority="247">
      <formula>IF(RIGHT(TEXT(AU181,"0.#"),1)=".",FALSE,TRUE)</formula>
    </cfRule>
    <cfRule type="expression" dxfId="930" priority="248">
      <formula>IF(RIGHT(TEXT(AU181,"0.#"),1)=".",TRUE,FALSE)</formula>
    </cfRule>
  </conditionalFormatting>
  <conditionalFormatting sqref="AU190">
    <cfRule type="expression" dxfId="929" priority="245">
      <formula>IF(RIGHT(TEXT(AU190,"0.#"),1)=".",FALSE,TRUE)</formula>
    </cfRule>
    <cfRule type="expression" dxfId="928" priority="246">
      <formula>IF(RIGHT(TEXT(AU190,"0.#"),1)=".",TRUE,FALSE)</formula>
    </cfRule>
  </conditionalFormatting>
  <conditionalFormatting sqref="AU182:AU189 AU180">
    <cfRule type="expression" dxfId="927" priority="243">
      <formula>IF(RIGHT(TEXT(AU180,"0.#"),1)=".",FALSE,TRUE)</formula>
    </cfRule>
    <cfRule type="expression" dxfId="926" priority="244">
      <formula>IF(RIGHT(TEXT(AU180,"0.#"),1)=".",TRUE,FALSE)</formula>
    </cfRule>
  </conditionalFormatting>
  <conditionalFormatting sqref="Y220 Y207 Y194">
    <cfRule type="expression" dxfId="925" priority="229">
      <formula>IF(RIGHT(TEXT(Y194,"0.#"),1)=".",FALSE,TRUE)</formula>
    </cfRule>
    <cfRule type="expression" dxfId="924" priority="230">
      <formula>IF(RIGHT(TEXT(Y194,"0.#"),1)=".",TRUE,FALSE)</formula>
    </cfRule>
  </conditionalFormatting>
  <conditionalFormatting sqref="Y229 Y216 Y203">
    <cfRule type="expression" dxfId="923" priority="227">
      <formula>IF(RIGHT(TEXT(Y203,"0.#"),1)=".",FALSE,TRUE)</formula>
    </cfRule>
    <cfRule type="expression" dxfId="922" priority="228">
      <formula>IF(RIGHT(TEXT(Y203,"0.#"),1)=".",TRUE,FALSE)</formula>
    </cfRule>
  </conditionalFormatting>
  <conditionalFormatting sqref="Y221:Y228 Y219 Y208:Y215 Y206 Y195:Y202 Y193">
    <cfRule type="expression" dxfId="921" priority="225">
      <formula>IF(RIGHT(TEXT(Y193,"0.#"),1)=".",FALSE,TRUE)</formula>
    </cfRule>
    <cfRule type="expression" dxfId="920" priority="226">
      <formula>IF(RIGHT(TEXT(Y193,"0.#"),1)=".",TRUE,FALSE)</formula>
    </cfRule>
  </conditionalFormatting>
  <conditionalFormatting sqref="AU220 AU207 AU194">
    <cfRule type="expression" dxfId="919" priority="223">
      <formula>IF(RIGHT(TEXT(AU194,"0.#"),1)=".",FALSE,TRUE)</formula>
    </cfRule>
    <cfRule type="expression" dxfId="918" priority="224">
      <formula>IF(RIGHT(TEXT(AU194,"0.#"),1)=".",TRUE,FALSE)</formula>
    </cfRule>
  </conditionalFormatting>
  <conditionalFormatting sqref="AU229 AU216 AU203">
    <cfRule type="expression" dxfId="917" priority="221">
      <formula>IF(RIGHT(TEXT(AU203,"0.#"),1)=".",FALSE,TRUE)</formula>
    </cfRule>
    <cfRule type="expression" dxfId="916" priority="222">
      <formula>IF(RIGHT(TEXT(AU203,"0.#"),1)=".",TRUE,FALSE)</formula>
    </cfRule>
  </conditionalFormatting>
  <conditionalFormatting sqref="AU221:AU228 AU219 AU208:AU215 AU206 AU195:AU202 AU193">
    <cfRule type="expression" dxfId="915" priority="219">
      <formula>IF(RIGHT(TEXT(AU193,"0.#"),1)=".",FALSE,TRUE)</formula>
    </cfRule>
    <cfRule type="expression" dxfId="914" priority="220">
      <formula>IF(RIGHT(TEXT(AU193,"0.#"),1)=".",TRUE,FALSE)</formula>
    </cfRule>
  </conditionalFormatting>
  <conditionalFormatting sqref="AE56:AI56">
    <cfRule type="expression" dxfId="913" priority="193">
      <formula>IF(AND(AE56&gt;=0, RIGHT(TEXT(AE56,"0.#"),1)&lt;&gt;"."),TRUE,FALSE)</formula>
    </cfRule>
    <cfRule type="expression" dxfId="912" priority="194">
      <formula>IF(AND(AE56&gt;=0, RIGHT(TEXT(AE56,"0.#"),1)="."),TRUE,FALSE)</formula>
    </cfRule>
    <cfRule type="expression" dxfId="911" priority="195">
      <formula>IF(AND(AE56&lt;0, RIGHT(TEXT(AE56,"0.#"),1)&lt;&gt;"."),TRUE,FALSE)</formula>
    </cfRule>
    <cfRule type="expression" dxfId="910" priority="196">
      <formula>IF(AND(AE56&lt;0, RIGHT(TEXT(AE56,"0.#"),1)="."),TRUE,FALSE)</formula>
    </cfRule>
  </conditionalFormatting>
  <conditionalFormatting sqref="AJ56:AS56">
    <cfRule type="expression" dxfId="909" priority="189">
      <formula>IF(AND(AJ56&gt;=0, RIGHT(TEXT(AJ56,"0.#"),1)&lt;&gt;"."),TRUE,FALSE)</formula>
    </cfRule>
    <cfRule type="expression" dxfId="908" priority="190">
      <formula>IF(AND(AJ56&gt;=0, RIGHT(TEXT(AJ56,"0.#"),1)="."),TRUE,FALSE)</formula>
    </cfRule>
    <cfRule type="expression" dxfId="907" priority="191">
      <formula>IF(AND(AJ56&lt;0, RIGHT(TEXT(AJ56,"0.#"),1)&lt;&gt;"."),TRUE,FALSE)</formula>
    </cfRule>
    <cfRule type="expression" dxfId="906" priority="192">
      <formula>IF(AND(AJ56&lt;0, RIGHT(TEXT(AJ56,"0.#"),1)="."),TRUE,FALSE)</formula>
    </cfRule>
  </conditionalFormatting>
  <conditionalFormatting sqref="AK237:AK265">
    <cfRule type="expression" dxfId="905" priority="177">
      <formula>IF(RIGHT(TEXT(AK237,"0.#"),1)=".",FALSE,TRUE)</formula>
    </cfRule>
    <cfRule type="expression" dxfId="904" priority="178">
      <formula>IF(RIGHT(TEXT(AK237,"0.#"),1)=".",TRUE,FALSE)</formula>
    </cfRule>
  </conditionalFormatting>
  <conditionalFormatting sqref="AU237:AX265">
    <cfRule type="expression" dxfId="903" priority="173">
      <formula>IF(AND(AU237&gt;=0, RIGHT(TEXT(AU237,"0.#"),1)&lt;&gt;"."),TRUE,FALSE)</formula>
    </cfRule>
    <cfRule type="expression" dxfId="902" priority="174">
      <formula>IF(AND(AU237&gt;=0, RIGHT(TEXT(AU237,"0.#"),1)="."),TRUE,FALSE)</formula>
    </cfRule>
    <cfRule type="expression" dxfId="901" priority="175">
      <formula>IF(AND(AU237&lt;0, RIGHT(TEXT(AU237,"0.#"),1)&lt;&gt;"."),TRUE,FALSE)</formula>
    </cfRule>
    <cfRule type="expression" dxfId="900" priority="176">
      <formula>IF(AND(AU237&lt;0, RIGHT(TEXT(AU237,"0.#"),1)="."),TRUE,FALSE)</formula>
    </cfRule>
  </conditionalFormatting>
  <conditionalFormatting sqref="AK269">
    <cfRule type="expression" dxfId="899" priority="171">
      <formula>IF(RIGHT(TEXT(AK269,"0.#"),1)=".",FALSE,TRUE)</formula>
    </cfRule>
    <cfRule type="expression" dxfId="898" priority="172">
      <formula>IF(RIGHT(TEXT(AK269,"0.#"),1)=".",TRUE,FALSE)</formula>
    </cfRule>
  </conditionalFormatting>
  <conditionalFormatting sqref="AU269:AX269">
    <cfRule type="expression" dxfId="897" priority="167">
      <formula>IF(AND(AU269&gt;=0, RIGHT(TEXT(AU269,"0.#"),1)&lt;&gt;"."),TRUE,FALSE)</formula>
    </cfRule>
    <cfRule type="expression" dxfId="896" priority="168">
      <formula>IF(AND(AU269&gt;=0, RIGHT(TEXT(AU269,"0.#"),1)="."),TRUE,FALSE)</formula>
    </cfRule>
    <cfRule type="expression" dxfId="895" priority="169">
      <formula>IF(AND(AU269&lt;0, RIGHT(TEXT(AU269,"0.#"),1)&lt;&gt;"."),TRUE,FALSE)</formula>
    </cfRule>
    <cfRule type="expression" dxfId="894" priority="170">
      <formula>IF(AND(AU269&lt;0, RIGHT(TEXT(AU269,"0.#"),1)="."),TRUE,FALSE)</formula>
    </cfRule>
  </conditionalFormatting>
  <conditionalFormatting sqref="AK270:AK298">
    <cfRule type="expression" dxfId="893" priority="165">
      <formula>IF(RIGHT(TEXT(AK270,"0.#"),1)=".",FALSE,TRUE)</formula>
    </cfRule>
    <cfRule type="expression" dxfId="892" priority="166">
      <formula>IF(RIGHT(TEXT(AK270,"0.#"),1)=".",TRUE,FALSE)</formula>
    </cfRule>
  </conditionalFormatting>
  <conditionalFormatting sqref="AU270:AX298">
    <cfRule type="expression" dxfId="891" priority="161">
      <formula>IF(AND(AU270&gt;=0, RIGHT(TEXT(AU270,"0.#"),1)&lt;&gt;"."),TRUE,FALSE)</formula>
    </cfRule>
    <cfRule type="expression" dxfId="890" priority="162">
      <formula>IF(AND(AU270&gt;=0, RIGHT(TEXT(AU270,"0.#"),1)="."),TRUE,FALSE)</formula>
    </cfRule>
    <cfRule type="expression" dxfId="889" priority="163">
      <formula>IF(AND(AU270&lt;0, RIGHT(TEXT(AU270,"0.#"),1)&lt;&gt;"."),TRUE,FALSE)</formula>
    </cfRule>
    <cfRule type="expression" dxfId="888" priority="164">
      <formula>IF(AND(AU270&lt;0, RIGHT(TEXT(AU270,"0.#"),1)="."),TRUE,FALSE)</formula>
    </cfRule>
  </conditionalFormatting>
  <conditionalFormatting sqref="AK302">
    <cfRule type="expression" dxfId="887" priority="159">
      <formula>IF(RIGHT(TEXT(AK302,"0.#"),1)=".",FALSE,TRUE)</formula>
    </cfRule>
    <cfRule type="expression" dxfId="886" priority="160">
      <formula>IF(RIGHT(TEXT(AK302,"0.#"),1)=".",TRUE,FALSE)</formula>
    </cfRule>
  </conditionalFormatting>
  <conditionalFormatting sqref="AU302:AX302">
    <cfRule type="expression" dxfId="885" priority="155">
      <formula>IF(AND(AU302&gt;=0, RIGHT(TEXT(AU302,"0.#"),1)&lt;&gt;"."),TRUE,FALSE)</formula>
    </cfRule>
    <cfRule type="expression" dxfId="884" priority="156">
      <formula>IF(AND(AU302&gt;=0, RIGHT(TEXT(AU302,"0.#"),1)="."),TRUE,FALSE)</formula>
    </cfRule>
    <cfRule type="expression" dxfId="883" priority="157">
      <formula>IF(AND(AU302&lt;0, RIGHT(TEXT(AU302,"0.#"),1)&lt;&gt;"."),TRUE,FALSE)</formula>
    </cfRule>
    <cfRule type="expression" dxfId="882" priority="158">
      <formula>IF(AND(AU302&lt;0, RIGHT(TEXT(AU302,"0.#"),1)="."),TRUE,FALSE)</formula>
    </cfRule>
  </conditionalFormatting>
  <conditionalFormatting sqref="AK303:AK331">
    <cfRule type="expression" dxfId="881" priority="153">
      <formula>IF(RIGHT(TEXT(AK303,"0.#"),1)=".",FALSE,TRUE)</formula>
    </cfRule>
    <cfRule type="expression" dxfId="880" priority="154">
      <formula>IF(RIGHT(TEXT(AK303,"0.#"),1)=".",TRUE,FALSE)</formula>
    </cfRule>
  </conditionalFormatting>
  <conditionalFormatting sqref="AU303:AX331">
    <cfRule type="expression" dxfId="879" priority="149">
      <formula>IF(AND(AU303&gt;=0, RIGHT(TEXT(AU303,"0.#"),1)&lt;&gt;"."),TRUE,FALSE)</formula>
    </cfRule>
    <cfRule type="expression" dxfId="878" priority="150">
      <formula>IF(AND(AU303&gt;=0, RIGHT(TEXT(AU303,"0.#"),1)="."),TRUE,FALSE)</formula>
    </cfRule>
    <cfRule type="expression" dxfId="877" priority="151">
      <formula>IF(AND(AU303&lt;0, RIGHT(TEXT(AU303,"0.#"),1)&lt;&gt;"."),TRUE,FALSE)</formula>
    </cfRule>
    <cfRule type="expression" dxfId="876" priority="152">
      <formula>IF(AND(AU303&lt;0, RIGHT(TEXT(AU303,"0.#"),1)="."),TRUE,FALSE)</formula>
    </cfRule>
  </conditionalFormatting>
  <conditionalFormatting sqref="AK335">
    <cfRule type="expression" dxfId="875" priority="147">
      <formula>IF(RIGHT(TEXT(AK335,"0.#"),1)=".",FALSE,TRUE)</formula>
    </cfRule>
    <cfRule type="expression" dxfId="874" priority="148">
      <formula>IF(RIGHT(TEXT(AK335,"0.#"),1)=".",TRUE,FALSE)</formula>
    </cfRule>
  </conditionalFormatting>
  <conditionalFormatting sqref="AU335:AX335">
    <cfRule type="expression" dxfId="873" priority="143">
      <formula>IF(AND(AU335&gt;=0, RIGHT(TEXT(AU335,"0.#"),1)&lt;&gt;"."),TRUE,FALSE)</formula>
    </cfRule>
    <cfRule type="expression" dxfId="872" priority="144">
      <formula>IF(AND(AU335&gt;=0, RIGHT(TEXT(AU335,"0.#"),1)="."),TRUE,FALSE)</formula>
    </cfRule>
    <cfRule type="expression" dxfId="871" priority="145">
      <formula>IF(AND(AU335&lt;0, RIGHT(TEXT(AU335,"0.#"),1)&lt;&gt;"."),TRUE,FALSE)</formula>
    </cfRule>
    <cfRule type="expression" dxfId="870" priority="146">
      <formula>IF(AND(AU335&lt;0, RIGHT(TEXT(AU335,"0.#"),1)="."),TRUE,FALSE)</formula>
    </cfRule>
  </conditionalFormatting>
  <conditionalFormatting sqref="AK336:AK364">
    <cfRule type="expression" dxfId="869" priority="141">
      <formula>IF(RIGHT(TEXT(AK336,"0.#"),1)=".",FALSE,TRUE)</formula>
    </cfRule>
    <cfRule type="expression" dxfId="868" priority="142">
      <formula>IF(RIGHT(TEXT(AK336,"0.#"),1)=".",TRUE,FALSE)</formula>
    </cfRule>
  </conditionalFormatting>
  <conditionalFormatting sqref="AU336:AX364">
    <cfRule type="expression" dxfId="867" priority="137">
      <formula>IF(AND(AU336&gt;=0, RIGHT(TEXT(AU336,"0.#"),1)&lt;&gt;"."),TRUE,FALSE)</formula>
    </cfRule>
    <cfRule type="expression" dxfId="866" priority="138">
      <formula>IF(AND(AU336&gt;=0, RIGHT(TEXT(AU336,"0.#"),1)="."),TRUE,FALSE)</formula>
    </cfRule>
    <cfRule type="expression" dxfId="865" priority="139">
      <formula>IF(AND(AU336&lt;0, RIGHT(TEXT(AU336,"0.#"),1)&lt;&gt;"."),TRUE,FALSE)</formula>
    </cfRule>
    <cfRule type="expression" dxfId="864" priority="140">
      <formula>IF(AND(AU336&lt;0, RIGHT(TEXT(AU336,"0.#"),1)="."),TRUE,FALSE)</formula>
    </cfRule>
  </conditionalFormatting>
  <conditionalFormatting sqref="AK368">
    <cfRule type="expression" dxfId="863" priority="135">
      <formula>IF(RIGHT(TEXT(AK368,"0.#"),1)=".",FALSE,TRUE)</formula>
    </cfRule>
    <cfRule type="expression" dxfId="862" priority="136">
      <formula>IF(RIGHT(TEXT(AK368,"0.#"),1)=".",TRUE,FALSE)</formula>
    </cfRule>
  </conditionalFormatting>
  <conditionalFormatting sqref="AU368:AX368">
    <cfRule type="expression" dxfId="861" priority="131">
      <formula>IF(AND(AU368&gt;=0, RIGHT(TEXT(AU368,"0.#"),1)&lt;&gt;"."),TRUE,FALSE)</formula>
    </cfRule>
    <cfRule type="expression" dxfId="860" priority="132">
      <formula>IF(AND(AU368&gt;=0, RIGHT(TEXT(AU368,"0.#"),1)="."),TRUE,FALSE)</formula>
    </cfRule>
    <cfRule type="expression" dxfId="859" priority="133">
      <formula>IF(AND(AU368&lt;0, RIGHT(TEXT(AU368,"0.#"),1)&lt;&gt;"."),TRUE,FALSE)</formula>
    </cfRule>
    <cfRule type="expression" dxfId="858" priority="134">
      <formula>IF(AND(AU368&lt;0, RIGHT(TEXT(AU368,"0.#"),1)="."),TRUE,FALSE)</formula>
    </cfRule>
  </conditionalFormatting>
  <conditionalFormatting sqref="AK369:AK397">
    <cfRule type="expression" dxfId="857" priority="129">
      <formula>IF(RIGHT(TEXT(AK369,"0.#"),1)=".",FALSE,TRUE)</formula>
    </cfRule>
    <cfRule type="expression" dxfId="856" priority="130">
      <formula>IF(RIGHT(TEXT(AK369,"0.#"),1)=".",TRUE,FALSE)</formula>
    </cfRule>
  </conditionalFormatting>
  <conditionalFormatting sqref="AU369:AX397">
    <cfRule type="expression" dxfId="855" priority="125">
      <formula>IF(AND(AU369&gt;=0, RIGHT(TEXT(AU369,"0.#"),1)&lt;&gt;"."),TRUE,FALSE)</formula>
    </cfRule>
    <cfRule type="expression" dxfId="854" priority="126">
      <formula>IF(AND(AU369&gt;=0, RIGHT(TEXT(AU369,"0.#"),1)="."),TRUE,FALSE)</formula>
    </cfRule>
    <cfRule type="expression" dxfId="853" priority="127">
      <formula>IF(AND(AU369&lt;0, RIGHT(TEXT(AU369,"0.#"),1)&lt;&gt;"."),TRUE,FALSE)</formula>
    </cfRule>
    <cfRule type="expression" dxfId="852" priority="128">
      <formula>IF(AND(AU369&lt;0, RIGHT(TEXT(AU369,"0.#"),1)="."),TRUE,FALSE)</formula>
    </cfRule>
  </conditionalFormatting>
  <conditionalFormatting sqref="AK401">
    <cfRule type="expression" dxfId="851" priority="123">
      <formula>IF(RIGHT(TEXT(AK401,"0.#"),1)=".",FALSE,TRUE)</formula>
    </cfRule>
    <cfRule type="expression" dxfId="850" priority="124">
      <formula>IF(RIGHT(TEXT(AK401,"0.#"),1)=".",TRUE,FALSE)</formula>
    </cfRule>
  </conditionalFormatting>
  <conditionalFormatting sqref="AU401:AX401">
    <cfRule type="expression" dxfId="849" priority="119">
      <formula>IF(AND(AU401&gt;=0, RIGHT(TEXT(AU401,"0.#"),1)&lt;&gt;"."),TRUE,FALSE)</formula>
    </cfRule>
    <cfRule type="expression" dxfId="848" priority="120">
      <formula>IF(AND(AU401&gt;=0, RIGHT(TEXT(AU401,"0.#"),1)="."),TRUE,FALSE)</formula>
    </cfRule>
    <cfRule type="expression" dxfId="847" priority="121">
      <formula>IF(AND(AU401&lt;0, RIGHT(TEXT(AU401,"0.#"),1)&lt;&gt;"."),TRUE,FALSE)</formula>
    </cfRule>
    <cfRule type="expression" dxfId="846" priority="122">
      <formula>IF(AND(AU401&lt;0, RIGHT(TEXT(AU401,"0.#"),1)="."),TRUE,FALSE)</formula>
    </cfRule>
  </conditionalFormatting>
  <conditionalFormatting sqref="AK402:AK430">
    <cfRule type="expression" dxfId="845" priority="117">
      <formula>IF(RIGHT(TEXT(AK402,"0.#"),1)=".",FALSE,TRUE)</formula>
    </cfRule>
    <cfRule type="expression" dxfId="844" priority="118">
      <formula>IF(RIGHT(TEXT(AK402,"0.#"),1)=".",TRUE,FALSE)</formula>
    </cfRule>
  </conditionalFormatting>
  <conditionalFormatting sqref="AU402:AX430">
    <cfRule type="expression" dxfId="843" priority="113">
      <formula>IF(AND(AU402&gt;=0, RIGHT(TEXT(AU402,"0.#"),1)&lt;&gt;"."),TRUE,FALSE)</formula>
    </cfRule>
    <cfRule type="expression" dxfId="842" priority="114">
      <formula>IF(AND(AU402&gt;=0, RIGHT(TEXT(AU402,"0.#"),1)="."),TRUE,FALSE)</formula>
    </cfRule>
    <cfRule type="expression" dxfId="841" priority="115">
      <formula>IF(AND(AU402&lt;0, RIGHT(TEXT(AU402,"0.#"),1)&lt;&gt;"."),TRUE,FALSE)</formula>
    </cfRule>
    <cfRule type="expression" dxfId="840" priority="116">
      <formula>IF(AND(AU402&lt;0, RIGHT(TEXT(AU402,"0.#"),1)="."),TRUE,FALSE)</formula>
    </cfRule>
  </conditionalFormatting>
  <conditionalFormatting sqref="AK434">
    <cfRule type="expression" dxfId="839" priority="111">
      <formula>IF(RIGHT(TEXT(AK434,"0.#"),1)=".",FALSE,TRUE)</formula>
    </cfRule>
    <cfRule type="expression" dxfId="838" priority="112">
      <formula>IF(RIGHT(TEXT(AK434,"0.#"),1)=".",TRUE,FALSE)</formula>
    </cfRule>
  </conditionalFormatting>
  <conditionalFormatting sqref="AU434:AX434">
    <cfRule type="expression" dxfId="837" priority="107">
      <formula>IF(AND(AU434&gt;=0, RIGHT(TEXT(AU434,"0.#"),1)&lt;&gt;"."),TRUE,FALSE)</formula>
    </cfRule>
    <cfRule type="expression" dxfId="836" priority="108">
      <formula>IF(AND(AU434&gt;=0, RIGHT(TEXT(AU434,"0.#"),1)="."),TRUE,FALSE)</formula>
    </cfRule>
    <cfRule type="expression" dxfId="835" priority="109">
      <formula>IF(AND(AU434&lt;0, RIGHT(TEXT(AU434,"0.#"),1)&lt;&gt;"."),TRUE,FALSE)</formula>
    </cfRule>
    <cfRule type="expression" dxfId="834" priority="110">
      <formula>IF(AND(AU434&lt;0, RIGHT(TEXT(AU434,"0.#"),1)="."),TRUE,FALSE)</formula>
    </cfRule>
  </conditionalFormatting>
  <conditionalFormatting sqref="AK435:AK463">
    <cfRule type="expression" dxfId="833" priority="105">
      <formula>IF(RIGHT(TEXT(AK435,"0.#"),1)=".",FALSE,TRUE)</formula>
    </cfRule>
    <cfRule type="expression" dxfId="832" priority="106">
      <formula>IF(RIGHT(TEXT(AK435,"0.#"),1)=".",TRUE,FALSE)</formula>
    </cfRule>
  </conditionalFormatting>
  <conditionalFormatting sqref="AU435:AX463">
    <cfRule type="expression" dxfId="831" priority="101">
      <formula>IF(AND(AU435&gt;=0, RIGHT(TEXT(AU435,"0.#"),1)&lt;&gt;"."),TRUE,FALSE)</formula>
    </cfRule>
    <cfRule type="expression" dxfId="830" priority="102">
      <formula>IF(AND(AU435&gt;=0, RIGHT(TEXT(AU435,"0.#"),1)="."),TRUE,FALSE)</formula>
    </cfRule>
    <cfRule type="expression" dxfId="829" priority="103">
      <formula>IF(AND(AU435&lt;0, RIGHT(TEXT(AU435,"0.#"),1)&lt;&gt;"."),TRUE,FALSE)</formula>
    </cfRule>
    <cfRule type="expression" dxfId="828" priority="104">
      <formula>IF(AND(AU435&lt;0, RIGHT(TEXT(AU435,"0.#"),1)="."),TRUE,FALSE)</formula>
    </cfRule>
  </conditionalFormatting>
  <conditionalFormatting sqref="AK467">
    <cfRule type="expression" dxfId="827" priority="99">
      <formula>IF(RIGHT(TEXT(AK467,"0.#"),1)=".",FALSE,TRUE)</formula>
    </cfRule>
    <cfRule type="expression" dxfId="826" priority="100">
      <formula>IF(RIGHT(TEXT(AK467,"0.#"),1)=".",TRUE,FALSE)</formula>
    </cfRule>
  </conditionalFormatting>
  <conditionalFormatting sqref="AU467:AX467">
    <cfRule type="expression" dxfId="825" priority="95">
      <formula>IF(AND(AU467&gt;=0, RIGHT(TEXT(AU467,"0.#"),1)&lt;&gt;"."),TRUE,FALSE)</formula>
    </cfRule>
    <cfRule type="expression" dxfId="824" priority="96">
      <formula>IF(AND(AU467&gt;=0, RIGHT(TEXT(AU467,"0.#"),1)="."),TRUE,FALSE)</formula>
    </cfRule>
    <cfRule type="expression" dxfId="823" priority="97">
      <formula>IF(AND(AU467&lt;0, RIGHT(TEXT(AU467,"0.#"),1)&lt;&gt;"."),TRUE,FALSE)</formula>
    </cfRule>
    <cfRule type="expression" dxfId="822" priority="98">
      <formula>IF(AND(AU467&lt;0, RIGHT(TEXT(AU467,"0.#"),1)="."),TRUE,FALSE)</formula>
    </cfRule>
  </conditionalFormatting>
  <conditionalFormatting sqref="AK468:AK496">
    <cfRule type="expression" dxfId="821" priority="93">
      <formula>IF(RIGHT(TEXT(AK468,"0.#"),1)=".",FALSE,TRUE)</formula>
    </cfRule>
    <cfRule type="expression" dxfId="820" priority="94">
      <formula>IF(RIGHT(TEXT(AK468,"0.#"),1)=".",TRUE,FALSE)</formula>
    </cfRule>
  </conditionalFormatting>
  <conditionalFormatting sqref="AU468:AX496">
    <cfRule type="expression" dxfId="819" priority="89">
      <formula>IF(AND(AU468&gt;=0, RIGHT(TEXT(AU468,"0.#"),1)&lt;&gt;"."),TRUE,FALSE)</formula>
    </cfRule>
    <cfRule type="expression" dxfId="818" priority="90">
      <formula>IF(AND(AU468&gt;=0, RIGHT(TEXT(AU468,"0.#"),1)="."),TRUE,FALSE)</formula>
    </cfRule>
    <cfRule type="expression" dxfId="817" priority="91">
      <formula>IF(AND(AU468&lt;0, RIGHT(TEXT(AU468,"0.#"),1)&lt;&gt;"."),TRUE,FALSE)</formula>
    </cfRule>
    <cfRule type="expression" dxfId="816" priority="92">
      <formula>IF(AND(AU468&lt;0, RIGHT(TEXT(AU468,"0.#"),1)="."),TRUE,FALSE)</formula>
    </cfRule>
  </conditionalFormatting>
  <conditionalFormatting sqref="AO24:AX24 AO23:AS23">
    <cfRule type="expression" dxfId="815" priority="87">
      <formula>IF(RIGHT(TEXT(AO23,"0.#"),1)=".",FALSE,TRUE)</formula>
    </cfRule>
    <cfRule type="expression" dxfId="814" priority="88">
      <formula>IF(RIGHT(TEXT(AO23,"0.#"),1)=".",TRUE,FALSE)</formula>
    </cfRule>
  </conditionalFormatting>
  <conditionalFormatting sqref="AO25:AS25">
    <cfRule type="expression" dxfId="813" priority="75">
      <formula>IF(AND(AO25&gt;=0, RIGHT(TEXT(AO25,"0.#"),1)&lt;&gt;"."),TRUE,FALSE)</formula>
    </cfRule>
    <cfRule type="expression" dxfId="812" priority="76">
      <formula>IF(AND(AO25&gt;=0, RIGHT(TEXT(AO25,"0.#"),1)="."),TRUE,FALSE)</formula>
    </cfRule>
    <cfRule type="expression" dxfId="811" priority="77">
      <formula>IF(AND(AO25&lt;0, RIGHT(TEXT(AO25,"0.#"),1)&lt;&gt;"."),TRUE,FALSE)</formula>
    </cfRule>
    <cfRule type="expression" dxfId="810" priority="78">
      <formula>IF(AND(AO25&lt;0, RIGHT(TEXT(AO25,"0.#"),1)="."),TRUE,FALSE)</formula>
    </cfRule>
  </conditionalFormatting>
  <conditionalFormatting sqref="AU236:AX236">
    <cfRule type="expression" dxfId="809" priority="63">
      <formula>IF(AND(AU236&gt;=0, RIGHT(TEXT(AU236,"0.#"),1)&lt;&gt;"."),TRUE,FALSE)</formula>
    </cfRule>
    <cfRule type="expression" dxfId="808" priority="64">
      <formula>IF(AND(AU236&gt;=0, RIGHT(TEXT(AU236,"0.#"),1)="."),TRUE,FALSE)</formula>
    </cfRule>
    <cfRule type="expression" dxfId="807" priority="65">
      <formula>IF(AND(AU236&lt;0, RIGHT(TEXT(AU236,"0.#"),1)&lt;&gt;"."),TRUE,FALSE)</formula>
    </cfRule>
    <cfRule type="expression" dxfId="806" priority="66">
      <formula>IF(AND(AU236&lt;0, RIGHT(TEXT(AU236,"0.#"),1)="."),TRUE,FALSE)</formula>
    </cfRule>
  </conditionalFormatting>
  <conditionalFormatting sqref="AE38:AI38 AE33:AI33 AE28:AI28">
    <cfRule type="expression" dxfId="805" priority="61">
      <formula>IF(RIGHT(TEXT(AE28,"0.#"),1)=".",FALSE,TRUE)</formula>
    </cfRule>
    <cfRule type="expression" dxfId="804" priority="62">
      <formula>IF(RIGHT(TEXT(AE28,"0.#"),1)=".",TRUE,FALSE)</formula>
    </cfRule>
  </conditionalFormatting>
  <conditionalFormatting sqref="AO44:AX44 AO43:AS43 AE39:AX39 AJ38:AS38 AE34:AX34 AJ33:AS33 AE29:AX29 AJ28:AS28">
    <cfRule type="expression" dxfId="803" priority="59">
      <formula>IF(RIGHT(TEXT(AE28,"0.#"),1)=".",FALSE,TRUE)</formula>
    </cfRule>
    <cfRule type="expression" dxfId="802" priority="60">
      <formula>IF(RIGHT(TEXT(AE28,"0.#"),1)=".",TRUE,FALSE)</formula>
    </cfRule>
  </conditionalFormatting>
  <conditionalFormatting sqref="AE40:AI40 AE35:AI35 AE30:AI30">
    <cfRule type="expression" dxfId="801" priority="55">
      <formula>IF(AND(AE30&gt;=0, RIGHT(TEXT(AE30,"0.#"),1)&lt;&gt;"."),TRUE,FALSE)</formula>
    </cfRule>
    <cfRule type="expression" dxfId="800" priority="56">
      <formula>IF(AND(AE30&gt;=0, RIGHT(TEXT(AE30,"0.#"),1)="."),TRUE,FALSE)</formula>
    </cfRule>
    <cfRule type="expression" dxfId="799" priority="57">
      <formula>IF(AND(AE30&lt;0, RIGHT(TEXT(AE30,"0.#"),1)&lt;&gt;"."),TRUE,FALSE)</formula>
    </cfRule>
    <cfRule type="expression" dxfId="798" priority="58">
      <formula>IF(AND(AE30&lt;0, RIGHT(TEXT(AE30,"0.#"),1)="."),TRUE,FALSE)</formula>
    </cfRule>
  </conditionalFormatting>
  <conditionalFormatting sqref="AO45:AS45 AJ40:AS40 AJ35:AS35 AJ30:AS30">
    <cfRule type="expression" dxfId="797" priority="51">
      <formula>IF(AND(AJ30&gt;=0, RIGHT(TEXT(AJ30,"0.#"),1)&lt;&gt;"."),TRUE,FALSE)</formula>
    </cfRule>
    <cfRule type="expression" dxfId="796" priority="52">
      <formula>IF(AND(AJ30&gt;=0, RIGHT(TEXT(AJ30,"0.#"),1)="."),TRUE,FALSE)</formula>
    </cfRule>
    <cfRule type="expression" dxfId="795" priority="53">
      <formula>IF(AND(AJ30&lt;0, RIGHT(TEXT(AJ30,"0.#"),1)&lt;&gt;"."),TRUE,FALSE)</formula>
    </cfRule>
    <cfRule type="expression" dxfId="794" priority="54">
      <formula>IF(AND(AJ30&lt;0, RIGHT(TEXT(AJ30,"0.#"),1)="."),TRUE,FALSE)</formula>
    </cfRule>
  </conditionalFormatting>
  <conditionalFormatting sqref="AE64:AI64 AE59:AI59">
    <cfRule type="expression" dxfId="793" priority="49">
      <formula>IF(RIGHT(TEXT(AE59,"0.#"),1)=".",FALSE,TRUE)</formula>
    </cfRule>
    <cfRule type="expression" dxfId="792" priority="50">
      <formula>IF(RIGHT(TEXT(AE59,"0.#"),1)=".",TRUE,FALSE)</formula>
    </cfRule>
  </conditionalFormatting>
  <conditionalFormatting sqref="AE65:AX65 AJ64:AS64 AE60:AX60 AJ59:AS59">
    <cfRule type="expression" dxfId="791" priority="47">
      <formula>IF(RIGHT(TEXT(AE59,"0.#"),1)=".",FALSE,TRUE)</formula>
    </cfRule>
    <cfRule type="expression" dxfId="790" priority="48">
      <formula>IF(RIGHT(TEXT(AE59,"0.#"),1)=".",TRUE,FALSE)</formula>
    </cfRule>
  </conditionalFormatting>
  <conditionalFormatting sqref="AE66:AI66 AE61:AI61">
    <cfRule type="expression" dxfId="789" priority="43">
      <formula>IF(AND(AE61&gt;=0, RIGHT(TEXT(AE61,"0.#"),1)&lt;&gt;"."),TRUE,FALSE)</formula>
    </cfRule>
    <cfRule type="expression" dxfId="788" priority="44">
      <formula>IF(AND(AE61&gt;=0, RIGHT(TEXT(AE61,"0.#"),1)="."),TRUE,FALSE)</formula>
    </cfRule>
    <cfRule type="expression" dxfId="787" priority="45">
      <formula>IF(AND(AE61&lt;0, RIGHT(TEXT(AE61,"0.#"),1)&lt;&gt;"."),TRUE,FALSE)</formula>
    </cfRule>
    <cfRule type="expression" dxfId="786" priority="46">
      <formula>IF(AND(AE61&lt;0, RIGHT(TEXT(AE61,"0.#"),1)="."),TRUE,FALSE)</formula>
    </cfRule>
  </conditionalFormatting>
  <conditionalFormatting sqref="AJ66:AS66 AJ61:AS61">
    <cfRule type="expression" dxfId="785" priority="39">
      <formula>IF(AND(AJ61&gt;=0, RIGHT(TEXT(AJ61,"0.#"),1)&lt;&gt;"."),TRUE,FALSE)</formula>
    </cfRule>
    <cfRule type="expression" dxfId="784" priority="40">
      <formula>IF(AND(AJ61&gt;=0, RIGHT(TEXT(AJ61,"0.#"),1)="."),TRUE,FALSE)</formula>
    </cfRule>
    <cfRule type="expression" dxfId="783" priority="41">
      <formula>IF(AND(AJ61&lt;0, RIGHT(TEXT(AJ61,"0.#"),1)&lt;&gt;"."),TRUE,FALSE)</formula>
    </cfRule>
    <cfRule type="expression" dxfId="782" priority="42">
      <formula>IF(AND(AJ61&lt;0, RIGHT(TEXT(AJ61,"0.#"),1)="."),TRUE,FALSE)</formula>
    </cfRule>
  </conditionalFormatting>
  <conditionalFormatting sqref="AT81:AX81 AE78:AX78 AE75:AX75 AE72:AX72">
    <cfRule type="expression" dxfId="781" priority="37">
      <formula>IF(RIGHT(TEXT(AE72,"0.#"),1)=".",FALSE,TRUE)</formula>
    </cfRule>
    <cfRule type="expression" dxfId="780" priority="38">
      <formula>IF(RIGHT(TEXT(AE72,"0.#"),1)=".",TRUE,FALSE)</formula>
    </cfRule>
  </conditionalFormatting>
  <conditionalFormatting sqref="AE77:AS77 AE74:AS74 AE71:AS71">
    <cfRule type="expression" dxfId="779" priority="35">
      <formula>IF(RIGHT(TEXT(AE71,"0.#"),1)=".",FALSE,TRUE)</formula>
    </cfRule>
    <cfRule type="expression" dxfId="778" priority="36">
      <formula>IF(RIGHT(TEXT(AE71,"0.#"),1)=".",TRUE,FALSE)</formula>
    </cfRule>
  </conditionalFormatting>
  <conditionalFormatting sqref="P13:AQ13">
    <cfRule type="expression" dxfId="777" priority="33">
      <formula>IF(RIGHT(TEXT(P13,"0.#"),1)=".",FALSE,TRUE)</formula>
    </cfRule>
    <cfRule type="expression" dxfId="776" priority="34">
      <formula>IF(RIGHT(TEXT(P13,"0.#"),1)=".",TRUE,FALSE)</formula>
    </cfRule>
  </conditionalFormatting>
  <conditionalFormatting sqref="AE23:AI23">
    <cfRule type="expression" dxfId="775" priority="31">
      <formula>IF(RIGHT(TEXT(AE23,"0.#"),1)=".",FALSE,TRUE)</formula>
    </cfRule>
    <cfRule type="expression" dxfId="774" priority="32">
      <formula>IF(RIGHT(TEXT(AE23,"0.#"),1)=".",TRUE,FALSE)</formula>
    </cfRule>
  </conditionalFormatting>
  <conditionalFormatting sqref="AJ23:AN23">
    <cfRule type="expression" dxfId="773" priority="29">
      <formula>IF(RIGHT(TEXT(AJ23,"0.#"),1)=".",FALSE,TRUE)</formula>
    </cfRule>
    <cfRule type="expression" dxfId="772" priority="30">
      <formula>IF(RIGHT(TEXT(AJ23,"0.#"),1)=".",TRUE,FALSE)</formula>
    </cfRule>
  </conditionalFormatting>
  <conditionalFormatting sqref="AE24:AN24">
    <cfRule type="expression" dxfId="771" priority="27">
      <formula>IF(RIGHT(TEXT(AE24,"0.#"),1)=".",FALSE,TRUE)</formula>
    </cfRule>
    <cfRule type="expression" dxfId="770" priority="28">
      <formula>IF(RIGHT(TEXT(AE24,"0.#"),1)=".",TRUE,FALSE)</formula>
    </cfRule>
  </conditionalFormatting>
  <conditionalFormatting sqref="AE25:AI25">
    <cfRule type="expression" dxfId="769" priority="23">
      <formula>IF(AND(AE25&gt;=0, RIGHT(TEXT(AE25,"0.#"),1)&lt;&gt;"."),TRUE,FALSE)</formula>
    </cfRule>
    <cfRule type="expression" dxfId="768" priority="24">
      <formula>IF(AND(AE25&gt;=0, RIGHT(TEXT(AE25,"0.#"),1)="."),TRUE,FALSE)</formula>
    </cfRule>
    <cfRule type="expression" dxfId="767" priority="25">
      <formula>IF(AND(AE25&lt;0, RIGHT(TEXT(AE25,"0.#"),1)&lt;&gt;"."),TRUE,FALSE)</formula>
    </cfRule>
    <cfRule type="expression" dxfId="766" priority="26">
      <formula>IF(AND(AE25&lt;0, RIGHT(TEXT(AE25,"0.#"),1)="."),TRUE,FALSE)</formula>
    </cfRule>
  </conditionalFormatting>
  <conditionalFormatting sqref="AJ25:AN25">
    <cfRule type="expression" dxfId="765" priority="19">
      <formula>IF(AND(AJ25&gt;=0, RIGHT(TEXT(AJ25,"0.#"),1)&lt;&gt;"."),TRUE,FALSE)</formula>
    </cfRule>
    <cfRule type="expression" dxfId="764" priority="20">
      <formula>IF(AND(AJ25&gt;=0, RIGHT(TEXT(AJ25,"0.#"),1)="."),TRUE,FALSE)</formula>
    </cfRule>
    <cfRule type="expression" dxfId="763" priority="21">
      <formula>IF(AND(AJ25&lt;0, RIGHT(TEXT(AJ25,"0.#"),1)&lt;&gt;"."),TRUE,FALSE)</formula>
    </cfRule>
    <cfRule type="expression" dxfId="762" priority="22">
      <formula>IF(AND(AJ25&lt;0, RIGHT(TEXT(AJ25,"0.#"),1)="."),TRUE,FALSE)</formula>
    </cfRule>
  </conditionalFormatting>
  <conditionalFormatting sqref="AE43:AI43">
    <cfRule type="expression" dxfId="761" priority="17">
      <formula>IF(RIGHT(TEXT(AE43,"0.#"),1)=".",FALSE,TRUE)</formula>
    </cfRule>
    <cfRule type="expression" dxfId="760" priority="18">
      <formula>IF(RIGHT(TEXT(AE43,"0.#"),1)=".",TRUE,FALSE)</formula>
    </cfRule>
  </conditionalFormatting>
  <conditionalFormatting sqref="AE44:AN44 AJ43:AN43">
    <cfRule type="expression" dxfId="759" priority="15">
      <formula>IF(RIGHT(TEXT(AE43,"0.#"),1)=".",FALSE,TRUE)</formula>
    </cfRule>
    <cfRule type="expression" dxfId="758" priority="16">
      <formula>IF(RIGHT(TEXT(AE43,"0.#"),1)=".",TRUE,FALSE)</formula>
    </cfRule>
  </conditionalFormatting>
  <conditionalFormatting sqref="AE45:AI45">
    <cfRule type="expression" dxfId="757" priority="11">
      <formula>IF(AND(AE45&gt;=0, RIGHT(TEXT(AE45,"0.#"),1)&lt;&gt;"."),TRUE,FALSE)</formula>
    </cfRule>
    <cfRule type="expression" dxfId="756" priority="12">
      <formula>IF(AND(AE45&gt;=0, RIGHT(TEXT(AE45,"0.#"),1)="."),TRUE,FALSE)</formula>
    </cfRule>
    <cfRule type="expression" dxfId="755" priority="13">
      <formula>IF(AND(AE45&lt;0, RIGHT(TEXT(AE45,"0.#"),1)&lt;&gt;"."),TRUE,FALSE)</formula>
    </cfRule>
    <cfRule type="expression" dxfId="754" priority="14">
      <formula>IF(AND(AE45&lt;0, RIGHT(TEXT(AE45,"0.#"),1)="."),TRUE,FALSE)</formula>
    </cfRule>
  </conditionalFormatting>
  <conditionalFormatting sqref="AJ45:AN45">
    <cfRule type="expression" dxfId="753" priority="7">
      <formula>IF(AND(AJ45&gt;=0, RIGHT(TEXT(AJ45,"0.#"),1)&lt;&gt;"."),TRUE,FALSE)</formula>
    </cfRule>
    <cfRule type="expression" dxfId="752" priority="8">
      <formula>IF(AND(AJ45&gt;=0, RIGHT(TEXT(AJ45,"0.#"),1)="."),TRUE,FALSE)</formula>
    </cfRule>
    <cfRule type="expression" dxfId="751" priority="9">
      <formula>IF(AND(AJ45&lt;0, RIGHT(TEXT(AJ45,"0.#"),1)&lt;&gt;"."),TRUE,FALSE)</formula>
    </cfRule>
    <cfRule type="expression" dxfId="750" priority="10">
      <formula>IF(AND(AJ45&lt;0, RIGHT(TEXT(AJ45,"0.#"),1)="."),TRUE,FALSE)</formula>
    </cfRule>
  </conditionalFormatting>
  <conditionalFormatting sqref="AE81:AS81">
    <cfRule type="expression" dxfId="749" priority="5">
      <formula>IF(RIGHT(TEXT(AE81,"0.#"),1)=".",FALSE,TRUE)</formula>
    </cfRule>
    <cfRule type="expression" dxfId="748" priority="6">
      <formula>IF(RIGHT(TEXT(AE81,"0.#"),1)=".",TRUE,FALSE)</formula>
    </cfRule>
  </conditionalFormatting>
  <conditionalFormatting sqref="AE80:AS80">
    <cfRule type="expression" dxfId="747" priority="3">
      <formula>IF(RIGHT(TEXT(AE80,"0.#"),1)=".",FALSE,TRUE)</formula>
    </cfRule>
    <cfRule type="expression" dxfId="746" priority="4">
      <formula>IF(RIGHT(TEXT(AE80,"0.#"),1)=".",TRUE,FALSE)</formula>
    </cfRule>
  </conditionalFormatting>
  <conditionalFormatting sqref="AE83:AI83">
    <cfRule type="expression" dxfId="745" priority="1">
      <formula>IF(RIGHT(TEXT(AE83,"0.#"),1)=".",FALSE,TRUE)</formula>
    </cfRule>
    <cfRule type="expression" dxfId="744"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3" manualBreakCount="3">
    <brk id="105" max="49" man="1"/>
    <brk id="138"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9525</xdr:colOff>
                    <xdr:row>45</xdr:row>
                    <xdr:rowOff>123825</xdr:rowOff>
                  </from>
                  <to>
                    <xdr:col>50</xdr:col>
                    <xdr:colOff>85725</xdr:colOff>
                    <xdr:row>75</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0</xdr:colOff>
                    <xdr:row>501</xdr:row>
                    <xdr:rowOff>104775</xdr:rowOff>
                  </from>
                  <to>
                    <xdr:col>47</xdr:col>
                    <xdr:colOff>0</xdr:colOff>
                    <xdr:row>503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0</xdr:colOff>
                    <xdr:row>501</xdr:row>
                    <xdr:rowOff>104775</xdr:rowOff>
                  </from>
                  <to>
                    <xdr:col>47</xdr:col>
                    <xdr:colOff>0</xdr:colOff>
                    <xdr:row>503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t="s">
        <v>471</v>
      </c>
      <c r="R2" s="15" t="str">
        <f>IF(Q2="","",P2)</f>
        <v>直接実施</v>
      </c>
      <c r="S2" s="15" t="str">
        <f>IF(R2="","",IF(S1&lt;&gt;"",CONCATENATE(S1,"、",R2),R2))</f>
        <v>直接実施</v>
      </c>
      <c r="T2" s="15"/>
      <c r="U2" s="44" t="s">
        <v>461</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66"/>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66"/>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66"/>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66"/>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66"/>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66"/>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66"/>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66"/>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66"/>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66"/>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466</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3" t="s">
        <v>34</v>
      </c>
      <c r="B2" s="714"/>
      <c r="C2" s="714"/>
      <c r="D2" s="714"/>
      <c r="E2" s="714"/>
      <c r="F2" s="715"/>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7"/>
      <c r="B3" s="708"/>
      <c r="C3" s="708"/>
      <c r="D3" s="708"/>
      <c r="E3" s="708"/>
      <c r="F3" s="70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707"/>
      <c r="B4" s="708"/>
      <c r="C4" s="708"/>
      <c r="D4" s="708"/>
      <c r="E4" s="708"/>
      <c r="F4" s="70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707"/>
      <c r="B5" s="708"/>
      <c r="C5" s="708"/>
      <c r="D5" s="708"/>
      <c r="E5" s="708"/>
      <c r="F5" s="70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c r="A14" s="707"/>
      <c r="B14" s="708"/>
      <c r="C14" s="708"/>
      <c r="D14" s="708"/>
      <c r="E14" s="708"/>
      <c r="F14" s="709"/>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c r="A15" s="707"/>
      <c r="B15" s="708"/>
      <c r="C15" s="708"/>
      <c r="D15" s="708"/>
      <c r="E15" s="708"/>
      <c r="F15" s="709"/>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7"/>
      <c r="B16" s="708"/>
      <c r="C16" s="708"/>
      <c r="D16" s="708"/>
      <c r="E16" s="708"/>
      <c r="F16" s="70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707"/>
      <c r="B18" s="708"/>
      <c r="C18" s="708"/>
      <c r="D18" s="708"/>
      <c r="E18" s="708"/>
      <c r="F18" s="70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c r="A27" s="707"/>
      <c r="B27" s="708"/>
      <c r="C27" s="708"/>
      <c r="D27" s="708"/>
      <c r="E27" s="708"/>
      <c r="F27" s="709"/>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c r="A28" s="707"/>
      <c r="B28" s="708"/>
      <c r="C28" s="708"/>
      <c r="D28" s="708"/>
      <c r="E28" s="708"/>
      <c r="F28" s="709"/>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7"/>
      <c r="B29" s="708"/>
      <c r="C29" s="708"/>
      <c r="D29" s="708"/>
      <c r="E29" s="708"/>
      <c r="F29" s="70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c r="A40" s="707"/>
      <c r="B40" s="708"/>
      <c r="C40" s="708"/>
      <c r="D40" s="708"/>
      <c r="E40" s="708"/>
      <c r="F40" s="709"/>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c r="A41" s="707"/>
      <c r="B41" s="708"/>
      <c r="C41" s="708"/>
      <c r="D41" s="708"/>
      <c r="E41" s="708"/>
      <c r="F41" s="709"/>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7"/>
      <c r="B42" s="708"/>
      <c r="C42" s="708"/>
      <c r="D42" s="708"/>
      <c r="E42" s="708"/>
      <c r="F42" s="70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row r="55" spans="1:50" ht="30" customHeight="1">
      <c r="A55" s="713" t="s">
        <v>34</v>
      </c>
      <c r="B55" s="714"/>
      <c r="C55" s="714"/>
      <c r="D55" s="714"/>
      <c r="E55" s="714"/>
      <c r="F55" s="715"/>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7"/>
      <c r="B56" s="708"/>
      <c r="C56" s="708"/>
      <c r="D56" s="708"/>
      <c r="E56" s="708"/>
      <c r="F56" s="70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c r="A67" s="707"/>
      <c r="B67" s="708"/>
      <c r="C67" s="708"/>
      <c r="D67" s="708"/>
      <c r="E67" s="708"/>
      <c r="F67" s="709"/>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c r="A68" s="707"/>
      <c r="B68" s="708"/>
      <c r="C68" s="708"/>
      <c r="D68" s="708"/>
      <c r="E68" s="708"/>
      <c r="F68" s="709"/>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7"/>
      <c r="B69" s="708"/>
      <c r="C69" s="708"/>
      <c r="D69" s="708"/>
      <c r="E69" s="708"/>
      <c r="F69" s="70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c r="A80" s="707"/>
      <c r="B80" s="708"/>
      <c r="C80" s="708"/>
      <c r="D80" s="708"/>
      <c r="E80" s="708"/>
      <c r="F80" s="709"/>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c r="A81" s="707"/>
      <c r="B81" s="708"/>
      <c r="C81" s="708"/>
      <c r="D81" s="708"/>
      <c r="E81" s="708"/>
      <c r="F81" s="709"/>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7"/>
      <c r="B82" s="708"/>
      <c r="C82" s="708"/>
      <c r="D82" s="708"/>
      <c r="E82" s="708"/>
      <c r="F82" s="70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c r="A93" s="707"/>
      <c r="B93" s="708"/>
      <c r="C93" s="708"/>
      <c r="D93" s="708"/>
      <c r="E93" s="708"/>
      <c r="F93" s="709"/>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c r="A94" s="707"/>
      <c r="B94" s="708"/>
      <c r="C94" s="708"/>
      <c r="D94" s="708"/>
      <c r="E94" s="708"/>
      <c r="F94" s="709"/>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7"/>
      <c r="B95" s="708"/>
      <c r="C95" s="708"/>
      <c r="D95" s="708"/>
      <c r="E95" s="708"/>
      <c r="F95" s="70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row r="108" spans="1:50" ht="30" customHeight="1">
      <c r="A108" s="713" t="s">
        <v>34</v>
      </c>
      <c r="B108" s="714"/>
      <c r="C108" s="714"/>
      <c r="D108" s="714"/>
      <c r="E108" s="714"/>
      <c r="F108" s="715"/>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7"/>
      <c r="B109" s="708"/>
      <c r="C109" s="708"/>
      <c r="D109" s="708"/>
      <c r="E109" s="708"/>
      <c r="F109" s="70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c r="A120" s="707"/>
      <c r="B120" s="708"/>
      <c r="C120" s="708"/>
      <c r="D120" s="708"/>
      <c r="E120" s="708"/>
      <c r="F120" s="709"/>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c r="A121" s="707"/>
      <c r="B121" s="708"/>
      <c r="C121" s="708"/>
      <c r="D121" s="708"/>
      <c r="E121" s="708"/>
      <c r="F121" s="709"/>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7"/>
      <c r="B122" s="708"/>
      <c r="C122" s="708"/>
      <c r="D122" s="708"/>
      <c r="E122" s="708"/>
      <c r="F122" s="70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c r="A133" s="707"/>
      <c r="B133" s="708"/>
      <c r="C133" s="708"/>
      <c r="D133" s="708"/>
      <c r="E133" s="708"/>
      <c r="F133" s="709"/>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c r="A134" s="707"/>
      <c r="B134" s="708"/>
      <c r="C134" s="708"/>
      <c r="D134" s="708"/>
      <c r="E134" s="708"/>
      <c r="F134" s="709"/>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7"/>
      <c r="B135" s="708"/>
      <c r="C135" s="708"/>
      <c r="D135" s="708"/>
      <c r="E135" s="708"/>
      <c r="F135" s="70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c r="A146" s="707"/>
      <c r="B146" s="708"/>
      <c r="C146" s="708"/>
      <c r="D146" s="708"/>
      <c r="E146" s="708"/>
      <c r="F146" s="709"/>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c r="A147" s="707"/>
      <c r="B147" s="708"/>
      <c r="C147" s="708"/>
      <c r="D147" s="708"/>
      <c r="E147" s="708"/>
      <c r="F147" s="709"/>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7"/>
      <c r="B148" s="708"/>
      <c r="C148" s="708"/>
      <c r="D148" s="708"/>
      <c r="E148" s="708"/>
      <c r="F148" s="70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row r="161" spans="1:50" ht="30" customHeight="1">
      <c r="A161" s="713" t="s">
        <v>34</v>
      </c>
      <c r="B161" s="714"/>
      <c r="C161" s="714"/>
      <c r="D161" s="714"/>
      <c r="E161" s="714"/>
      <c r="F161" s="715"/>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7"/>
      <c r="B162" s="708"/>
      <c r="C162" s="708"/>
      <c r="D162" s="708"/>
      <c r="E162" s="708"/>
      <c r="F162" s="70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c r="A173" s="707"/>
      <c r="B173" s="708"/>
      <c r="C173" s="708"/>
      <c r="D173" s="708"/>
      <c r="E173" s="708"/>
      <c r="F173" s="709"/>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c r="A174" s="707"/>
      <c r="B174" s="708"/>
      <c r="C174" s="708"/>
      <c r="D174" s="708"/>
      <c r="E174" s="708"/>
      <c r="F174" s="709"/>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7"/>
      <c r="B175" s="708"/>
      <c r="C175" s="708"/>
      <c r="D175" s="708"/>
      <c r="E175" s="708"/>
      <c r="F175" s="70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c r="A186" s="707"/>
      <c r="B186" s="708"/>
      <c r="C186" s="708"/>
      <c r="D186" s="708"/>
      <c r="E186" s="708"/>
      <c r="F186" s="709"/>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c r="A187" s="707"/>
      <c r="B187" s="708"/>
      <c r="C187" s="708"/>
      <c r="D187" s="708"/>
      <c r="E187" s="708"/>
      <c r="F187" s="709"/>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7"/>
      <c r="B188" s="708"/>
      <c r="C188" s="708"/>
      <c r="D188" s="708"/>
      <c r="E188" s="708"/>
      <c r="F188" s="70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c r="A199" s="707"/>
      <c r="B199" s="708"/>
      <c r="C199" s="708"/>
      <c r="D199" s="708"/>
      <c r="E199" s="708"/>
      <c r="F199" s="709"/>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c r="A200" s="707"/>
      <c r="B200" s="708"/>
      <c r="C200" s="708"/>
      <c r="D200" s="708"/>
      <c r="E200" s="708"/>
      <c r="F200" s="709"/>
      <c r="G200" s="377" t="s">
        <v>347</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7"/>
      <c r="B201" s="708"/>
      <c r="C201" s="708"/>
      <c r="D201" s="708"/>
      <c r="E201" s="708"/>
      <c r="F201" s="70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row r="214" spans="1:50" ht="30" customHeight="1">
      <c r="A214" s="704" t="s">
        <v>34</v>
      </c>
      <c r="B214" s="705"/>
      <c r="C214" s="705"/>
      <c r="D214" s="705"/>
      <c r="E214" s="705"/>
      <c r="F214" s="706"/>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7"/>
      <c r="B215" s="708"/>
      <c r="C215" s="708"/>
      <c r="D215" s="708"/>
      <c r="E215" s="708"/>
      <c r="F215" s="70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c r="A226" s="707"/>
      <c r="B226" s="708"/>
      <c r="C226" s="708"/>
      <c r="D226" s="708"/>
      <c r="E226" s="708"/>
      <c r="F226" s="709"/>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c r="A227" s="707"/>
      <c r="B227" s="708"/>
      <c r="C227" s="708"/>
      <c r="D227" s="708"/>
      <c r="E227" s="708"/>
      <c r="F227" s="709"/>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7"/>
      <c r="B228" s="708"/>
      <c r="C228" s="708"/>
      <c r="D228" s="708"/>
      <c r="E228" s="708"/>
      <c r="F228" s="70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c r="A239" s="707"/>
      <c r="B239" s="708"/>
      <c r="C239" s="708"/>
      <c r="D239" s="708"/>
      <c r="E239" s="708"/>
      <c r="F239" s="709"/>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c r="A240" s="707"/>
      <c r="B240" s="708"/>
      <c r="C240" s="708"/>
      <c r="D240" s="708"/>
      <c r="E240" s="708"/>
      <c r="F240" s="709"/>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7"/>
      <c r="B241" s="708"/>
      <c r="C241" s="708"/>
      <c r="D241" s="708"/>
      <c r="E241" s="708"/>
      <c r="F241" s="70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c r="A252" s="707"/>
      <c r="B252" s="708"/>
      <c r="C252" s="708"/>
      <c r="D252" s="708"/>
      <c r="E252" s="708"/>
      <c r="F252" s="709"/>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c r="A253" s="707"/>
      <c r="B253" s="708"/>
      <c r="C253" s="708"/>
      <c r="D253" s="708"/>
      <c r="E253" s="708"/>
      <c r="F253" s="709"/>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7"/>
      <c r="B254" s="708"/>
      <c r="C254" s="708"/>
      <c r="D254" s="708"/>
      <c r="E254" s="708"/>
      <c r="F254" s="70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413</v>
      </c>
      <c r="AL135" s="241"/>
      <c r="AM135" s="241"/>
      <c r="AN135" s="241"/>
      <c r="AO135" s="241"/>
      <c r="AP135" s="241"/>
      <c r="AQ135" s="241" t="s">
        <v>23</v>
      </c>
      <c r="AR135" s="241"/>
      <c r="AS135" s="241"/>
      <c r="AT135" s="241"/>
      <c r="AU135" s="92" t="s">
        <v>24</v>
      </c>
      <c r="AV135" s="93"/>
      <c r="AW135" s="93"/>
      <c r="AX135" s="582"/>
    </row>
    <row r="136" spans="1:50" ht="24" customHeight="1">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413</v>
      </c>
      <c r="AL168" s="241"/>
      <c r="AM168" s="241"/>
      <c r="AN168" s="241"/>
      <c r="AO168" s="241"/>
      <c r="AP168" s="241"/>
      <c r="AQ168" s="241" t="s">
        <v>23</v>
      </c>
      <c r="AR168" s="241"/>
      <c r="AS168" s="241"/>
      <c r="AT168" s="241"/>
      <c r="AU168" s="92" t="s">
        <v>24</v>
      </c>
      <c r="AV168" s="93"/>
      <c r="AW168" s="93"/>
      <c r="AX168" s="582"/>
    </row>
    <row r="169" spans="1:50" ht="24" customHeight="1">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413</v>
      </c>
      <c r="AL201" s="241"/>
      <c r="AM201" s="241"/>
      <c r="AN201" s="241"/>
      <c r="AO201" s="241"/>
      <c r="AP201" s="241"/>
      <c r="AQ201" s="241" t="s">
        <v>23</v>
      </c>
      <c r="AR201" s="241"/>
      <c r="AS201" s="241"/>
      <c r="AT201" s="241"/>
      <c r="AU201" s="92" t="s">
        <v>24</v>
      </c>
      <c r="AV201" s="93"/>
      <c r="AW201" s="93"/>
      <c r="AX201" s="582"/>
    </row>
    <row r="202" spans="1:50" ht="24" customHeight="1">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428</v>
      </c>
      <c r="AL234" s="241"/>
      <c r="AM234" s="241"/>
      <c r="AN234" s="241"/>
      <c r="AO234" s="241"/>
      <c r="AP234" s="241"/>
      <c r="AQ234" s="241" t="s">
        <v>23</v>
      </c>
      <c r="AR234" s="241"/>
      <c r="AS234" s="241"/>
      <c r="AT234" s="241"/>
      <c r="AU234" s="92" t="s">
        <v>24</v>
      </c>
      <c r="AV234" s="93"/>
      <c r="AW234" s="93"/>
      <c r="AX234" s="582"/>
    </row>
    <row r="235" spans="1:50" ht="24" customHeight="1">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413</v>
      </c>
      <c r="AL267" s="241"/>
      <c r="AM267" s="241"/>
      <c r="AN267" s="241"/>
      <c r="AO267" s="241"/>
      <c r="AP267" s="241"/>
      <c r="AQ267" s="241" t="s">
        <v>23</v>
      </c>
      <c r="AR267" s="241"/>
      <c r="AS267" s="241"/>
      <c r="AT267" s="241"/>
      <c r="AU267" s="92" t="s">
        <v>24</v>
      </c>
      <c r="AV267" s="93"/>
      <c r="AW267" s="93"/>
      <c r="AX267" s="582"/>
    </row>
    <row r="268" spans="1:50" ht="24" customHeight="1">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413</v>
      </c>
      <c r="AL333" s="241"/>
      <c r="AM333" s="241"/>
      <c r="AN333" s="241"/>
      <c r="AO333" s="241"/>
      <c r="AP333" s="241"/>
      <c r="AQ333" s="241" t="s">
        <v>23</v>
      </c>
      <c r="AR333" s="241"/>
      <c r="AS333" s="241"/>
      <c r="AT333" s="241"/>
      <c r="AU333" s="92" t="s">
        <v>24</v>
      </c>
      <c r="AV333" s="93"/>
      <c r="AW333" s="93"/>
      <c r="AX333" s="582"/>
    </row>
    <row r="334" spans="1:50" ht="24" customHeight="1">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413</v>
      </c>
      <c r="AL399" s="241"/>
      <c r="AM399" s="241"/>
      <c r="AN399" s="241"/>
      <c r="AO399" s="241"/>
      <c r="AP399" s="241"/>
      <c r="AQ399" s="241" t="s">
        <v>23</v>
      </c>
      <c r="AR399" s="241"/>
      <c r="AS399" s="241"/>
      <c r="AT399" s="241"/>
      <c r="AU399" s="92" t="s">
        <v>24</v>
      </c>
      <c r="AV399" s="93"/>
      <c r="AW399" s="93"/>
      <c r="AX399" s="582"/>
    </row>
    <row r="400" spans="1:50" ht="24" customHeight="1">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413</v>
      </c>
      <c r="AL531" s="241"/>
      <c r="AM531" s="241"/>
      <c r="AN531" s="241"/>
      <c r="AO531" s="241"/>
      <c r="AP531" s="241"/>
      <c r="AQ531" s="241" t="s">
        <v>23</v>
      </c>
      <c r="AR531" s="241"/>
      <c r="AS531" s="241"/>
      <c r="AT531" s="241"/>
      <c r="AU531" s="92" t="s">
        <v>24</v>
      </c>
      <c r="AV531" s="93"/>
      <c r="AW531" s="93"/>
      <c r="AX531" s="582"/>
    </row>
    <row r="532" spans="1:50" ht="24" customHeight="1">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413</v>
      </c>
      <c r="AL597" s="241"/>
      <c r="AM597" s="241"/>
      <c r="AN597" s="241"/>
      <c r="AO597" s="241"/>
      <c r="AP597" s="241"/>
      <c r="AQ597" s="241" t="s">
        <v>23</v>
      </c>
      <c r="AR597" s="241"/>
      <c r="AS597" s="241"/>
      <c r="AT597" s="241"/>
      <c r="AU597" s="92" t="s">
        <v>24</v>
      </c>
      <c r="AV597" s="93"/>
      <c r="AW597" s="93"/>
      <c r="AX597" s="582"/>
    </row>
    <row r="598" spans="1:50" ht="24" customHeight="1">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413</v>
      </c>
      <c r="AL663" s="241"/>
      <c r="AM663" s="241"/>
      <c r="AN663" s="241"/>
      <c r="AO663" s="241"/>
      <c r="AP663" s="241"/>
      <c r="AQ663" s="241" t="s">
        <v>23</v>
      </c>
      <c r="AR663" s="241"/>
      <c r="AS663" s="241"/>
      <c r="AT663" s="241"/>
      <c r="AU663" s="92" t="s">
        <v>24</v>
      </c>
      <c r="AV663" s="93"/>
      <c r="AW663" s="93"/>
      <c r="AX663" s="582"/>
    </row>
    <row r="664" spans="1:50" ht="24" customHeight="1">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413</v>
      </c>
      <c r="AL696" s="241"/>
      <c r="AM696" s="241"/>
      <c r="AN696" s="241"/>
      <c r="AO696" s="241"/>
      <c r="AP696" s="241"/>
      <c r="AQ696" s="241" t="s">
        <v>23</v>
      </c>
      <c r="AR696" s="241"/>
      <c r="AS696" s="241"/>
      <c r="AT696" s="241"/>
      <c r="AU696" s="92" t="s">
        <v>24</v>
      </c>
      <c r="AV696" s="93"/>
      <c r="AW696" s="93"/>
      <c r="AX696" s="582"/>
    </row>
    <row r="697" spans="1:50" ht="24" customHeight="1">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413</v>
      </c>
      <c r="AL762" s="241"/>
      <c r="AM762" s="241"/>
      <c r="AN762" s="241"/>
      <c r="AO762" s="241"/>
      <c r="AP762" s="241"/>
      <c r="AQ762" s="241" t="s">
        <v>23</v>
      </c>
      <c r="AR762" s="241"/>
      <c r="AS762" s="241"/>
      <c r="AT762" s="241"/>
      <c r="AU762" s="92" t="s">
        <v>24</v>
      </c>
      <c r="AV762" s="93"/>
      <c r="AW762" s="93"/>
      <c r="AX762" s="582"/>
    </row>
    <row r="763" spans="1:50" ht="24" customHeight="1">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413</v>
      </c>
      <c r="AL861" s="241"/>
      <c r="AM861" s="241"/>
      <c r="AN861" s="241"/>
      <c r="AO861" s="241"/>
      <c r="AP861" s="241"/>
      <c r="AQ861" s="241" t="s">
        <v>23</v>
      </c>
      <c r="AR861" s="241"/>
      <c r="AS861" s="241"/>
      <c r="AT861" s="241"/>
      <c r="AU861" s="92" t="s">
        <v>24</v>
      </c>
      <c r="AV861" s="93"/>
      <c r="AW861" s="93"/>
      <c r="AX861" s="582"/>
    </row>
    <row r="862" spans="1:50" ht="24" customHeight="1">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413</v>
      </c>
      <c r="AL894" s="241"/>
      <c r="AM894" s="241"/>
      <c r="AN894" s="241"/>
      <c r="AO894" s="241"/>
      <c r="AP894" s="241"/>
      <c r="AQ894" s="241" t="s">
        <v>23</v>
      </c>
      <c r="AR894" s="241"/>
      <c r="AS894" s="241"/>
      <c r="AT894" s="241"/>
      <c r="AU894" s="92" t="s">
        <v>24</v>
      </c>
      <c r="AV894" s="93"/>
      <c r="AW894" s="93"/>
      <c r="AX894" s="582"/>
    </row>
    <row r="895" spans="1:50" ht="24" customHeight="1">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453</v>
      </c>
      <c r="AL1026" s="241"/>
      <c r="AM1026" s="241"/>
      <c r="AN1026" s="241"/>
      <c r="AO1026" s="241"/>
      <c r="AP1026" s="241"/>
      <c r="AQ1026" s="241" t="s">
        <v>23</v>
      </c>
      <c r="AR1026" s="241"/>
      <c r="AS1026" s="241"/>
      <c r="AT1026" s="241"/>
      <c r="AU1026" s="92" t="s">
        <v>24</v>
      </c>
      <c r="AV1026" s="93"/>
      <c r="AW1026" s="93"/>
      <c r="AX1026" s="582"/>
    </row>
    <row r="1027" spans="1:50" ht="24" customHeight="1">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413</v>
      </c>
      <c r="AL1092" s="241"/>
      <c r="AM1092" s="241"/>
      <c r="AN1092" s="241"/>
      <c r="AO1092" s="241"/>
      <c r="AP1092" s="241"/>
      <c r="AQ1092" s="241" t="s">
        <v>23</v>
      </c>
      <c r="AR1092" s="241"/>
      <c r="AS1092" s="241"/>
      <c r="AT1092" s="241"/>
      <c r="AU1092" s="92" t="s">
        <v>24</v>
      </c>
      <c r="AV1092" s="93"/>
      <c r="AW1092" s="93"/>
      <c r="AX1092" s="582"/>
    </row>
    <row r="1093" spans="1:50" ht="24" customHeight="1">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413</v>
      </c>
      <c r="AL1158" s="241"/>
      <c r="AM1158" s="241"/>
      <c r="AN1158" s="241"/>
      <c r="AO1158" s="241"/>
      <c r="AP1158" s="241"/>
      <c r="AQ1158" s="241" t="s">
        <v>23</v>
      </c>
      <c r="AR1158" s="241"/>
      <c r="AS1158" s="241"/>
      <c r="AT1158" s="241"/>
      <c r="AU1158" s="92" t="s">
        <v>24</v>
      </c>
      <c r="AV1158" s="93"/>
      <c r="AW1158" s="93"/>
      <c r="AX1158" s="582"/>
    </row>
    <row r="1159" spans="1:50" ht="24" customHeight="1">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平成27年度行政事業レビュー_内外教育事情等調査</dc:title>
  <dc:creator>文部科学省</dc:creator>
  <cp:lastModifiedBy>文部科学省</cp:lastModifiedBy>
  <cp:lastPrinted>2015-06-17T09:26:24Z</cp:lastPrinted>
  <dcterms:created xsi:type="dcterms:W3CDTF">2012-03-13T00:50:25Z</dcterms:created>
  <dcterms:modified xsi:type="dcterms:W3CDTF">2015-08-30T23:47:16Z</dcterms:modified>
</cp:coreProperties>
</file>