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88" sheetId="1" r:id="rId1"/>
  </sheets>
  <definedNames>
    <definedName name="_xlnm.Print_Area" localSheetId="0">'0388'!$A$1:$AX$829</definedName>
  </definedNames>
  <calcPr fullCalcOnLoad="1"/>
</workbook>
</file>

<file path=xl/sharedStrings.xml><?xml version="1.0" encoding="utf-8"?>
<sst xmlns="http://schemas.openxmlformats.org/spreadsheetml/2006/main" count="763" uniqueCount="349">
  <si>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</si>
  <si>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</si>
  <si>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</si>
  <si>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</si>
  <si>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</si>
  <si>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</si>
  <si>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</si>
  <si>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</si>
  <si>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</si>
  <si>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</si>
  <si>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</si>
  <si>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</si>
  <si>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</si>
  <si>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</si>
  <si>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</si>
  <si>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</si>
  <si>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</si>
  <si>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</si>
  <si>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</si>
  <si>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</si>
  <si>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</si>
  <si>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</si>
  <si>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</si>
  <si>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</si>
  <si>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</si>
  <si>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</si>
  <si>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</si>
  <si>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</si>
  <si>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</si>
  <si>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</si>
  <si>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</si>
  <si>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</si>
  <si>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</si>
  <si>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</si>
  <si>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</si>
  <si>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</si>
  <si>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</si>
  <si>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</si>
  <si>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</si>
  <si>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</si>
  <si>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</si>
  <si>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</si>
  <si>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</si>
  <si>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</si>
  <si>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</si>
  <si>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</si>
  <si>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</si>
  <si>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</si>
  <si>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</si>
  <si>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</si>
  <si>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</si>
  <si>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</si>
  <si>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</si>
  <si>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</si>
  <si>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</si>
  <si>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</si>
  <si>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</si>
  <si>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</si>
  <si>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</si>
  <si>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</si>
  <si>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</si>
  <si>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</si>
  <si>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</si>
  <si>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</si>
  <si>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</si>
  <si>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</si>
  <si>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</si>
  <si>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</si>
  <si>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</si>
  <si>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</si>
  <si>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</si>
  <si>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</si>
  <si>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</si>
  <si>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</si>
  <si>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</si>
  <si>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</si>
  <si>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</si>
  <si>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</si>
  <si>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</si>
  <si>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</si>
  <si>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</si>
  <si>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</si>
  <si>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</si>
  <si>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</si>
  <si>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</si>
  <si>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</si>
  <si>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</si>
  <si>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</si>
  <si>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</si>
  <si>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</si>
  <si>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</si>
  <si>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</si>
  <si>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</si>
  <si>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</si>
  <si>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</si>
  <si>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</si>
  <si>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</si>
  <si>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</si>
  <si>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文化芸術の振興に関する基本的な方針（第3次基本方針）
（平成23年2月8日閣議決定）</t>
  </si>
  <si>
    <t>独立行政法人国立文化財機構施設整備に必要な経費</t>
  </si>
  <si>
    <t>0406</t>
  </si>
  <si>
    <t>0429</t>
  </si>
  <si>
    <t>0393</t>
  </si>
  <si>
    <t>独立行政法人国立文化財機構法（平成11年法
律第178号） 第3条、第12条第1項</t>
  </si>
  <si>
    <t>長官官房政策課</t>
  </si>
  <si>
    <t>政策課長
平林　正吉</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</si>
  <si>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</si>
  <si>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□直接実施　　　　　□委託・請負　　　　　■補助　　　　　□負担　　　　　□交付　　　　　□貸付　　　　　□その他</t>
  </si>
  <si>
    <t>-</t>
  </si>
  <si>
    <t>○施設整備
　文化財の保存及び活用を図るために必要な
施設・設備の更新・整備を計画的に実施する</t>
  </si>
  <si>
    <t>施設整備の整備件数</t>
  </si>
  <si>
    <t>－</t>
  </si>
  <si>
    <t>独立行政法人国立文化財機構施設整備費補助金</t>
  </si>
  <si>
    <t>随意契約</t>
  </si>
  <si>
    <t>企画競争</t>
  </si>
  <si>
    <t>A.独立行政法人国立文化財機構</t>
  </si>
  <si>
    <t>B.東京国立博物館黒田記念館耐震補強改修等工事</t>
  </si>
  <si>
    <t>C.東京国立博物館表慶館バリアフリー化工事</t>
  </si>
  <si>
    <t>D.東京国立博物館大型Ｘ線ＣＴスキャナー取設工事</t>
  </si>
  <si>
    <t>E.東京国立博物館本館内装等改修工事</t>
  </si>
  <si>
    <t>F.東京国立博物館無料ゾーン施設新営工事</t>
  </si>
  <si>
    <t>G.京都国立博物館平常展示館建替工事</t>
  </si>
  <si>
    <t>H.京都国立博物館緊急屋根等漏水補修工事</t>
  </si>
  <si>
    <t>I.奈良国立博物館防災設備等改修工事</t>
  </si>
  <si>
    <t>J.奈良国立博物館収蔵庫免震等改修工事</t>
  </si>
  <si>
    <t>K.東京文化財研究所水損文化財の保存修復研究の拠点整備</t>
  </si>
  <si>
    <t>L.奈良文化財研究所Ｘ線回折装置等整備</t>
  </si>
  <si>
    <t>M.奈良文化財研究所本庁舎建替工事</t>
  </si>
  <si>
    <t>事業費</t>
  </si>
  <si>
    <t>施設・設備の整備に係る工事費、工事に係る設計料・監理費等</t>
  </si>
  <si>
    <t>耐震改修・傾斜補正等工事</t>
  </si>
  <si>
    <t>バリアフリー化工事</t>
  </si>
  <si>
    <t>大型Ｘ線ＣＴスキャナーの導入</t>
  </si>
  <si>
    <t>展示室等改修工事</t>
  </si>
  <si>
    <t>無料ゾーン設置工事</t>
  </si>
  <si>
    <t>老朽化のための建替工事</t>
  </si>
  <si>
    <t>屋根瓦葺き替え、防水補修等工事</t>
  </si>
  <si>
    <t>文化財保護及び来館者の安全確保のための改修工事</t>
  </si>
  <si>
    <t>収蔵庫免震等改修工事</t>
  </si>
  <si>
    <t>老朽化した設備・機器の更新等</t>
  </si>
  <si>
    <t>調査研究機器の導入</t>
  </si>
  <si>
    <t>研究施設の見直し及び計画的整備</t>
  </si>
  <si>
    <t>B-1.真柄建設株式会社</t>
  </si>
  <si>
    <t>工事</t>
  </si>
  <si>
    <t>東京国立博物館黒田記念館耐震改修工事</t>
  </si>
  <si>
    <t>C-1.株式会社松下産業</t>
  </si>
  <si>
    <t>東京国立博物館表慶館バリアフリー化工事</t>
  </si>
  <si>
    <t>D-1.エクスロン・インターナショナル株式会社</t>
  </si>
  <si>
    <t>製造</t>
  </si>
  <si>
    <t>大型デジタルＸ線断層撮影装置等製造及び設置業務</t>
  </si>
  <si>
    <t>E-1.株式会社大林組</t>
  </si>
  <si>
    <t>東京国立博物館本館1階展示室等改修工事</t>
  </si>
  <si>
    <t>F-1.真柄建設株式会社</t>
  </si>
  <si>
    <t>東京国立博物館正門周辺再開発工事</t>
  </si>
  <si>
    <t>H-1.株式会社鈴木組</t>
  </si>
  <si>
    <t>文化財保存修理所改修工事</t>
  </si>
  <si>
    <t>I-1.株式会社きんでん</t>
  </si>
  <si>
    <t>奈良国立博物館防災設備等改修電気設備工事</t>
  </si>
  <si>
    <t>J-1.株式会社奥村組</t>
  </si>
  <si>
    <t>奈良国立博物館収蔵庫等免震工事</t>
  </si>
  <si>
    <t>K-1.竹田理化工業株式会社</t>
  </si>
  <si>
    <t>物品購入費</t>
  </si>
  <si>
    <t>恒温恒湿槽　一式</t>
  </si>
  <si>
    <t>L-1.株式会社三ツワフロンテック</t>
  </si>
  <si>
    <t>全自動水平型多目的Ｘ線回析装置　一式</t>
  </si>
  <si>
    <t>M-1.大和リース株式会社</t>
  </si>
  <si>
    <t>賃貸借料</t>
  </si>
  <si>
    <t>奈良文化財研究所仮設庁舎賃貸借</t>
  </si>
  <si>
    <t>B.東京国立博物館黒田記念館耐震補強改修等工事</t>
  </si>
  <si>
    <t>C.東京国立博物館表慶館バリアフリー化工事</t>
  </si>
  <si>
    <t>D.東京国立博物館大型Ｘ線ＣＴスキャナー取設工事</t>
  </si>
  <si>
    <t>E.東京国立博物館本館内装等改修工事</t>
  </si>
  <si>
    <t>F.東京国立博物館無料ゾーン施設新営工事</t>
  </si>
  <si>
    <t>G.京都国立博物館平常展示館建替工事</t>
  </si>
  <si>
    <t>H.京都国立博物館緊急屋根等漏水補修工事</t>
  </si>
  <si>
    <t>I.奈良国立博物館防災設備等改修工事</t>
  </si>
  <si>
    <t>J.奈良国立博物館収蔵庫免震等改修工事</t>
  </si>
  <si>
    <t>K.東京文化財研究所水損文化財の保存修復研究の拠点整備</t>
  </si>
  <si>
    <t>L.奈良文化財研究所Ｘ線回折装置等整備</t>
  </si>
  <si>
    <t>M.奈良文化財研究所本庁舎建替工事</t>
  </si>
  <si>
    <t>真柄建設株式会社</t>
  </si>
  <si>
    <t>日本電設工業株式会社</t>
  </si>
  <si>
    <t>株式会社三冷社</t>
  </si>
  <si>
    <t>能美防災株式会社</t>
  </si>
  <si>
    <t>黒田記念館消火器設置作業を行う。</t>
  </si>
  <si>
    <t>個人Ａ</t>
  </si>
  <si>
    <t>黒田記念館耐震改修工事に伴う製品工場検査のための出張業務を行う。</t>
  </si>
  <si>
    <t>個人Ｂ</t>
  </si>
  <si>
    <t>株式会社松下産業</t>
  </si>
  <si>
    <t>表慶館サイン設置業務を行う。</t>
  </si>
  <si>
    <t>エクスロン・インターナショナル株式会社</t>
  </si>
  <si>
    <t>株式会社大林組</t>
  </si>
  <si>
    <t>資料館CT設置に伴う基礎及び附帯工事を行う。</t>
  </si>
  <si>
    <t>資料館ハロン消火設備改修工事を行う。</t>
  </si>
  <si>
    <t>勝田電設工業株式会社</t>
  </si>
  <si>
    <t>資料館CT装置電源増設他工事を行う。</t>
  </si>
  <si>
    <t>低圧配電盤ＭＣＢ更新業務を行う。</t>
  </si>
  <si>
    <t>資料館自動火災報知設備他改修工事を行う。</t>
  </si>
  <si>
    <t>資料館CT設置に伴うダクト改修工事を行う。</t>
  </si>
  <si>
    <t>資料館地下２階写場調光制御盤電源撤去作業を行う。</t>
  </si>
  <si>
    <t>資料館１階閲覧室電話設備配線敷設を行う。</t>
  </si>
  <si>
    <t>正門周辺再開発工事を行う。</t>
  </si>
  <si>
    <t>正門周辺再開発電気設備工事を行う。</t>
  </si>
  <si>
    <t>日新設備株式会社</t>
  </si>
  <si>
    <t>正門周辺再開発機械設備工事を行う。</t>
  </si>
  <si>
    <t>株式会社安井建築設計事務所</t>
  </si>
  <si>
    <t>正門周辺再開発設計業務を行う。</t>
  </si>
  <si>
    <t>加藤建設株式会社</t>
  </si>
  <si>
    <t>正門周辺再開発工事に伴う埋蔵文化財発掘調査を行う。</t>
  </si>
  <si>
    <t>ジェンナー像他移設工事を行う。</t>
  </si>
  <si>
    <t>株式会社植寿園</t>
  </si>
  <si>
    <t>正門東側樹木伐採を行う。</t>
  </si>
  <si>
    <t>既存汚水桝高さ調整他業務を行う。</t>
  </si>
  <si>
    <t>構内埋蔵文化財試掘調査を行う。</t>
  </si>
  <si>
    <t>正門東側舗装撤去を行う。</t>
  </si>
  <si>
    <t>戸田建設株式会社</t>
  </si>
  <si>
    <t>株式会社丹青社</t>
  </si>
  <si>
    <t>栗原工業株式会社</t>
  </si>
  <si>
    <t>一工・三晃特定建設工事共同企業体</t>
  </si>
  <si>
    <t>株式会社梓設計</t>
  </si>
  <si>
    <t>平常展示館新築第３期工事監理業務を行う。</t>
  </si>
  <si>
    <t>近畿地方整備局</t>
  </si>
  <si>
    <t>工事に係る直接事務を行う。</t>
  </si>
  <si>
    <t>株式会社谷口建築設計研究所</t>
  </si>
  <si>
    <t>平常展示館設計業務を行う。</t>
  </si>
  <si>
    <t>株式会社鈴木組</t>
  </si>
  <si>
    <t>文化財保存修理所改修工事を行う。</t>
  </si>
  <si>
    <t>松井建設株式会社</t>
  </si>
  <si>
    <t>旧本館中央展示室他屋根修繕工事を行う。</t>
  </si>
  <si>
    <t>株式会社小西設計</t>
  </si>
  <si>
    <t>修理所改修工事他基本及び実施設計を行う。</t>
  </si>
  <si>
    <t>株式会社きんでん</t>
  </si>
  <si>
    <t>株式会社奥村組</t>
  </si>
  <si>
    <t>ダイダン株式会社</t>
  </si>
  <si>
    <t>株式会社内藤建築事務所</t>
  </si>
  <si>
    <t>日本通運株式会社</t>
  </si>
  <si>
    <t>株式会社木下家具製作所</t>
  </si>
  <si>
    <t>事務を行う。</t>
  </si>
  <si>
    <t>個人Ｃ</t>
  </si>
  <si>
    <t>発電機性能試験立会いのための出張業務を行う。</t>
  </si>
  <si>
    <t>収蔵庫等免震工事を行う。</t>
  </si>
  <si>
    <t>収蔵庫等内装造作工事を行う。</t>
  </si>
  <si>
    <t>収蔵庫免震等改修設計業務を行う。</t>
  </si>
  <si>
    <t>収蔵庫等免震工事監理業務を行う。</t>
  </si>
  <si>
    <t>収蔵庫等免震工事に関する工場検査のための出張業務を行う。</t>
  </si>
  <si>
    <t>竹田理化工業株式会社</t>
  </si>
  <si>
    <t>恒温恒湿槽一式の導入を行う。</t>
  </si>
  <si>
    <t>耐候性試験機一式の導入を行う。</t>
  </si>
  <si>
    <t>修復アトリエの水場更新及び個別空調化等工事を行う。</t>
  </si>
  <si>
    <t>耐候性試験機追加機器一式の導入を行う。</t>
  </si>
  <si>
    <t>手術用顕微鏡システム追加機器一式の導入を行う。</t>
  </si>
  <si>
    <t>３階アトリエ系統冷温水・冷却水ポンプ分解整備業務を行う。</t>
  </si>
  <si>
    <t>３階アトリエ系統熱源機器整備業務を行う。</t>
  </si>
  <si>
    <t>３階アトリエ系統熱源機器自動抽気ポンプ取付業務を行う。</t>
  </si>
  <si>
    <t>３階アトリエ系統エアハンユニット・送風機軸受交換業務を行う。</t>
  </si>
  <si>
    <t>株式会社三ツワフロンテック</t>
  </si>
  <si>
    <t>全自動水平型多目的Ｘ線回析装置一式の導入を行う。</t>
  </si>
  <si>
    <t>島津サイエンス西日本株式会社</t>
  </si>
  <si>
    <t>熱分解ガスクロマトグラフ質量分析システム一式の導入を行う。</t>
  </si>
  <si>
    <t>熱分解ガスクロマトグラフ質量分析システム用直接試料導入装置一式の導入を行う。</t>
  </si>
  <si>
    <t>熱分解ガスクロマトグラフ質量分析システム用マイクロＵＶ照射装置一式の導入を行う。</t>
  </si>
  <si>
    <t>全自動水平型多目的Ｘ線回析装置用試料交換機の導入を行う。</t>
  </si>
  <si>
    <t>熱分解ガスクロマトグラフ質量分析システム用マイクロジェットクライオトラップ他の導入を行う。</t>
  </si>
  <si>
    <t>大和リース株式会社</t>
  </si>
  <si>
    <t>仮設庁舎の借入れを行う。</t>
  </si>
  <si>
    <t>中林建設株式会社</t>
  </si>
  <si>
    <t>本庁舎等とりこわし工事を行う。</t>
  </si>
  <si>
    <t>株式会社日本設計</t>
  </si>
  <si>
    <t>本庁舎新営（建築）設計業務を行う。</t>
  </si>
  <si>
    <t>佐川急便株式会社</t>
  </si>
  <si>
    <t>本庁舎建替に伴う仮設庁舎への事務機器等移転業務を行う。</t>
  </si>
  <si>
    <t>株式会社総合設備計画　　</t>
  </si>
  <si>
    <t>本庁舎新営（設備）設計業務を行う。</t>
  </si>
  <si>
    <t>ネットワンシステムズ株式会社</t>
  </si>
  <si>
    <t>ネットワークシステム移設業務を行う。</t>
  </si>
  <si>
    <t>奈良県緑化土木協同組合</t>
  </si>
  <si>
    <t>奈良地区歩道等改修工事を行う。</t>
  </si>
  <si>
    <t>株式会社増田地質工業</t>
  </si>
  <si>
    <t>本庁舎用地盤調査業務を行う。</t>
  </si>
  <si>
    <t>株式会社ケイ・オプティコム</t>
  </si>
  <si>
    <t>本庁舎建替に伴う仮設庁舎へのＰＢＸ移転業務を行う。</t>
  </si>
  <si>
    <t>セコム株式会社</t>
  </si>
  <si>
    <t>仮設庁舎セキュリロックの設置工事を行う。</t>
  </si>
  <si>
    <t>件</t>
  </si>
  <si>
    <t>G-1.戸田建設株式会社</t>
  </si>
  <si>
    <t>平常展示館展示ケース整備工事</t>
  </si>
  <si>
    <t>不落随契</t>
  </si>
  <si>
    <t>随意契約</t>
  </si>
  <si>
    <t>黒田記念館耐震改修工事を行う。（24年度契約）</t>
  </si>
  <si>
    <t>黒田記念館改修電気設備工事を行う。（24年度入札）</t>
  </si>
  <si>
    <t>黒田記念館改修機械設備工事を行う。（24年度入札）</t>
  </si>
  <si>
    <t>表慶館バリアフリー化工事を行う。（24年度入札）</t>
  </si>
  <si>
    <t>大型デジタルX線断層撮影装置等製造及び設置業務を行う。（24年度入札）</t>
  </si>
  <si>
    <t>平常展示館展示ケース整備工事を行う。（23年度入札）</t>
  </si>
  <si>
    <t>平常展示館展示工事を行う。（24年度入札）</t>
  </si>
  <si>
    <t>平常展示館展示ケース整備工事を行う。（20年度入札）</t>
  </si>
  <si>
    <t>平常展示館電気設備工事を行う。（20年度入札）</t>
  </si>
  <si>
    <t>平常展示館機械設備工事を行う。（20年度入札）</t>
  </si>
  <si>
    <t>防災設備等改修電気設備工事を行う。（24年度入札）</t>
  </si>
  <si>
    <t>防災設備等改修建築工事を行う。（24年度入札）</t>
  </si>
  <si>
    <t>防災設備等改修機械設備工事を行う。（24年度入札）</t>
  </si>
  <si>
    <t>防災設備等改修設計業務を行う。（24年度契約）</t>
  </si>
  <si>
    <t>防災設備等改修工事監理業務を行う。（24年度入札）</t>
  </si>
  <si>
    <t>収蔵庫棚等移設作業を行う。（24年度入札）</t>
  </si>
  <si>
    <t>手術用顕微鏡ｼｽﾃﾑ(OPMI Movena) 一式の導入を行う。（24年度入札）</t>
  </si>
  <si>
    <t>12　文化による心豊かな社会の実現
12-2　文化財の保存及び活用の充実</t>
  </si>
  <si>
    <t>0388</t>
  </si>
  <si>
    <t>○</t>
  </si>
  <si>
    <t>－</t>
  </si>
  <si>
    <t>支出先の選定は、国立文化財機構会計規程等に則った適切な手続きにより行っており、選定の妥当性や競争性を確保するとともに単位あたりコストの削減に努めている。契約に際しては、一般競争により契約者を決定しており、契約監視委員会において、個々の契約の妥当性について、審議を行うなど、透明性・競争性が確保されている。</t>
  </si>
  <si>
    <t>－</t>
  </si>
  <si>
    <t>平成13年度 （統合年度：平成19年度）
・終了（予定）なし</t>
  </si>
  <si>
    <t>当事業は国立文化財機構法等に定められた、有形文化財の収集・保管、観覧、文化財に関する調査研究等を行うことにより、文化財の保存及び活用を図ることを目的としている。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</si>
  <si>
    <t>収蔵庫免震工事、屋根等漏水補修工事後は、施設の十分な活用が期待できる。</t>
  </si>
  <si>
    <t>・平成２５年度補正予算については、翌年度への繰越が生じているが、必要な施設整備が概ね順調に進捗していることは評価できる。
・契約に際しては、一般競争により概ね契約者を決定しており、支出先の選定の妥当性や競争性を確保するとともに単位あたりコストの削減に努めている。</t>
  </si>
  <si>
    <t>※</t>
  </si>
  <si>
    <t>本館1階展示室等改修工事を行う。</t>
  </si>
  <si>
    <t>コクヨファニチャー株式会社</t>
  </si>
  <si>
    <t>本館15室・16室・18室展示ケース製作及び設置等業務を行う。</t>
  </si>
  <si>
    <t>本館１階展示室等改修設計業務を行う。</t>
  </si>
  <si>
    <t>株式会社フジヤ</t>
  </si>
  <si>
    <t>本館17・19室改修造作等製作・設置業務を行う。</t>
  </si>
  <si>
    <t>株式会社フロムトゥ</t>
  </si>
  <si>
    <t>本館15・16・18室解説パネル等製作・設置業務を行う。</t>
  </si>
  <si>
    <t>株式会社マルモ</t>
  </si>
  <si>
    <t>本館15・16・18室展示ｹｰｽｸﾛｽ張り替え及び展示台製作・設置業務を行う。</t>
  </si>
  <si>
    <t>ノムラテクノ株式会社</t>
  </si>
  <si>
    <t>本館3室覗きケースガラス張り替え業務を行う。</t>
  </si>
  <si>
    <t>本館地下１階教育普及ｽﾍﾟｰｽ新設工事を行う。</t>
  </si>
  <si>
    <t>本館17室電灯コンセント設備他改修工事を行う。</t>
  </si>
  <si>
    <t>本館19室電灯コンセント設備他改修工事を行う。</t>
  </si>
  <si>
    <t>目標値
（26年度）</t>
  </si>
  <si>
    <t>独立行政法人国立文化財機構施設整備に必要な経費であり、整備の規模がそれぞれ異なること、また複数年にわたって実施される整備もあることから、経年比較にあたって有意な単位当たりコストの算出は困難である。</t>
  </si>
  <si>
    <t xml:space="preserve">独立行政法人国立文化財機構の設置する施設の整備充実を図るため、平成２５年度は、以下の工事を実施。（定額補助）
奈良国立博物館収蔵庫免震工事
奈良文化財研究所　本庁舎建替工事（５ヶ年計画２年目）
京都国立博物館緊急屋根等漏水補修工事
</t>
  </si>
  <si>
    <t>現状通り</t>
  </si>
  <si>
    <t>－</t>
  </si>
  <si>
    <t>支　出　先</t>
  </si>
  <si>
    <t>業　務　概　要</t>
  </si>
  <si>
    <t>支　出　額
（百万円）</t>
  </si>
  <si>
    <t>-</t>
  </si>
  <si>
    <t>※</t>
  </si>
  <si>
    <t>-</t>
  </si>
  <si>
    <t>※</t>
  </si>
  <si>
    <t>A.</t>
  </si>
  <si>
    <t>１．事業評価の観点：この事業は、独立行政法人に対する施設整備費の補助事業であり、計画的な施設整備に係る契約の競争性・公平性・透明性の確保の観点から検証を行った。
２．所　　　　　見：必要な施設整備を計画的に実施しているものであり、平成２５年度においては概ね計画通りに予算執行されたものと考えられる。今後も引き続き整備規模の適正化やコスト縮減に留意しつつ、必要な機能強化を計画的に図るとともに効果的・効率的な整備実施に努めることとし、引き続き現在の事業内容を維持すべきである。</t>
  </si>
  <si>
    <t>※同種の他の契約の予定価格を類推させるおそれがあるため非公表としている。</t>
  </si>
  <si>
    <r>
      <t>改修工事に</t>
    </r>
    <r>
      <rPr>
        <sz val="11"/>
        <color indexed="10"/>
        <rFont val="ＭＳ Ｐゴシック"/>
        <family val="3"/>
      </rPr>
      <t>伴う</t>
    </r>
    <r>
      <rPr>
        <sz val="11"/>
        <rFont val="ＭＳ Ｐゴシック"/>
        <family val="3"/>
      </rPr>
      <t>収蔵品等移動作業を行う。</t>
    </r>
  </si>
  <si>
    <r>
      <t>・施設設備に関しては収蔵品の安全確保</t>
    </r>
    <r>
      <rPr>
        <sz val="11"/>
        <color indexed="8"/>
        <rFont val="ＭＳ Ｐゴシック"/>
        <family val="3"/>
      </rPr>
      <t>及び自然災害等への対応の観点からも、必要な施設設備の改善等を引き続き計画的に実施していく必要がある。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る競争性、公平性、透明性の確保を図ることが求められる。</t>
    </r>
  </si>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</sst>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quot;百万円&quot;"/>
    <numFmt numFmtId="185" formatCode="#,##0.0;&quot;▲ &quot;#,##0.0"/>
    <numFmt numFmtId="186" formatCode="0.00000"/>
    <numFmt numFmtId="187" formatCode="0.0000"/>
    <numFmt numFmtId="188" formatCode="0.0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Ｐゴシック"/>
      <family val="3"/>
    </font>
    <font>
      <sz val="10"/>
      <color indexed="8"/>
      <name val="Calibri"/>
      <family val="2"/>
    </font>
    <font>
      <sz val="12"/>
      <color indexed="8"/>
      <name val="ＭＳ Ｐゴシック"/>
      <family val="3"/>
    </font>
    <font>
      <sz val="12"/>
      <color indexed="8"/>
      <name val="Calibri"/>
      <family val="2"/>
    </font>
    <font>
      <sz val="8"/>
      <color indexed="8"/>
      <name val="ＭＳ Ｐゴシック"/>
      <family val="3"/>
    </font>
    <font>
      <sz val="9"/>
      <color indexed="8"/>
      <name val="ＭＳ Ｐゴシック"/>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color indexed="63"/>
      </left>
      <right style="medium">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hair"/>
      <bottom style="hair"/>
    </border>
    <border>
      <left>
        <color indexed="63"/>
      </left>
      <right style="medium">
        <color indexed="63"/>
      </right>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double"/>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63"/>
      </right>
      <top style="medium"/>
      <bottom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thin"/>
      <top style="thin"/>
      <bottom style="thin"/>
      <diagonal style="thin"/>
    </border>
    <border diagonalUp="1">
      <left style="thin"/>
      <right style="medium">
        <color indexed="63"/>
      </right>
      <top style="thin"/>
      <bottom style="thin"/>
      <diagonal style="thin"/>
    </border>
    <border>
      <left style="medium">
        <color indexed="63"/>
      </left>
      <right>
        <color indexed="63"/>
      </right>
      <top style="medium"/>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color indexed="63"/>
      </left>
      <right style="medium">
        <color indexed="63"/>
      </right>
      <top style="thin"/>
      <bottom>
        <color indexed="63"/>
      </bottom>
    </border>
    <border>
      <left style="thin"/>
      <right>
        <color indexed="63"/>
      </right>
      <top>
        <color indexed="63"/>
      </top>
      <bottom>
        <color indexed="63"/>
      </bottom>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style="thin"/>
      <top style="hair"/>
      <bottom style="hair"/>
    </border>
    <border>
      <left style="medium"/>
      <right>
        <color indexed="63"/>
      </right>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medium">
        <color indexed="63"/>
      </left>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ashed"/>
      <bottom style="hair"/>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 diagonalUp="1">
      <left style="medium">
        <color indexed="63"/>
      </left>
      <right>
        <color indexed="63"/>
      </right>
      <top style="thin"/>
      <bottom style="medium"/>
      <diagonal style="thin"/>
    </border>
    <border diagonalUp="1">
      <left style="double"/>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color indexed="63"/>
      </right>
      <top style="medium"/>
      <bottom style="thin"/>
      <diagonal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medium">
        <color indexed="63"/>
      </left>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double"/>
      <right>
        <color indexed="63"/>
      </right>
      <top style="thin"/>
      <bottom style="thin"/>
      <diagonal style="thin"/>
    </border>
    <border diagonalUp="1">
      <left>
        <color indexed="63"/>
      </left>
      <right style="medium">
        <color indexed="63"/>
      </right>
      <top style="thin"/>
      <bottom style="thin"/>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7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0"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2"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0" fillId="0" borderId="0" xfId="0" applyFill="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Border="1" applyAlignment="1">
      <alignment horizontal="center" vertical="center"/>
    </xf>
    <xf numFmtId="0" fontId="0" fillId="0" borderId="0" xfId="0" applyBorder="1" applyAlignment="1">
      <alignment vertical="center"/>
    </xf>
    <xf numFmtId="0" fontId="21" fillId="0" borderId="0" xfId="0" applyFont="1" applyBorder="1" applyAlignment="1">
      <alignment vertical="center"/>
    </xf>
    <xf numFmtId="0" fontId="0" fillId="33" borderId="0" xfId="0" applyFill="1" applyBorder="1" applyAlignment="1">
      <alignment horizontal="center" vertical="center"/>
    </xf>
    <xf numFmtId="0" fontId="0" fillId="0" borderId="0" xfId="0" applyBorder="1" applyAlignment="1">
      <alignment vertical="center"/>
    </xf>
    <xf numFmtId="183" fontId="0" fillId="0" borderId="0" xfId="0" applyNumberFormat="1" applyBorder="1" applyAlignment="1">
      <alignment vertical="center"/>
    </xf>
    <xf numFmtId="183" fontId="0" fillId="0" borderId="0" xfId="0" applyNumberFormat="1" applyBorder="1" applyAlignment="1">
      <alignment horizontal="center" vertical="center"/>
    </xf>
    <xf numFmtId="0" fontId="22" fillId="0" borderId="0" xfId="0" applyFont="1" applyBorder="1" applyAlignment="1">
      <alignment horizontal="center" vertical="center" wrapText="1"/>
    </xf>
    <xf numFmtId="0" fontId="15" fillId="33" borderId="0" xfId="0" applyFont="1" applyFill="1" applyBorder="1" applyAlignment="1">
      <alignment horizontal="center" vertical="center" wrapText="1"/>
    </xf>
    <xf numFmtId="181" fontId="0" fillId="0" borderId="0" xfId="0" applyNumberFormat="1" applyBorder="1" applyAlignment="1">
      <alignment vertical="center" wrapText="1"/>
    </xf>
    <xf numFmtId="185" fontId="0" fillId="0" borderId="0" xfId="0" applyNumberFormat="1" applyBorder="1" applyAlignment="1">
      <alignment vertical="center" wrapText="1"/>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9" xfId="0" applyFont="1" applyFill="1" applyBorder="1" applyAlignment="1">
      <alignment horizontal="left" vertical="center"/>
    </xf>
    <xf numFmtId="0" fontId="8" fillId="0" borderId="17"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19" xfId="0" applyBorder="1" applyAlignment="1">
      <alignment vertical="center"/>
    </xf>
    <xf numFmtId="0" fontId="65" fillId="0" borderId="0" xfId="0" applyFont="1" applyAlignment="1">
      <alignment vertical="center"/>
    </xf>
    <xf numFmtId="0" fontId="12" fillId="0" borderId="13" xfId="0" applyFont="1" applyFill="1" applyBorder="1" applyAlignment="1">
      <alignment horizontal="center" vertical="center" wrapText="1"/>
    </xf>
    <xf numFmtId="176" fontId="0" fillId="0" borderId="13" xfId="0" applyNumberFormat="1" applyFont="1" applyBorder="1" applyAlignment="1">
      <alignment horizontal="right" vertical="center"/>
    </xf>
    <xf numFmtId="0" fontId="0" fillId="0" borderId="0"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65" fillId="0" borderId="27" xfId="0" applyFont="1" applyFill="1" applyBorder="1" applyAlignment="1">
      <alignment horizontal="center" vertical="center" shrinkToFit="1"/>
    </xf>
    <xf numFmtId="0" fontId="65" fillId="0" borderId="28" xfId="0" applyFont="1" applyFill="1" applyBorder="1" applyAlignment="1">
      <alignment horizontal="center" vertical="center" shrinkToFit="1"/>
    </xf>
    <xf numFmtId="0" fontId="65" fillId="0" borderId="29" xfId="0" applyFont="1" applyFill="1" applyBorder="1" applyAlignment="1">
      <alignment horizontal="center" vertical="center" shrinkToFit="1"/>
    </xf>
    <xf numFmtId="0" fontId="0" fillId="0" borderId="30" xfId="0" applyFont="1" applyFill="1" applyBorder="1" applyAlignment="1">
      <alignment horizontal="center" vertical="center"/>
    </xf>
    <xf numFmtId="0" fontId="65"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60"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60"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0" fillId="33" borderId="60"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38" fontId="0" fillId="0" borderId="30" xfId="49"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65" fillId="33" borderId="60" xfId="0" applyFont="1" applyFill="1" applyBorder="1" applyAlignment="1">
      <alignment horizontal="center" vertical="center"/>
    </xf>
    <xf numFmtId="0" fontId="65" fillId="33" borderId="56" xfId="0" applyFont="1" applyFill="1" applyBorder="1" applyAlignment="1">
      <alignment horizontal="center" vertical="center"/>
    </xf>
    <xf numFmtId="0" fontId="65" fillId="33" borderId="57"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2" xfId="0"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ill="1" applyBorder="1" applyAlignment="1">
      <alignment horizontal="center" vertical="center"/>
    </xf>
    <xf numFmtId="0" fontId="0" fillId="34" borderId="80" xfId="0"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6" fillId="33" borderId="7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4" borderId="40" xfId="0" applyFont="1" applyFill="1" applyBorder="1" applyAlignment="1">
      <alignment horizontal="center" vertical="top"/>
    </xf>
    <xf numFmtId="0" fontId="0" fillId="34" borderId="38" xfId="0" applyFont="1" applyFill="1" applyBorder="1" applyAlignment="1">
      <alignment horizontal="center" vertical="top"/>
    </xf>
    <xf numFmtId="0" fontId="0" fillId="34" borderId="39" xfId="0" applyFont="1" applyFill="1" applyBorder="1" applyAlignment="1">
      <alignment horizontal="center" vertical="top"/>
    </xf>
    <xf numFmtId="0" fontId="0" fillId="34" borderId="4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84" xfId="0" applyFont="1" applyFill="1" applyBorder="1" applyAlignment="1">
      <alignment horizontal="center" vertical="center" wrapText="1"/>
    </xf>
    <xf numFmtId="0" fontId="0" fillId="34" borderId="85" xfId="0" applyFill="1" applyBorder="1" applyAlignment="1">
      <alignment horizontal="center" vertical="center"/>
    </xf>
    <xf numFmtId="0" fontId="0" fillId="34" borderId="86" xfId="0" applyFill="1" applyBorder="1" applyAlignment="1">
      <alignment horizontal="center" vertical="center"/>
    </xf>
    <xf numFmtId="0" fontId="65" fillId="34" borderId="85" xfId="0" applyFont="1" applyFill="1" applyBorder="1" applyAlignment="1">
      <alignment vertical="center" wrapText="1"/>
    </xf>
    <xf numFmtId="0" fontId="65" fillId="34" borderId="85" xfId="0" applyFont="1" applyFill="1" applyBorder="1" applyAlignment="1">
      <alignment vertical="center"/>
    </xf>
    <xf numFmtId="0" fontId="65" fillId="34" borderId="87" xfId="0" applyFont="1" applyFill="1" applyBorder="1" applyAlignment="1">
      <alignment vertical="center"/>
    </xf>
    <xf numFmtId="0" fontId="0" fillId="0" borderId="53" xfId="0" applyBorder="1" applyAlignment="1">
      <alignment horizontal="center" vertical="center"/>
    </xf>
    <xf numFmtId="0" fontId="0" fillId="0" borderId="51" xfId="0" applyFont="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0" fillId="0" borderId="47" xfId="0" applyBorder="1" applyAlignment="1">
      <alignment horizontal="center" vertical="center"/>
    </xf>
    <xf numFmtId="0" fontId="0" fillId="0" borderId="45"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65" fillId="0" borderId="27" xfId="0" applyFont="1" applyFill="1" applyBorder="1" applyAlignment="1">
      <alignment horizontal="left" vertical="center" wrapText="1"/>
    </xf>
    <xf numFmtId="0" fontId="65" fillId="0" borderId="28" xfId="0" applyFont="1" applyBorder="1" applyAlignment="1">
      <alignment horizontal="left" vertical="center"/>
    </xf>
    <xf numFmtId="0" fontId="65" fillId="0" borderId="88" xfId="0" applyFont="1" applyBorder="1" applyAlignment="1">
      <alignment horizontal="left" vertical="center"/>
    </xf>
    <xf numFmtId="0" fontId="65" fillId="0" borderId="89" xfId="0" applyFont="1" applyBorder="1" applyAlignment="1">
      <alignment horizontal="left" vertical="center"/>
    </xf>
    <xf numFmtId="0" fontId="65" fillId="0" borderId="0" xfId="0" applyFont="1" applyBorder="1" applyAlignment="1">
      <alignment horizontal="left" vertical="center"/>
    </xf>
    <xf numFmtId="0" fontId="65" fillId="0" borderId="21" xfId="0" applyFont="1" applyBorder="1" applyAlignment="1">
      <alignment horizontal="left" vertical="center"/>
    </xf>
    <xf numFmtId="0" fontId="65" fillId="0" borderId="24" xfId="0" applyFont="1" applyBorder="1" applyAlignment="1">
      <alignment horizontal="left" vertical="center"/>
    </xf>
    <xf numFmtId="0" fontId="65" fillId="0" borderId="25" xfId="0" applyFont="1" applyBorder="1" applyAlignment="1">
      <alignment horizontal="left" vertical="center"/>
    </xf>
    <xf numFmtId="0" fontId="65" fillId="0" borderId="26" xfId="0" applyFont="1" applyBorder="1" applyAlignment="1">
      <alignment horizontal="lef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12" fillId="33" borderId="90" xfId="0" applyFont="1" applyFill="1" applyBorder="1" applyAlignment="1">
      <alignment horizontal="center" vertical="center" wrapText="1"/>
    </xf>
    <xf numFmtId="0" fontId="0" fillId="0" borderId="28" xfId="0" applyBorder="1" applyAlignment="1">
      <alignment horizontal="center" vertical="center"/>
    </xf>
    <xf numFmtId="0" fontId="0" fillId="0" borderId="9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92" xfId="0" applyBorder="1" applyAlignment="1">
      <alignment horizontal="center" vertical="center"/>
    </xf>
    <xf numFmtId="0" fontId="0" fillId="0" borderId="25" xfId="0" applyBorder="1" applyAlignment="1">
      <alignment horizontal="center" vertical="center"/>
    </xf>
    <xf numFmtId="0" fontId="0" fillId="0" borderId="93" xfId="0" applyBorder="1" applyAlignment="1">
      <alignment horizontal="center" vertical="center"/>
    </xf>
    <xf numFmtId="0" fontId="0" fillId="33" borderId="5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94" xfId="0" applyFont="1" applyFill="1" applyBorder="1" applyAlignment="1">
      <alignment horizontal="center" vertical="top"/>
    </xf>
    <xf numFmtId="1" fontId="0" fillId="0" borderId="30" xfId="0" applyNumberFormat="1" applyFont="1" applyFill="1" applyBorder="1" applyAlignment="1">
      <alignment vertical="center" wrapText="1"/>
    </xf>
    <xf numFmtId="1" fontId="0" fillId="0" borderId="30" xfId="0" applyNumberFormat="1" applyFont="1" applyFill="1" applyBorder="1" applyAlignment="1">
      <alignment vertical="center"/>
    </xf>
    <xf numFmtId="0" fontId="0" fillId="34" borderId="95" xfId="0" applyFont="1" applyFill="1" applyBorder="1" applyAlignment="1">
      <alignment horizontal="center" vertical="top"/>
    </xf>
    <xf numFmtId="0" fontId="8" fillId="33" borderId="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vertical="center"/>
    </xf>
    <xf numFmtId="0" fontId="0" fillId="0" borderId="45" xfId="0" applyFont="1" applyBorder="1" applyAlignment="1">
      <alignment vertical="center"/>
    </xf>
    <xf numFmtId="0" fontId="0" fillId="0" borderId="98" xfId="0" applyFont="1" applyBorder="1" applyAlignment="1">
      <alignment vertical="center"/>
    </xf>
    <xf numFmtId="0" fontId="0" fillId="0" borderId="25" xfId="0" applyFont="1" applyBorder="1" applyAlignment="1">
      <alignment vertical="center"/>
    </xf>
    <xf numFmtId="0" fontId="19" fillId="0" borderId="99" xfId="0" applyFont="1" applyFill="1" applyBorder="1" applyAlignment="1">
      <alignment vertical="center"/>
    </xf>
    <xf numFmtId="0" fontId="0" fillId="0" borderId="38" xfId="0" applyFont="1" applyBorder="1" applyAlignment="1">
      <alignment vertical="center"/>
    </xf>
    <xf numFmtId="0" fontId="0" fillId="0" borderId="100" xfId="0" applyFont="1" applyBorder="1" applyAlignment="1">
      <alignment vertical="center"/>
    </xf>
    <xf numFmtId="0" fontId="0" fillId="0" borderId="40" xfId="0" applyBorder="1" applyAlignment="1">
      <alignment horizontal="center" vertical="center"/>
    </xf>
    <xf numFmtId="0" fontId="0" fillId="0" borderId="38" xfId="0" applyFont="1" applyBorder="1" applyAlignment="1">
      <alignment horizontal="center" vertical="center"/>
    </xf>
    <xf numFmtId="0" fontId="12" fillId="3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33" borderId="30" xfId="0" applyFont="1" applyFill="1" applyBorder="1" applyAlignment="1">
      <alignment vertical="center"/>
    </xf>
    <xf numFmtId="0" fontId="19" fillId="35"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30" xfId="0" applyFont="1" applyFill="1" applyBorder="1" applyAlignment="1">
      <alignment vertical="center"/>
    </xf>
    <xf numFmtId="0" fontId="0" fillId="0" borderId="30" xfId="0" applyFont="1" applyFill="1" applyBorder="1" applyAlignment="1">
      <alignment vertical="center"/>
    </xf>
    <xf numFmtId="49" fontId="0" fillId="0" borderId="33" xfId="0" applyNumberFormat="1" applyFont="1" applyBorder="1" applyAlignment="1">
      <alignment horizontal="left" vertical="center"/>
    </xf>
    <xf numFmtId="49" fontId="0" fillId="0" borderId="33" xfId="0" applyNumberFormat="1" applyFont="1" applyBorder="1" applyAlignment="1">
      <alignment horizontal="left" vertical="center"/>
    </xf>
    <xf numFmtId="49" fontId="0" fillId="0" borderId="49" xfId="0" applyNumberFormat="1" applyFont="1" applyBorder="1" applyAlignment="1">
      <alignment horizontal="left" vertical="center"/>
    </xf>
    <xf numFmtId="0" fontId="0" fillId="0" borderId="60" xfId="0" applyFont="1" applyFill="1" applyBorder="1" applyAlignment="1">
      <alignment horizontal="center" vertical="center"/>
    </xf>
    <xf numFmtId="0" fontId="0" fillId="0" borderId="60"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16" fillId="33" borderId="92"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106" xfId="0" applyBorder="1" applyAlignment="1">
      <alignment horizontal="center" vertical="center"/>
    </xf>
    <xf numFmtId="0" fontId="0" fillId="0" borderId="107"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65" fillId="0" borderId="110" xfId="0" applyFont="1" applyFill="1" applyBorder="1" applyAlignment="1">
      <alignment horizontal="left" vertical="center" wrapText="1"/>
    </xf>
    <xf numFmtId="0" fontId="65" fillId="0" borderId="111" xfId="0" applyFont="1" applyBorder="1" applyAlignment="1">
      <alignment horizontal="left" vertical="center"/>
    </xf>
    <xf numFmtId="0" fontId="65" fillId="0" borderId="112" xfId="0" applyFont="1" applyBorder="1" applyAlignment="1">
      <alignment horizontal="left" vertical="center"/>
    </xf>
    <xf numFmtId="0" fontId="0" fillId="0" borderId="113" xfId="0" applyFont="1" applyFill="1" applyBorder="1" applyAlignment="1">
      <alignment vertical="center" textRotation="255"/>
    </xf>
    <xf numFmtId="0" fontId="0" fillId="0" borderId="33" xfId="0" applyFont="1" applyBorder="1" applyAlignment="1">
      <alignment vertical="center"/>
    </xf>
    <xf numFmtId="0" fontId="0" fillId="0" borderId="114" xfId="0" applyFont="1" applyBorder="1" applyAlignment="1">
      <alignment vertical="center"/>
    </xf>
    <xf numFmtId="0" fontId="12" fillId="33" borderId="9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34" borderId="59" xfId="0"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65" fillId="34" borderId="28" xfId="0" applyFont="1" applyFill="1" applyBorder="1" applyAlignment="1">
      <alignment vertical="center" wrapText="1"/>
    </xf>
    <xf numFmtId="0" fontId="65" fillId="34" borderId="28" xfId="0" applyFont="1" applyFill="1" applyBorder="1" applyAlignment="1">
      <alignment vertical="center"/>
    </xf>
    <xf numFmtId="0" fontId="65" fillId="34" borderId="88" xfId="0" applyFont="1" applyFill="1" applyBorder="1" applyAlignment="1">
      <alignment vertical="center"/>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19" fillId="0" borderId="97" xfId="0" applyFont="1" applyFill="1" applyBorder="1" applyAlignment="1">
      <alignment vertical="center"/>
    </xf>
    <xf numFmtId="0" fontId="0" fillId="0" borderId="118" xfId="0" applyFont="1" applyBorder="1" applyAlignment="1">
      <alignment vertical="center"/>
    </xf>
    <xf numFmtId="0" fontId="0" fillId="35" borderId="4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vertical="center"/>
    </xf>
    <xf numFmtId="0" fontId="0" fillId="0" borderId="119"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50" xfId="0" applyFont="1" applyFill="1" applyBorder="1" applyAlignment="1">
      <alignment vertical="center"/>
    </xf>
    <xf numFmtId="0" fontId="12" fillId="33" borderId="12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9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8" xfId="0" applyFont="1" applyFill="1" applyBorder="1" applyAlignment="1">
      <alignment horizontal="center" vertical="center"/>
    </xf>
    <xf numFmtId="49" fontId="0" fillId="0" borderId="33"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49" fontId="0" fillId="0" borderId="42" xfId="0" applyNumberFormat="1" applyFont="1" applyFill="1" applyBorder="1" applyAlignment="1">
      <alignment horizontal="left" vertical="center"/>
    </xf>
    <xf numFmtId="0" fontId="0" fillId="0" borderId="123" xfId="0" applyFont="1" applyFill="1" applyBorder="1" applyAlignment="1">
      <alignment horizontal="left" vertical="center"/>
    </xf>
    <xf numFmtId="0" fontId="0" fillId="0" borderId="3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18" fillId="0" borderId="124" xfId="0" applyFont="1" applyFill="1" applyBorder="1" applyAlignment="1">
      <alignment horizontal="center" vertical="center"/>
    </xf>
    <xf numFmtId="0" fontId="18" fillId="0" borderId="125" xfId="0" applyFont="1" applyFill="1" applyBorder="1" applyAlignment="1">
      <alignment horizontal="center" vertical="center"/>
    </xf>
    <xf numFmtId="0" fontId="18" fillId="0" borderId="126" xfId="0" applyFont="1" applyFill="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37" xfId="0" applyFont="1" applyFill="1" applyBorder="1" applyAlignment="1">
      <alignment vertical="center"/>
    </xf>
    <xf numFmtId="0" fontId="9" fillId="0" borderId="69"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3" borderId="127"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0" xfId="0" applyFont="1" applyBorder="1" applyAlignment="1">
      <alignment horizontal="center" vertical="center"/>
    </xf>
    <xf numFmtId="0" fontId="8" fillId="33" borderId="127"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28" xfId="63" applyFont="1" applyFill="1" applyBorder="1" applyAlignment="1" applyProtection="1">
      <alignment horizontal="center" vertical="center" wrapText="1" shrinkToFit="1"/>
      <protection/>
    </xf>
    <xf numFmtId="0" fontId="9" fillId="33" borderId="56" xfId="63" applyFont="1" applyFill="1" applyBorder="1" applyAlignment="1" applyProtection="1">
      <alignment horizontal="center" vertical="center" shrinkToFit="1"/>
      <protection/>
    </xf>
    <xf numFmtId="0" fontId="9" fillId="33" borderId="129" xfId="63" applyFont="1" applyFill="1" applyBorder="1" applyAlignment="1" applyProtection="1">
      <alignment horizontal="center" vertical="center" shrinkToFit="1"/>
      <protection/>
    </xf>
    <xf numFmtId="0" fontId="66" fillId="0" borderId="55" xfId="63" applyFont="1" applyFill="1" applyBorder="1" applyAlignment="1" applyProtection="1">
      <alignment horizontal="center" vertical="center" wrapText="1"/>
      <protection/>
    </xf>
    <xf numFmtId="0" fontId="66" fillId="0" borderId="56" xfId="63" applyFont="1" applyFill="1" applyBorder="1" applyAlignment="1" applyProtection="1">
      <alignment horizontal="center" vertical="center"/>
      <protection/>
    </xf>
    <xf numFmtId="0" fontId="65" fillId="0" borderId="56" xfId="0" applyFont="1" applyBorder="1" applyAlignment="1">
      <alignment horizontal="center" vertical="center"/>
    </xf>
    <xf numFmtId="0" fontId="8" fillId="33" borderId="60" xfId="61" applyFont="1" applyFill="1" applyBorder="1" applyAlignment="1" applyProtection="1">
      <alignment horizontal="center" vertical="center" shrinkToFit="1"/>
      <protection/>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6" xfId="0" applyBorder="1" applyAlignment="1">
      <alignment horizontal="center" vertical="center" shrinkToFit="1"/>
    </xf>
    <xf numFmtId="0" fontId="11" fillId="0" borderId="60" xfId="62" applyFont="1" applyFill="1" applyBorder="1" applyAlignment="1" applyProtection="1">
      <alignment horizontal="center" vertical="center" wrapText="1" shrinkToFit="1"/>
      <protection/>
    </xf>
    <xf numFmtId="0" fontId="11" fillId="0" borderId="56"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28" xfId="63" applyFont="1" applyFill="1" applyBorder="1" applyAlignment="1" applyProtection="1">
      <alignment horizontal="center" vertical="center"/>
      <protection/>
    </xf>
    <xf numFmtId="0" fontId="12" fillId="33" borderId="56"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8" fillId="33" borderId="60"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1" fillId="0" borderId="56"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90"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60" xfId="61" applyNumberFormat="1"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28"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10" fillId="0" borderId="55"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10" fillId="0" borderId="58" xfId="61" applyFont="1" applyFill="1" applyBorder="1" applyAlignment="1" applyProtection="1">
      <alignment vertical="center" wrapText="1"/>
      <protection/>
    </xf>
    <xf numFmtId="0" fontId="8" fillId="33" borderId="129"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9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132" xfId="0" applyFont="1" applyFill="1" applyBorder="1" applyAlignment="1">
      <alignment horizontal="center" vertical="center" wrapText="1"/>
    </xf>
    <xf numFmtId="0" fontId="0" fillId="33" borderId="133"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53"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34" borderId="47" xfId="0" applyFont="1" applyFill="1" applyBorder="1" applyAlignment="1">
      <alignment horizontal="center" vertical="center"/>
    </xf>
    <xf numFmtId="0" fontId="0" fillId="34" borderId="45" xfId="0" applyFill="1" applyBorder="1" applyAlignment="1">
      <alignment horizontal="center" vertical="center"/>
    </xf>
    <xf numFmtId="0" fontId="0" fillId="34" borderId="48" xfId="0"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133"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0" fontId="11" fillId="33" borderId="13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3" fontId="0" fillId="0" borderId="30" xfId="0" applyNumberFormat="1" applyFont="1" applyFill="1" applyBorder="1" applyAlignment="1">
      <alignment horizontal="center" vertical="center"/>
    </xf>
    <xf numFmtId="0" fontId="12" fillId="33" borderId="137"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4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141" xfId="0" applyFont="1" applyFill="1" applyBorder="1" applyAlignment="1">
      <alignment horizontal="center" vertical="center"/>
    </xf>
    <xf numFmtId="0" fontId="65" fillId="0" borderId="59" xfId="0" applyFont="1" applyBorder="1" applyAlignment="1">
      <alignment horizontal="center" vertical="center" wrapText="1"/>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5" fillId="0" borderId="14" xfId="0" applyFont="1" applyBorder="1" applyAlignment="1">
      <alignment horizontal="center" vertical="center"/>
    </xf>
    <xf numFmtId="0" fontId="65" fillId="0" borderId="0" xfId="0" applyFont="1" applyBorder="1" applyAlignment="1">
      <alignment horizontal="center" vertical="center"/>
    </xf>
    <xf numFmtId="0" fontId="65" fillId="0" borderId="131" xfId="0" applyFont="1" applyBorder="1" applyAlignment="1">
      <alignment horizontal="center" vertical="center"/>
    </xf>
    <xf numFmtId="0" fontId="65" fillId="0" borderId="132" xfId="0" applyFont="1" applyBorder="1" applyAlignment="1">
      <alignment horizontal="center" vertical="center"/>
    </xf>
    <xf numFmtId="0" fontId="65" fillId="0" borderId="25" xfId="0" applyFont="1" applyBorder="1" applyAlignment="1">
      <alignment horizontal="center" vertical="center"/>
    </xf>
    <xf numFmtId="0" fontId="65" fillId="0" borderId="133" xfId="0" applyFont="1" applyBorder="1" applyAlignment="1">
      <alignment horizontal="center" vertical="center"/>
    </xf>
    <xf numFmtId="0" fontId="65" fillId="33" borderId="60" xfId="0" applyFont="1" applyFill="1" applyBorder="1" applyAlignment="1">
      <alignment horizontal="center" vertical="center" shrinkToFit="1"/>
    </xf>
    <xf numFmtId="0" fontId="65" fillId="33" borderId="56" xfId="0" applyFont="1" applyFill="1" applyBorder="1" applyAlignment="1">
      <alignment horizontal="center" vertical="center" shrinkToFit="1"/>
    </xf>
    <xf numFmtId="0" fontId="65" fillId="33" borderId="57" xfId="0" applyFont="1" applyFill="1" applyBorder="1" applyAlignment="1">
      <alignment horizontal="center" vertical="center" shrinkToFit="1"/>
    </xf>
    <xf numFmtId="0" fontId="0" fillId="33" borderId="55" xfId="0" applyFont="1" applyFill="1" applyBorder="1" applyAlignment="1">
      <alignment horizontal="center" vertical="center"/>
    </xf>
    <xf numFmtId="0" fontId="65" fillId="0" borderId="75" xfId="0" applyFont="1" applyBorder="1" applyAlignment="1">
      <alignment horizontal="center" vertical="center"/>
    </xf>
    <xf numFmtId="0" fontId="65" fillId="0" borderId="76" xfId="0" applyFont="1" applyBorder="1" applyAlignment="1">
      <alignment horizontal="center" vertical="center"/>
    </xf>
    <xf numFmtId="0" fontId="65" fillId="0" borderId="60" xfId="0" applyFont="1" applyFill="1" applyBorder="1" applyAlignment="1">
      <alignment horizontal="center" vertical="center"/>
    </xf>
    <xf numFmtId="0" fontId="65" fillId="0" borderId="56" xfId="0" applyFont="1" applyFill="1" applyBorder="1" applyAlignment="1">
      <alignment horizontal="center" vertical="center"/>
    </xf>
    <xf numFmtId="0" fontId="65" fillId="0" borderId="57"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65" fillId="0" borderId="59" xfId="0" applyFont="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60" xfId="0" applyFont="1" applyFill="1" applyBorder="1" applyAlignment="1">
      <alignment horizontal="center" vertical="center" shrinkToFit="1"/>
    </xf>
    <xf numFmtId="0" fontId="0" fillId="0" borderId="57"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60" xfId="0" applyFont="1" applyBorder="1" applyAlignment="1">
      <alignment horizontal="center" vertical="center"/>
    </xf>
    <xf numFmtId="0" fontId="0" fillId="34" borderId="94" xfId="0" applyFont="1" applyFill="1" applyBorder="1" applyAlignment="1">
      <alignment horizontal="center" vertical="center"/>
    </xf>
    <xf numFmtId="0" fontId="20" fillId="33" borderId="60" xfId="0" applyFont="1" applyFill="1" applyBorder="1" applyAlignment="1">
      <alignment horizontal="center" vertical="center" wrapText="1" shrinkToFit="1"/>
    </xf>
    <xf numFmtId="0" fontId="20" fillId="33" borderId="56" xfId="0" applyFont="1" applyFill="1" applyBorder="1" applyAlignment="1">
      <alignment horizontal="center" vertical="center" wrapText="1" shrinkToFit="1"/>
    </xf>
    <xf numFmtId="0" fontId="20" fillId="33" borderId="57" xfId="0" applyFont="1" applyFill="1" applyBorder="1" applyAlignment="1">
      <alignment horizontal="center" vertical="center" wrapText="1" shrinkToFit="1"/>
    </xf>
    <xf numFmtId="0" fontId="0" fillId="34" borderId="5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132"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5" borderId="142"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0" xfId="0" applyFont="1" applyFill="1" applyBorder="1" applyAlignment="1">
      <alignment horizontal="center" vertical="center"/>
    </xf>
    <xf numFmtId="0" fontId="0" fillId="34" borderId="143"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44"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2" xfId="0" applyFont="1" applyFill="1" applyBorder="1" applyAlignment="1">
      <alignment horizontal="left" vertical="center" wrapText="1"/>
    </xf>
    <xf numFmtId="184" fontId="0" fillId="34" borderId="145" xfId="0" applyNumberFormat="1" applyFont="1" applyFill="1" applyBorder="1" applyAlignment="1">
      <alignment horizontal="center"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8" xfId="0" applyFont="1" applyFill="1" applyBorder="1" applyAlignment="1">
      <alignment horizontal="center" vertical="top"/>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148" xfId="0" applyFont="1" applyFill="1" applyBorder="1" applyAlignment="1">
      <alignment horizontal="center" vertical="top"/>
    </xf>
    <xf numFmtId="0" fontId="0" fillId="0" borderId="16" xfId="0" applyFont="1" applyFill="1" applyBorder="1" applyAlignment="1">
      <alignment horizontal="center" vertical="top"/>
    </xf>
    <xf numFmtId="0" fontId="0" fillId="0" borderId="23" xfId="0" applyFont="1" applyFill="1" applyBorder="1" applyAlignment="1">
      <alignment horizontal="center" vertical="top"/>
    </xf>
    <xf numFmtId="0" fontId="14" fillId="33" borderId="90"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1" xfId="0" applyFont="1" applyFill="1" applyBorder="1" applyAlignment="1">
      <alignment horizontal="center" vertical="center" textRotation="255" wrapText="1"/>
    </xf>
    <xf numFmtId="0" fontId="0" fillId="0" borderId="50" xfId="0" applyFont="1" applyFill="1" applyBorder="1" applyAlignment="1">
      <alignment horizontal="center" vertical="center"/>
    </xf>
    <xf numFmtId="0" fontId="18" fillId="0" borderId="15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53" xfId="0" applyFont="1" applyFill="1" applyBorder="1" applyAlignment="1">
      <alignment horizontal="center" vertical="center"/>
    </xf>
    <xf numFmtId="0" fontId="0" fillId="0" borderId="57" xfId="0" applyFont="1" applyBorder="1" applyAlignment="1">
      <alignment vertical="center"/>
    </xf>
    <xf numFmtId="182" fontId="0" fillId="0" borderId="30" xfId="0" applyNumberFormat="1" applyFont="1" applyFill="1" applyBorder="1" applyAlignment="1">
      <alignment vertical="center" wrapText="1"/>
    </xf>
    <xf numFmtId="182" fontId="0" fillId="0" borderId="30" xfId="0" applyNumberFormat="1" applyFont="1" applyFill="1" applyBorder="1" applyAlignment="1">
      <alignment vertical="center"/>
    </xf>
    <xf numFmtId="0" fontId="0" fillId="0" borderId="30" xfId="0" applyFont="1" applyFill="1" applyBorder="1" applyAlignment="1">
      <alignment vertical="center" wrapText="1"/>
    </xf>
    <xf numFmtId="0" fontId="0" fillId="0" borderId="154" xfId="0" applyFont="1" applyFill="1" applyBorder="1" applyAlignment="1">
      <alignment vertical="center" wrapText="1"/>
    </xf>
    <xf numFmtId="0" fontId="0" fillId="0" borderId="33" xfId="0" applyFont="1" applyBorder="1" applyAlignment="1">
      <alignment vertical="center" wrapText="1"/>
    </xf>
    <xf numFmtId="0" fontId="0" fillId="0" borderId="49" xfId="0" applyFont="1" applyBorder="1" applyAlignment="1">
      <alignment vertical="center" wrapText="1"/>
    </xf>
    <xf numFmtId="0" fontId="0" fillId="0" borderId="33" xfId="0" applyFont="1" applyBorder="1" applyAlignment="1">
      <alignment vertical="center" textRotation="255"/>
    </xf>
    <xf numFmtId="0" fontId="0" fillId="0" borderId="33" xfId="0" applyFont="1" applyBorder="1" applyAlignment="1">
      <alignment vertical="center" textRotation="255"/>
    </xf>
    <xf numFmtId="0" fontId="0" fillId="0" borderId="49" xfId="0" applyFont="1" applyBorder="1" applyAlignment="1">
      <alignment vertical="center" textRotation="255"/>
    </xf>
    <xf numFmtId="0" fontId="0" fillId="0" borderId="114" xfId="0" applyFont="1" applyBorder="1" applyAlignment="1">
      <alignment vertical="center" textRotation="255"/>
    </xf>
    <xf numFmtId="0" fontId="7" fillId="33" borderId="17" xfId="63" applyFont="1" applyFill="1" applyBorder="1" applyAlignment="1" applyProtection="1">
      <alignment horizontal="center" vertical="center"/>
      <protection/>
    </xf>
    <xf numFmtId="0" fontId="0" fillId="0" borderId="10" xfId="0" applyFont="1" applyBorder="1" applyAlignment="1">
      <alignment vertical="center"/>
    </xf>
    <xf numFmtId="0" fontId="7" fillId="35" borderId="10" xfId="0" applyFont="1" applyFill="1" applyBorder="1" applyAlignment="1">
      <alignment vertical="center"/>
    </xf>
    <xf numFmtId="0" fontId="0" fillId="0" borderId="20" xfId="0" applyFont="1" applyBorder="1" applyAlignment="1">
      <alignment vertical="center"/>
    </xf>
    <xf numFmtId="0" fontId="0" fillId="0" borderId="46" xfId="0" applyFont="1" applyBorder="1" applyAlignment="1">
      <alignment vertical="center"/>
    </xf>
    <xf numFmtId="0" fontId="0" fillId="0" borderId="113" xfId="0" applyFont="1" applyFill="1" applyBorder="1" applyAlignment="1">
      <alignment vertical="center"/>
    </xf>
    <xf numFmtId="0" fontId="0" fillId="0" borderId="49"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34" borderId="157"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3" xfId="0" applyFont="1" applyFill="1" applyBorder="1" applyAlignment="1">
      <alignment horizontal="center" vertical="center"/>
    </xf>
    <xf numFmtId="184" fontId="0" fillId="34" borderId="158" xfId="0" applyNumberFormat="1" applyFont="1" applyFill="1" applyBorder="1" applyAlignment="1">
      <alignment horizontal="center" vertical="center"/>
    </xf>
    <xf numFmtId="184" fontId="0" fillId="34" borderId="42" xfId="0" applyNumberFormat="1"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15" fillId="0" borderId="60" xfId="0" applyFont="1" applyFill="1" applyBorder="1" applyAlignment="1">
      <alignment vertical="center" wrapText="1"/>
    </xf>
    <xf numFmtId="0" fontId="15" fillId="0" borderId="56" xfId="0" applyFont="1" applyFill="1" applyBorder="1" applyAlignment="1">
      <alignment vertical="center" wrapText="1"/>
    </xf>
    <xf numFmtId="0" fontId="15" fillId="0" borderId="57" xfId="0" applyFont="1" applyFill="1" applyBorder="1" applyAlignment="1">
      <alignment vertical="center" wrapText="1"/>
    </xf>
    <xf numFmtId="0" fontId="10" fillId="0" borderId="30" xfId="0" applyFont="1" applyFill="1" applyBorder="1" applyAlignment="1">
      <alignment vertical="center"/>
    </xf>
    <xf numFmtId="1" fontId="0" fillId="0" borderId="60" xfId="0" applyNumberFormat="1" applyFont="1" applyFill="1" applyBorder="1" applyAlignment="1">
      <alignment vertical="center" wrapText="1"/>
    </xf>
    <xf numFmtId="1" fontId="0" fillId="0" borderId="56" xfId="0" applyNumberFormat="1" applyFont="1" applyFill="1" applyBorder="1" applyAlignment="1">
      <alignment vertical="center" wrapText="1"/>
    </xf>
    <xf numFmtId="1" fontId="0" fillId="0" borderId="57" xfId="0" applyNumberFormat="1" applyFont="1" applyFill="1" applyBorder="1" applyAlignment="1">
      <alignment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60" xfId="0" applyFont="1" applyFill="1" applyBorder="1" applyAlignment="1">
      <alignment vertical="center"/>
    </xf>
    <xf numFmtId="0" fontId="10" fillId="0" borderId="56" xfId="0" applyFont="1" applyFill="1" applyBorder="1" applyAlignment="1">
      <alignment vertical="center"/>
    </xf>
    <xf numFmtId="0" fontId="10" fillId="0" borderId="57" xfId="0" applyFont="1" applyFill="1" applyBorder="1" applyAlignment="1">
      <alignment vertical="center"/>
    </xf>
    <xf numFmtId="0" fontId="0" fillId="0" borderId="60"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10" fillId="0" borderId="30" xfId="0" applyFont="1" applyFill="1" applyBorder="1" applyAlignment="1">
      <alignment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65"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19050</xdr:colOff>
      <xdr:row>80</xdr:row>
      <xdr:rowOff>352425</xdr:rowOff>
    </xdr:from>
    <xdr:to>
      <xdr:col>19</xdr:col>
      <xdr:colOff>0</xdr:colOff>
      <xdr:row>80</xdr:row>
      <xdr:rowOff>609600</xdr:rowOff>
    </xdr:to>
    <xdr:sp fLocksText="0">
      <xdr:nvSpPr>
        <xdr:cNvPr id="1" name="テキスト ボックス 30"/>
        <xdr:cNvSpPr txBox="1">
          <a:spLocks noChangeArrowheads="1"/>
        </xdr:cNvSpPr>
      </xdr:nvSpPr>
      <xdr:spPr>
        <a:xfrm>
          <a:off x="3619500" y="325374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9525</xdr:colOff>
      <xdr:row>79</xdr:row>
      <xdr:rowOff>47625</xdr:rowOff>
    </xdr:from>
    <xdr:to>
      <xdr:col>34</xdr:col>
      <xdr:colOff>190500</xdr:colOff>
      <xdr:row>80</xdr:row>
      <xdr:rowOff>600075</xdr:rowOff>
    </xdr:to>
    <xdr:sp>
      <xdr:nvSpPr>
        <xdr:cNvPr id="2" name="大かっこ 3"/>
        <xdr:cNvSpPr>
          <a:spLocks/>
        </xdr:cNvSpPr>
      </xdr:nvSpPr>
      <xdr:spPr>
        <a:xfrm>
          <a:off x="4210050" y="31565850"/>
          <a:ext cx="2781300" cy="1219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事業概要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独立行政法人国立文化財機構の設置する建物及びその敷地の整備充実を図るため、国立文化財機構が行う施設の整備に要する経費に対して補助を行う。</a:t>
          </a:r>
        </a:p>
      </xdr:txBody>
    </xdr:sp>
    <xdr:clientData/>
  </xdr:twoCellAnchor>
  <xdr:twoCellAnchor editAs="absolute">
    <xdr:from>
      <xdr:col>27</xdr:col>
      <xdr:colOff>123825</xdr:colOff>
      <xdr:row>81</xdr:row>
      <xdr:rowOff>0</xdr:rowOff>
    </xdr:from>
    <xdr:to>
      <xdr:col>28</xdr:col>
      <xdr:colOff>95250</xdr:colOff>
      <xdr:row>81</xdr:row>
      <xdr:rowOff>209550</xdr:rowOff>
    </xdr:to>
    <xdr:sp>
      <xdr:nvSpPr>
        <xdr:cNvPr id="3" name="下矢印 4"/>
        <xdr:cNvSpPr>
          <a:spLocks/>
        </xdr:cNvSpPr>
      </xdr:nvSpPr>
      <xdr:spPr>
        <a:xfrm>
          <a:off x="5524500" y="32851725"/>
          <a:ext cx="171450" cy="209550"/>
        </a:xfrm>
        <a:prstGeom prst="downArrow">
          <a:avLst>
            <a:gd name="adj" fmla="val 11222"/>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85725</xdr:colOff>
      <xdr:row>81</xdr:row>
      <xdr:rowOff>257175</xdr:rowOff>
    </xdr:from>
    <xdr:to>
      <xdr:col>29</xdr:col>
      <xdr:colOff>133350</xdr:colOff>
      <xdr:row>81</xdr:row>
      <xdr:rowOff>504825</xdr:rowOff>
    </xdr:to>
    <xdr:sp>
      <xdr:nvSpPr>
        <xdr:cNvPr id="4" name="大かっこ 5"/>
        <xdr:cNvSpPr>
          <a:spLocks/>
        </xdr:cNvSpPr>
      </xdr:nvSpPr>
      <xdr:spPr>
        <a:xfrm>
          <a:off x="5286375" y="33108900"/>
          <a:ext cx="64770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補助</a:t>
          </a:r>
        </a:p>
      </xdr:txBody>
    </xdr:sp>
    <xdr:clientData/>
  </xdr:twoCellAnchor>
  <xdr:twoCellAnchor editAs="absolute">
    <xdr:from>
      <xdr:col>21</xdr:col>
      <xdr:colOff>47625</xdr:colOff>
      <xdr:row>81</xdr:row>
      <xdr:rowOff>561975</xdr:rowOff>
    </xdr:from>
    <xdr:to>
      <xdr:col>34</xdr:col>
      <xdr:colOff>142875</xdr:colOff>
      <xdr:row>82</xdr:row>
      <xdr:rowOff>533400</xdr:rowOff>
    </xdr:to>
    <xdr:sp>
      <xdr:nvSpPr>
        <xdr:cNvPr id="5" name="テキスト ボックス 6"/>
        <xdr:cNvSpPr txBox="1">
          <a:spLocks noChangeArrowheads="1"/>
        </xdr:cNvSpPr>
      </xdr:nvSpPr>
      <xdr:spPr>
        <a:xfrm>
          <a:off x="4248150" y="33413700"/>
          <a:ext cx="2695575"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独立行政法人国立文化財機構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6,829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10</xdr:col>
      <xdr:colOff>9525</xdr:colOff>
      <xdr:row>83</xdr:row>
      <xdr:rowOff>38100</xdr:rowOff>
    </xdr:from>
    <xdr:to>
      <xdr:col>49</xdr:col>
      <xdr:colOff>0</xdr:colOff>
      <xdr:row>83</xdr:row>
      <xdr:rowOff>38100</xdr:rowOff>
    </xdr:to>
    <xdr:sp>
      <xdr:nvSpPr>
        <xdr:cNvPr id="6" name="直線コネクタ 7"/>
        <xdr:cNvSpPr>
          <a:spLocks/>
        </xdr:cNvSpPr>
      </xdr:nvSpPr>
      <xdr:spPr>
        <a:xfrm>
          <a:off x="2009775" y="34223325"/>
          <a:ext cx="779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9525</xdr:colOff>
      <xdr:row>82</xdr:row>
      <xdr:rowOff>552450</xdr:rowOff>
    </xdr:from>
    <xdr:to>
      <xdr:col>28</xdr:col>
      <xdr:colOff>9525</xdr:colOff>
      <xdr:row>83</xdr:row>
      <xdr:rowOff>38100</xdr:rowOff>
    </xdr:to>
    <xdr:sp>
      <xdr:nvSpPr>
        <xdr:cNvPr id="7" name="直線コネクタ 8"/>
        <xdr:cNvSpPr>
          <a:spLocks/>
        </xdr:cNvSpPr>
      </xdr:nvSpPr>
      <xdr:spPr>
        <a:xfrm rot="5400000">
          <a:off x="5610225" y="340709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9525</xdr:colOff>
      <xdr:row>83</xdr:row>
      <xdr:rowOff>38100</xdr:rowOff>
    </xdr:from>
    <xdr:to>
      <xdr:col>10</xdr:col>
      <xdr:colOff>9525</xdr:colOff>
      <xdr:row>83</xdr:row>
      <xdr:rowOff>190500</xdr:rowOff>
    </xdr:to>
    <xdr:sp>
      <xdr:nvSpPr>
        <xdr:cNvPr id="8" name="直線コネクタ 9"/>
        <xdr:cNvSpPr>
          <a:spLocks/>
        </xdr:cNvSpPr>
      </xdr:nvSpPr>
      <xdr:spPr>
        <a:xfrm rot="5400000">
          <a:off x="2009775" y="342233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9525</xdr:colOff>
      <xdr:row>83</xdr:row>
      <xdr:rowOff>57150</xdr:rowOff>
    </xdr:from>
    <xdr:to>
      <xdr:col>18</xdr:col>
      <xdr:colOff>9525</xdr:colOff>
      <xdr:row>83</xdr:row>
      <xdr:rowOff>209550</xdr:rowOff>
    </xdr:to>
    <xdr:sp>
      <xdr:nvSpPr>
        <xdr:cNvPr id="9" name="直線コネクタ 10"/>
        <xdr:cNvSpPr>
          <a:spLocks/>
        </xdr:cNvSpPr>
      </xdr:nvSpPr>
      <xdr:spPr>
        <a:xfrm rot="5400000">
          <a:off x="3609975" y="3424237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123825</xdr:colOff>
      <xdr:row>83</xdr:row>
      <xdr:rowOff>57150</xdr:rowOff>
    </xdr:from>
    <xdr:to>
      <xdr:col>25</xdr:col>
      <xdr:colOff>123825</xdr:colOff>
      <xdr:row>83</xdr:row>
      <xdr:rowOff>209550</xdr:rowOff>
    </xdr:to>
    <xdr:sp>
      <xdr:nvSpPr>
        <xdr:cNvPr id="10" name="直線コネクタ 11"/>
        <xdr:cNvSpPr>
          <a:spLocks/>
        </xdr:cNvSpPr>
      </xdr:nvSpPr>
      <xdr:spPr>
        <a:xfrm rot="5400000">
          <a:off x="5124450" y="3424237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0</xdr:colOff>
      <xdr:row>83</xdr:row>
      <xdr:rowOff>38100</xdr:rowOff>
    </xdr:from>
    <xdr:to>
      <xdr:col>39</xdr:col>
      <xdr:colOff>9525</xdr:colOff>
      <xdr:row>83</xdr:row>
      <xdr:rowOff>228600</xdr:rowOff>
    </xdr:to>
    <xdr:sp>
      <xdr:nvSpPr>
        <xdr:cNvPr id="11" name="直線コネクタ 13"/>
        <xdr:cNvSpPr>
          <a:spLocks/>
        </xdr:cNvSpPr>
      </xdr:nvSpPr>
      <xdr:spPr>
        <a:xfrm flipH="1">
          <a:off x="7800975" y="34223325"/>
          <a:ext cx="952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171450</xdr:colOff>
      <xdr:row>83</xdr:row>
      <xdr:rowOff>209550</xdr:rowOff>
    </xdr:from>
    <xdr:to>
      <xdr:col>12</xdr:col>
      <xdr:colOff>171450</xdr:colOff>
      <xdr:row>84</xdr:row>
      <xdr:rowOff>657225</xdr:rowOff>
    </xdr:to>
    <xdr:sp>
      <xdr:nvSpPr>
        <xdr:cNvPr id="12" name="テキスト ボックス 14"/>
        <xdr:cNvSpPr txBox="1">
          <a:spLocks noChangeArrowheads="1"/>
        </xdr:cNvSpPr>
      </xdr:nvSpPr>
      <xdr:spPr>
        <a:xfrm>
          <a:off x="1371600" y="3439477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東京国立博物館黒田記念館耐震補強改修等工事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490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85725</xdr:colOff>
      <xdr:row>85</xdr:row>
      <xdr:rowOff>57150</xdr:rowOff>
    </xdr:from>
    <xdr:to>
      <xdr:col>13</xdr:col>
      <xdr:colOff>28575</xdr:colOff>
      <xdr:row>86</xdr:row>
      <xdr:rowOff>276225</xdr:rowOff>
    </xdr:to>
    <xdr:sp>
      <xdr:nvSpPr>
        <xdr:cNvPr id="13" name="大かっこ 18"/>
        <xdr:cNvSpPr>
          <a:spLocks/>
        </xdr:cNvSpPr>
      </xdr:nvSpPr>
      <xdr:spPr>
        <a:xfrm>
          <a:off x="1285875" y="35575875"/>
          <a:ext cx="1343025"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老朽化及び耐震性能が低いため、耐震改修・傾斜補正等工事を行うものである。</a:t>
          </a:r>
        </a:p>
      </xdr:txBody>
    </xdr:sp>
    <xdr:clientData/>
  </xdr:twoCellAnchor>
  <xdr:twoCellAnchor editAs="absolute">
    <xdr:from>
      <xdr:col>9</xdr:col>
      <xdr:colOff>152400</xdr:colOff>
      <xdr:row>86</xdr:row>
      <xdr:rowOff>333375</xdr:rowOff>
    </xdr:from>
    <xdr:to>
      <xdr:col>9</xdr:col>
      <xdr:colOff>152400</xdr:colOff>
      <xdr:row>87</xdr:row>
      <xdr:rowOff>0</xdr:rowOff>
    </xdr:to>
    <xdr:sp>
      <xdr:nvSpPr>
        <xdr:cNvPr id="14" name="直線コネクタ 22"/>
        <xdr:cNvSpPr>
          <a:spLocks/>
        </xdr:cNvSpPr>
      </xdr:nvSpPr>
      <xdr:spPr>
        <a:xfrm>
          <a:off x="1952625" y="3651885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152400</xdr:colOff>
      <xdr:row>87</xdr:row>
      <xdr:rowOff>38100</xdr:rowOff>
    </xdr:from>
    <xdr:to>
      <xdr:col>12</xdr:col>
      <xdr:colOff>190500</xdr:colOff>
      <xdr:row>88</xdr:row>
      <xdr:rowOff>304800</xdr:rowOff>
    </xdr:to>
    <xdr:sp>
      <xdr:nvSpPr>
        <xdr:cNvPr id="15" name="テキスト ボックス 23"/>
        <xdr:cNvSpPr txBox="1">
          <a:spLocks noChangeArrowheads="1"/>
        </xdr:cNvSpPr>
      </xdr:nvSpPr>
      <xdr:spPr>
        <a:xfrm>
          <a:off x="1352550" y="36890325"/>
          <a:ext cx="123825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B-1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490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171450</xdr:colOff>
      <xdr:row>88</xdr:row>
      <xdr:rowOff>352425</xdr:rowOff>
    </xdr:from>
    <xdr:to>
      <xdr:col>12</xdr:col>
      <xdr:colOff>171450</xdr:colOff>
      <xdr:row>89</xdr:row>
      <xdr:rowOff>447675</xdr:rowOff>
    </xdr:to>
    <xdr:sp>
      <xdr:nvSpPr>
        <xdr:cNvPr id="16" name="大かっこ 24"/>
        <xdr:cNvSpPr>
          <a:spLocks/>
        </xdr:cNvSpPr>
      </xdr:nvSpPr>
      <xdr:spPr>
        <a:xfrm>
          <a:off x="1371600" y="37871400"/>
          <a:ext cx="1200150" cy="6286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東京国立博物館黒田記念館耐震補強改修等工事</a:t>
          </a:r>
        </a:p>
      </xdr:txBody>
    </xdr:sp>
    <xdr:clientData/>
  </xdr:twoCellAnchor>
  <xdr:twoCellAnchor editAs="absolute">
    <xdr:from>
      <xdr:col>21</xdr:col>
      <xdr:colOff>0</xdr:colOff>
      <xdr:row>70</xdr:row>
      <xdr:rowOff>342900</xdr:rowOff>
    </xdr:from>
    <xdr:to>
      <xdr:col>35</xdr:col>
      <xdr:colOff>0</xdr:colOff>
      <xdr:row>79</xdr:row>
      <xdr:rowOff>0</xdr:rowOff>
    </xdr:to>
    <xdr:sp>
      <xdr:nvSpPr>
        <xdr:cNvPr id="17" name="テキスト ボックス 41"/>
        <xdr:cNvSpPr txBox="1">
          <a:spLocks noChangeArrowheads="1"/>
        </xdr:cNvSpPr>
      </xdr:nvSpPr>
      <xdr:spPr>
        <a:xfrm>
          <a:off x="4200525" y="30851475"/>
          <a:ext cx="2800350"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施設整備費補助金</a:t>
          </a:r>
          <a:r>
            <a:rPr lang="en-US" cap="none" sz="1200" b="0" i="0" u="none" baseline="0">
              <a:solidFill>
                <a:srgbClr val="000000"/>
              </a:solidFill>
              <a:latin typeface="Calibri"/>
              <a:ea typeface="Calibri"/>
              <a:cs typeface="Calibri"/>
            </a:rPr>
            <a:t>6,829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49</xdr:col>
      <xdr:colOff>0</xdr:colOff>
      <xdr:row>83</xdr:row>
      <xdr:rowOff>47625</xdr:rowOff>
    </xdr:from>
    <xdr:to>
      <xdr:col>49</xdr:col>
      <xdr:colOff>0</xdr:colOff>
      <xdr:row>91</xdr:row>
      <xdr:rowOff>47625</xdr:rowOff>
    </xdr:to>
    <xdr:sp>
      <xdr:nvSpPr>
        <xdr:cNvPr id="18" name="直線コネクタ 45"/>
        <xdr:cNvSpPr>
          <a:spLocks/>
        </xdr:cNvSpPr>
      </xdr:nvSpPr>
      <xdr:spPr>
        <a:xfrm>
          <a:off x="9801225" y="34232850"/>
          <a:ext cx="0" cy="5200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9525</xdr:colOff>
      <xdr:row>86</xdr:row>
      <xdr:rowOff>409575</xdr:rowOff>
    </xdr:from>
    <xdr:to>
      <xdr:col>12</xdr:col>
      <xdr:colOff>123825</xdr:colOff>
      <xdr:row>86</xdr:row>
      <xdr:rowOff>600075</xdr:rowOff>
    </xdr:to>
    <xdr:sp>
      <xdr:nvSpPr>
        <xdr:cNvPr id="19" name="大かっこ 54"/>
        <xdr:cNvSpPr>
          <a:spLocks/>
        </xdr:cNvSpPr>
      </xdr:nvSpPr>
      <xdr:spPr>
        <a:xfrm>
          <a:off x="1409700" y="36595050"/>
          <a:ext cx="1114425" cy="190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一般競争等・請負等</a:t>
          </a:r>
        </a:p>
      </xdr:txBody>
    </xdr:sp>
    <xdr:clientData/>
  </xdr:twoCellAnchor>
  <xdr:twoCellAnchor editAs="absolute">
    <xdr:from>
      <xdr:col>13</xdr:col>
      <xdr:colOff>152400</xdr:colOff>
      <xdr:row>83</xdr:row>
      <xdr:rowOff>209550</xdr:rowOff>
    </xdr:from>
    <xdr:to>
      <xdr:col>19</xdr:col>
      <xdr:colOff>152400</xdr:colOff>
      <xdr:row>84</xdr:row>
      <xdr:rowOff>657225</xdr:rowOff>
    </xdr:to>
    <xdr:sp>
      <xdr:nvSpPr>
        <xdr:cNvPr id="20" name="テキスト ボックス 77"/>
        <xdr:cNvSpPr txBox="1">
          <a:spLocks noChangeArrowheads="1"/>
        </xdr:cNvSpPr>
      </xdr:nvSpPr>
      <xdr:spPr>
        <a:xfrm>
          <a:off x="2752725" y="3439477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東京国立博物館表慶館バリアフリー化工事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133350</xdr:colOff>
      <xdr:row>83</xdr:row>
      <xdr:rowOff>209550</xdr:rowOff>
    </xdr:from>
    <xdr:to>
      <xdr:col>26</xdr:col>
      <xdr:colOff>133350</xdr:colOff>
      <xdr:row>84</xdr:row>
      <xdr:rowOff>657225</xdr:rowOff>
    </xdr:to>
    <xdr:sp>
      <xdr:nvSpPr>
        <xdr:cNvPr id="21" name="テキスト ボックス 78"/>
        <xdr:cNvSpPr txBox="1">
          <a:spLocks noChangeArrowheads="1"/>
        </xdr:cNvSpPr>
      </xdr:nvSpPr>
      <xdr:spPr>
        <a:xfrm>
          <a:off x="4133850" y="3439477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D</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東京国立博物館大型Ｘ線ＣＴスキャナー取設工事</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874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123825</xdr:colOff>
      <xdr:row>83</xdr:row>
      <xdr:rowOff>209550</xdr:rowOff>
    </xdr:from>
    <xdr:to>
      <xdr:col>33</xdr:col>
      <xdr:colOff>123825</xdr:colOff>
      <xdr:row>84</xdr:row>
      <xdr:rowOff>657225</xdr:rowOff>
    </xdr:to>
    <xdr:sp>
      <xdr:nvSpPr>
        <xdr:cNvPr id="22" name="テキスト ボックス 79"/>
        <xdr:cNvSpPr txBox="1">
          <a:spLocks noChangeArrowheads="1"/>
        </xdr:cNvSpPr>
      </xdr:nvSpPr>
      <xdr:spPr>
        <a:xfrm>
          <a:off x="5524500" y="3439477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東京国立博物館本館内装等改修工事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483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123825</xdr:colOff>
      <xdr:row>83</xdr:row>
      <xdr:rowOff>209550</xdr:rowOff>
    </xdr:from>
    <xdr:to>
      <xdr:col>40</xdr:col>
      <xdr:colOff>123825</xdr:colOff>
      <xdr:row>84</xdr:row>
      <xdr:rowOff>657225</xdr:rowOff>
    </xdr:to>
    <xdr:sp>
      <xdr:nvSpPr>
        <xdr:cNvPr id="23" name="テキスト ボックス 80"/>
        <xdr:cNvSpPr txBox="1">
          <a:spLocks noChangeArrowheads="1"/>
        </xdr:cNvSpPr>
      </xdr:nvSpPr>
      <xdr:spPr>
        <a:xfrm>
          <a:off x="6924675" y="3439477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F</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東京国立博物館無料ゾーン施設新営工事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41</xdr:col>
      <xdr:colOff>114300</xdr:colOff>
      <xdr:row>83</xdr:row>
      <xdr:rowOff>209550</xdr:rowOff>
    </xdr:from>
    <xdr:to>
      <xdr:col>47</xdr:col>
      <xdr:colOff>114300</xdr:colOff>
      <xdr:row>84</xdr:row>
      <xdr:rowOff>657225</xdr:rowOff>
    </xdr:to>
    <xdr:sp>
      <xdr:nvSpPr>
        <xdr:cNvPr id="24" name="テキスト ボックス 81"/>
        <xdr:cNvSpPr txBox="1">
          <a:spLocks noChangeArrowheads="1"/>
        </xdr:cNvSpPr>
      </xdr:nvSpPr>
      <xdr:spPr>
        <a:xfrm>
          <a:off x="8315325" y="3439477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G</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京都国立博物館平常展示館建替工事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2,884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85725</xdr:colOff>
      <xdr:row>85</xdr:row>
      <xdr:rowOff>57150</xdr:rowOff>
    </xdr:from>
    <xdr:to>
      <xdr:col>20</xdr:col>
      <xdr:colOff>28575</xdr:colOff>
      <xdr:row>86</xdr:row>
      <xdr:rowOff>285750</xdr:rowOff>
    </xdr:to>
    <xdr:sp>
      <xdr:nvSpPr>
        <xdr:cNvPr id="25" name="大かっこ 82"/>
        <xdr:cNvSpPr>
          <a:spLocks/>
        </xdr:cNvSpPr>
      </xdr:nvSpPr>
      <xdr:spPr>
        <a:xfrm>
          <a:off x="2686050" y="35575875"/>
          <a:ext cx="1343025" cy="8953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エレベーター、トイレ等の設置・改修を行い、バリアフリー化を図るものである。</a:t>
          </a:r>
        </a:p>
      </xdr:txBody>
    </xdr:sp>
    <xdr:clientData/>
  </xdr:twoCellAnchor>
  <xdr:twoCellAnchor editAs="absolute">
    <xdr:from>
      <xdr:col>20</xdr:col>
      <xdr:colOff>85725</xdr:colOff>
      <xdr:row>85</xdr:row>
      <xdr:rowOff>76200</xdr:rowOff>
    </xdr:from>
    <xdr:to>
      <xdr:col>27</xdr:col>
      <xdr:colOff>9525</xdr:colOff>
      <xdr:row>86</xdr:row>
      <xdr:rowOff>295275</xdr:rowOff>
    </xdr:to>
    <xdr:sp>
      <xdr:nvSpPr>
        <xdr:cNvPr id="26" name="大かっこ 83"/>
        <xdr:cNvSpPr>
          <a:spLocks/>
        </xdr:cNvSpPr>
      </xdr:nvSpPr>
      <xdr:spPr>
        <a:xfrm>
          <a:off x="4086225" y="35594925"/>
          <a:ext cx="1323975"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文化財の</a:t>
          </a:r>
          <a:r>
            <a:rPr lang="en-US" cap="none" sz="800" b="0" i="0" u="none" baseline="0">
              <a:solidFill>
                <a:srgbClr val="000000"/>
              </a:solidFill>
              <a:latin typeface="ＭＳ Ｐゴシック"/>
              <a:ea typeface="ＭＳ Ｐゴシック"/>
              <a:cs typeface="ＭＳ Ｐゴシック"/>
            </a:rPr>
            <a:t>保存と公開の更なる充実を図る</a:t>
          </a:r>
          <a:r>
            <a:rPr lang="en-US" cap="none" sz="800" b="0" i="0" u="none" baseline="0">
              <a:solidFill>
                <a:srgbClr val="000000"/>
              </a:solidFill>
              <a:latin typeface="ＭＳ Ｐゴシック"/>
              <a:ea typeface="ＭＳ Ｐゴシック"/>
              <a:cs typeface="ＭＳ Ｐゴシック"/>
            </a:rPr>
            <a:t>ため、大型Ｘ線ＣＴスキャナーを導入するものである。</a:t>
          </a:r>
        </a:p>
      </xdr:txBody>
    </xdr:sp>
    <xdr:clientData/>
  </xdr:twoCellAnchor>
  <xdr:twoCellAnchor editAs="absolute">
    <xdr:from>
      <xdr:col>27</xdr:col>
      <xdr:colOff>66675</xdr:colOff>
      <xdr:row>85</xdr:row>
      <xdr:rowOff>85725</xdr:rowOff>
    </xdr:from>
    <xdr:to>
      <xdr:col>34</xdr:col>
      <xdr:colOff>0</xdr:colOff>
      <xdr:row>86</xdr:row>
      <xdr:rowOff>304800</xdr:rowOff>
    </xdr:to>
    <xdr:sp>
      <xdr:nvSpPr>
        <xdr:cNvPr id="27" name="大かっこ 84"/>
        <xdr:cNvSpPr>
          <a:spLocks/>
        </xdr:cNvSpPr>
      </xdr:nvSpPr>
      <xdr:spPr>
        <a:xfrm>
          <a:off x="5467350" y="35604450"/>
          <a:ext cx="1333500"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快適な観覧環境確保のため展示室の改修工事等を行うものである。</a:t>
          </a:r>
        </a:p>
      </xdr:txBody>
    </xdr:sp>
    <xdr:clientData/>
  </xdr:twoCellAnchor>
  <xdr:twoCellAnchor editAs="absolute">
    <xdr:from>
      <xdr:col>34</xdr:col>
      <xdr:colOff>66675</xdr:colOff>
      <xdr:row>85</xdr:row>
      <xdr:rowOff>85725</xdr:rowOff>
    </xdr:from>
    <xdr:to>
      <xdr:col>41</xdr:col>
      <xdr:colOff>0</xdr:colOff>
      <xdr:row>86</xdr:row>
      <xdr:rowOff>304800</xdr:rowOff>
    </xdr:to>
    <xdr:sp>
      <xdr:nvSpPr>
        <xdr:cNvPr id="28" name="大かっこ 85"/>
        <xdr:cNvSpPr>
          <a:spLocks/>
        </xdr:cNvSpPr>
      </xdr:nvSpPr>
      <xdr:spPr>
        <a:xfrm>
          <a:off x="6867525" y="35604450"/>
          <a:ext cx="1333500"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ミュージアムショップ、一時託児施設を備え、正門入口を兼ねた無料ゾーンを新たに設置するものである。</a:t>
          </a:r>
        </a:p>
      </xdr:txBody>
    </xdr:sp>
    <xdr:clientData/>
  </xdr:twoCellAnchor>
  <xdr:twoCellAnchor editAs="absolute">
    <xdr:from>
      <xdr:col>41</xdr:col>
      <xdr:colOff>47625</xdr:colOff>
      <xdr:row>85</xdr:row>
      <xdr:rowOff>85725</xdr:rowOff>
    </xdr:from>
    <xdr:to>
      <xdr:col>47</xdr:col>
      <xdr:colOff>190500</xdr:colOff>
      <xdr:row>86</xdr:row>
      <xdr:rowOff>304800</xdr:rowOff>
    </xdr:to>
    <xdr:sp>
      <xdr:nvSpPr>
        <xdr:cNvPr id="29" name="大かっこ 87"/>
        <xdr:cNvSpPr>
          <a:spLocks/>
        </xdr:cNvSpPr>
      </xdr:nvSpPr>
      <xdr:spPr>
        <a:xfrm>
          <a:off x="8248650" y="35604450"/>
          <a:ext cx="1343025"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老朽化のため、建替工事を行うものである。</a:t>
          </a:r>
        </a:p>
      </xdr:txBody>
    </xdr:sp>
    <xdr:clientData/>
  </xdr:twoCellAnchor>
  <xdr:twoCellAnchor editAs="absolute">
    <xdr:from>
      <xdr:col>13</xdr:col>
      <xdr:colOff>161925</xdr:colOff>
      <xdr:row>86</xdr:row>
      <xdr:rowOff>400050</xdr:rowOff>
    </xdr:from>
    <xdr:to>
      <xdr:col>19</xdr:col>
      <xdr:colOff>161925</xdr:colOff>
      <xdr:row>86</xdr:row>
      <xdr:rowOff>628650</xdr:rowOff>
    </xdr:to>
    <xdr:sp>
      <xdr:nvSpPr>
        <xdr:cNvPr id="30" name="大かっこ 88"/>
        <xdr:cNvSpPr>
          <a:spLocks/>
        </xdr:cNvSpPr>
      </xdr:nvSpPr>
      <xdr:spPr>
        <a:xfrm>
          <a:off x="2762250" y="36585525"/>
          <a:ext cx="1200150"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a:t>
          </a:r>
        </a:p>
      </xdr:txBody>
    </xdr:sp>
    <xdr:clientData/>
  </xdr:twoCellAnchor>
  <xdr:twoCellAnchor editAs="absolute">
    <xdr:from>
      <xdr:col>16</xdr:col>
      <xdr:colOff>152400</xdr:colOff>
      <xdr:row>86</xdr:row>
      <xdr:rowOff>342900</xdr:rowOff>
    </xdr:from>
    <xdr:to>
      <xdr:col>16</xdr:col>
      <xdr:colOff>152400</xdr:colOff>
      <xdr:row>87</xdr:row>
      <xdr:rowOff>19050</xdr:rowOff>
    </xdr:to>
    <xdr:sp>
      <xdr:nvSpPr>
        <xdr:cNvPr id="31" name="直線コネクタ 89"/>
        <xdr:cNvSpPr>
          <a:spLocks/>
        </xdr:cNvSpPr>
      </xdr:nvSpPr>
      <xdr:spPr>
        <a:xfrm>
          <a:off x="3352800" y="365283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9525</xdr:colOff>
      <xdr:row>86</xdr:row>
      <xdr:rowOff>409575</xdr:rowOff>
    </xdr:from>
    <xdr:to>
      <xdr:col>26</xdr:col>
      <xdr:colOff>76200</xdr:colOff>
      <xdr:row>86</xdr:row>
      <xdr:rowOff>609600</xdr:rowOff>
    </xdr:to>
    <xdr:sp>
      <xdr:nvSpPr>
        <xdr:cNvPr id="32" name="大かっこ 91"/>
        <xdr:cNvSpPr>
          <a:spLocks/>
        </xdr:cNvSpPr>
      </xdr:nvSpPr>
      <xdr:spPr>
        <a:xfrm>
          <a:off x="4210050" y="36595050"/>
          <a:ext cx="1066800"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a:t>
          </a:r>
        </a:p>
      </xdr:txBody>
    </xdr:sp>
    <xdr:clientData/>
  </xdr:twoCellAnchor>
  <xdr:twoCellAnchor editAs="absolute">
    <xdr:from>
      <xdr:col>27</xdr:col>
      <xdr:colOff>190500</xdr:colOff>
      <xdr:row>86</xdr:row>
      <xdr:rowOff>409575</xdr:rowOff>
    </xdr:from>
    <xdr:to>
      <xdr:col>33</xdr:col>
      <xdr:colOff>85725</xdr:colOff>
      <xdr:row>86</xdr:row>
      <xdr:rowOff>609600</xdr:rowOff>
    </xdr:to>
    <xdr:sp>
      <xdr:nvSpPr>
        <xdr:cNvPr id="33" name="大かっこ 92"/>
        <xdr:cNvSpPr>
          <a:spLocks/>
        </xdr:cNvSpPr>
      </xdr:nvSpPr>
      <xdr:spPr>
        <a:xfrm>
          <a:off x="5591175" y="36595050"/>
          <a:ext cx="1095375"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一般競争等・請負等</a:t>
          </a:r>
        </a:p>
      </xdr:txBody>
    </xdr:sp>
    <xdr:clientData/>
  </xdr:twoCellAnchor>
  <xdr:twoCellAnchor editAs="absolute">
    <xdr:from>
      <xdr:col>34</xdr:col>
      <xdr:colOff>142875</xdr:colOff>
      <xdr:row>86</xdr:row>
      <xdr:rowOff>409575</xdr:rowOff>
    </xdr:from>
    <xdr:to>
      <xdr:col>40</xdr:col>
      <xdr:colOff>133350</xdr:colOff>
      <xdr:row>86</xdr:row>
      <xdr:rowOff>628650</xdr:rowOff>
    </xdr:to>
    <xdr:sp>
      <xdr:nvSpPr>
        <xdr:cNvPr id="34" name="大かっこ 93"/>
        <xdr:cNvSpPr>
          <a:spLocks/>
        </xdr:cNvSpPr>
      </xdr:nvSpPr>
      <xdr:spPr>
        <a:xfrm>
          <a:off x="6943725" y="36595050"/>
          <a:ext cx="1190625"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a:t>
          </a:r>
        </a:p>
      </xdr:txBody>
    </xdr:sp>
    <xdr:clientData/>
  </xdr:twoCellAnchor>
  <xdr:twoCellAnchor editAs="absolute">
    <xdr:from>
      <xdr:col>41</xdr:col>
      <xdr:colOff>171450</xdr:colOff>
      <xdr:row>86</xdr:row>
      <xdr:rowOff>409575</xdr:rowOff>
    </xdr:from>
    <xdr:to>
      <xdr:col>47</xdr:col>
      <xdr:colOff>38100</xdr:colOff>
      <xdr:row>86</xdr:row>
      <xdr:rowOff>609600</xdr:rowOff>
    </xdr:to>
    <xdr:sp>
      <xdr:nvSpPr>
        <xdr:cNvPr id="35" name="大かっこ 94"/>
        <xdr:cNvSpPr>
          <a:spLocks/>
        </xdr:cNvSpPr>
      </xdr:nvSpPr>
      <xdr:spPr>
        <a:xfrm>
          <a:off x="8372475" y="36595050"/>
          <a:ext cx="1066800"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a:t>
          </a:r>
        </a:p>
      </xdr:txBody>
    </xdr:sp>
    <xdr:clientData/>
  </xdr:twoCellAnchor>
  <xdr:twoCellAnchor editAs="absolute">
    <xdr:from>
      <xdr:col>23</xdr:col>
      <xdr:colOff>152400</xdr:colOff>
      <xdr:row>86</xdr:row>
      <xdr:rowOff>342900</xdr:rowOff>
    </xdr:from>
    <xdr:to>
      <xdr:col>23</xdr:col>
      <xdr:colOff>152400</xdr:colOff>
      <xdr:row>87</xdr:row>
      <xdr:rowOff>19050</xdr:rowOff>
    </xdr:to>
    <xdr:sp>
      <xdr:nvSpPr>
        <xdr:cNvPr id="36" name="直線コネクタ 96"/>
        <xdr:cNvSpPr>
          <a:spLocks/>
        </xdr:cNvSpPr>
      </xdr:nvSpPr>
      <xdr:spPr>
        <a:xfrm>
          <a:off x="4752975" y="365283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114300</xdr:colOff>
      <xdr:row>86</xdr:row>
      <xdr:rowOff>342900</xdr:rowOff>
    </xdr:from>
    <xdr:to>
      <xdr:col>30</xdr:col>
      <xdr:colOff>114300</xdr:colOff>
      <xdr:row>87</xdr:row>
      <xdr:rowOff>19050</xdr:rowOff>
    </xdr:to>
    <xdr:sp>
      <xdr:nvSpPr>
        <xdr:cNvPr id="37" name="直線コネクタ 97"/>
        <xdr:cNvSpPr>
          <a:spLocks/>
        </xdr:cNvSpPr>
      </xdr:nvSpPr>
      <xdr:spPr>
        <a:xfrm>
          <a:off x="6115050" y="365283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123825</xdr:colOff>
      <xdr:row>86</xdr:row>
      <xdr:rowOff>342900</xdr:rowOff>
    </xdr:from>
    <xdr:to>
      <xdr:col>37</xdr:col>
      <xdr:colOff>123825</xdr:colOff>
      <xdr:row>87</xdr:row>
      <xdr:rowOff>19050</xdr:rowOff>
    </xdr:to>
    <xdr:sp>
      <xdr:nvSpPr>
        <xdr:cNvPr id="38" name="直線コネクタ 98"/>
        <xdr:cNvSpPr>
          <a:spLocks/>
        </xdr:cNvSpPr>
      </xdr:nvSpPr>
      <xdr:spPr>
        <a:xfrm>
          <a:off x="7524750" y="365283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85725</xdr:colOff>
      <xdr:row>86</xdr:row>
      <xdr:rowOff>342900</xdr:rowOff>
    </xdr:from>
    <xdr:to>
      <xdr:col>44</xdr:col>
      <xdr:colOff>85725</xdr:colOff>
      <xdr:row>87</xdr:row>
      <xdr:rowOff>19050</xdr:rowOff>
    </xdr:to>
    <xdr:sp>
      <xdr:nvSpPr>
        <xdr:cNvPr id="39" name="直線コネクタ 99"/>
        <xdr:cNvSpPr>
          <a:spLocks/>
        </xdr:cNvSpPr>
      </xdr:nvSpPr>
      <xdr:spPr>
        <a:xfrm>
          <a:off x="8886825" y="3652837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123825</xdr:colOff>
      <xdr:row>87</xdr:row>
      <xdr:rowOff>47625</xdr:rowOff>
    </xdr:from>
    <xdr:to>
      <xdr:col>19</xdr:col>
      <xdr:colOff>161925</xdr:colOff>
      <xdr:row>88</xdr:row>
      <xdr:rowOff>314325</xdr:rowOff>
    </xdr:to>
    <xdr:sp>
      <xdr:nvSpPr>
        <xdr:cNvPr id="40" name="テキスト ボックス 71"/>
        <xdr:cNvSpPr txBox="1">
          <a:spLocks noChangeArrowheads="1"/>
        </xdr:cNvSpPr>
      </xdr:nvSpPr>
      <xdr:spPr>
        <a:xfrm>
          <a:off x="2724150" y="36899850"/>
          <a:ext cx="123825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C-1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株式会社松下産業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114300</xdr:colOff>
      <xdr:row>87</xdr:row>
      <xdr:rowOff>57150</xdr:rowOff>
    </xdr:from>
    <xdr:to>
      <xdr:col>33</xdr:col>
      <xdr:colOff>161925</xdr:colOff>
      <xdr:row>88</xdr:row>
      <xdr:rowOff>333375</xdr:rowOff>
    </xdr:to>
    <xdr:sp>
      <xdr:nvSpPr>
        <xdr:cNvPr id="41" name="テキスト ボックス 72"/>
        <xdr:cNvSpPr txBox="1">
          <a:spLocks noChangeArrowheads="1"/>
        </xdr:cNvSpPr>
      </xdr:nvSpPr>
      <xdr:spPr>
        <a:xfrm>
          <a:off x="5514975" y="36909375"/>
          <a:ext cx="12477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E-1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18</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483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114300</xdr:colOff>
      <xdr:row>87</xdr:row>
      <xdr:rowOff>57150</xdr:rowOff>
    </xdr:from>
    <xdr:to>
      <xdr:col>40</xdr:col>
      <xdr:colOff>161925</xdr:colOff>
      <xdr:row>88</xdr:row>
      <xdr:rowOff>333375</xdr:rowOff>
    </xdr:to>
    <xdr:sp>
      <xdr:nvSpPr>
        <xdr:cNvPr id="42" name="テキスト ボックス 73"/>
        <xdr:cNvSpPr txBox="1">
          <a:spLocks noChangeArrowheads="1"/>
        </xdr:cNvSpPr>
      </xdr:nvSpPr>
      <xdr:spPr>
        <a:xfrm>
          <a:off x="6915150" y="36909375"/>
          <a:ext cx="12477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F-1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9</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41</xdr:col>
      <xdr:colOff>85725</xdr:colOff>
      <xdr:row>87</xdr:row>
      <xdr:rowOff>57150</xdr:rowOff>
    </xdr:from>
    <xdr:to>
      <xdr:col>47</xdr:col>
      <xdr:colOff>133350</xdr:colOff>
      <xdr:row>88</xdr:row>
      <xdr:rowOff>333375</xdr:rowOff>
    </xdr:to>
    <xdr:sp>
      <xdr:nvSpPr>
        <xdr:cNvPr id="43" name="テキスト ボックス 74"/>
        <xdr:cNvSpPr txBox="1">
          <a:spLocks noChangeArrowheads="1"/>
        </xdr:cNvSpPr>
      </xdr:nvSpPr>
      <xdr:spPr>
        <a:xfrm>
          <a:off x="8286750" y="36909375"/>
          <a:ext cx="12477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G-1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2,884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123825</xdr:colOff>
      <xdr:row>87</xdr:row>
      <xdr:rowOff>57150</xdr:rowOff>
    </xdr:from>
    <xdr:to>
      <xdr:col>26</xdr:col>
      <xdr:colOff>161925</xdr:colOff>
      <xdr:row>88</xdr:row>
      <xdr:rowOff>333375</xdr:rowOff>
    </xdr:to>
    <xdr:sp>
      <xdr:nvSpPr>
        <xdr:cNvPr id="44" name="テキスト ボックス 75"/>
        <xdr:cNvSpPr txBox="1">
          <a:spLocks noChangeArrowheads="1"/>
        </xdr:cNvSpPr>
      </xdr:nvSpPr>
      <xdr:spPr>
        <a:xfrm>
          <a:off x="4124325" y="36909375"/>
          <a:ext cx="12382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D-1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874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123825</xdr:colOff>
      <xdr:row>88</xdr:row>
      <xdr:rowOff>371475</xdr:rowOff>
    </xdr:from>
    <xdr:to>
      <xdr:col>19</xdr:col>
      <xdr:colOff>123825</xdr:colOff>
      <xdr:row>89</xdr:row>
      <xdr:rowOff>476250</xdr:rowOff>
    </xdr:to>
    <xdr:sp>
      <xdr:nvSpPr>
        <xdr:cNvPr id="45" name="大かっこ 76"/>
        <xdr:cNvSpPr>
          <a:spLocks/>
        </xdr:cNvSpPr>
      </xdr:nvSpPr>
      <xdr:spPr>
        <a:xfrm>
          <a:off x="2724150" y="37890450"/>
          <a:ext cx="1200150" cy="6381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東京国立博物館表慶館バリアフリー化工事</a:t>
          </a:r>
        </a:p>
      </xdr:txBody>
    </xdr:sp>
    <xdr:clientData/>
  </xdr:twoCellAnchor>
  <xdr:twoCellAnchor editAs="absolute">
    <xdr:from>
      <xdr:col>27</xdr:col>
      <xdr:colOff>123825</xdr:colOff>
      <xdr:row>88</xdr:row>
      <xdr:rowOff>371475</xdr:rowOff>
    </xdr:from>
    <xdr:to>
      <xdr:col>33</xdr:col>
      <xdr:colOff>123825</xdr:colOff>
      <xdr:row>89</xdr:row>
      <xdr:rowOff>495300</xdr:rowOff>
    </xdr:to>
    <xdr:sp>
      <xdr:nvSpPr>
        <xdr:cNvPr id="46" name="大かっこ 86"/>
        <xdr:cNvSpPr>
          <a:spLocks/>
        </xdr:cNvSpPr>
      </xdr:nvSpPr>
      <xdr:spPr>
        <a:xfrm>
          <a:off x="5524500" y="37890450"/>
          <a:ext cx="1200150" cy="6572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東京国立博物館本館内装等改修工事</a:t>
          </a:r>
        </a:p>
      </xdr:txBody>
    </xdr:sp>
    <xdr:clientData/>
  </xdr:twoCellAnchor>
  <xdr:twoCellAnchor editAs="absolute">
    <xdr:from>
      <xdr:col>41</xdr:col>
      <xdr:colOff>114300</xdr:colOff>
      <xdr:row>88</xdr:row>
      <xdr:rowOff>400050</xdr:rowOff>
    </xdr:from>
    <xdr:to>
      <xdr:col>47</xdr:col>
      <xdr:colOff>114300</xdr:colOff>
      <xdr:row>89</xdr:row>
      <xdr:rowOff>514350</xdr:rowOff>
    </xdr:to>
    <xdr:sp>
      <xdr:nvSpPr>
        <xdr:cNvPr id="47" name="大かっこ 100"/>
        <xdr:cNvSpPr>
          <a:spLocks/>
        </xdr:cNvSpPr>
      </xdr:nvSpPr>
      <xdr:spPr>
        <a:xfrm>
          <a:off x="8315325" y="37919025"/>
          <a:ext cx="1200150" cy="6477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京都国立博物館平常展示館建替工事</a:t>
          </a:r>
        </a:p>
      </xdr:txBody>
    </xdr:sp>
    <xdr:clientData/>
  </xdr:twoCellAnchor>
  <xdr:twoCellAnchor editAs="absolute">
    <xdr:from>
      <xdr:col>34</xdr:col>
      <xdr:colOff>123825</xdr:colOff>
      <xdr:row>88</xdr:row>
      <xdr:rowOff>390525</xdr:rowOff>
    </xdr:from>
    <xdr:to>
      <xdr:col>40</xdr:col>
      <xdr:colOff>123825</xdr:colOff>
      <xdr:row>89</xdr:row>
      <xdr:rowOff>495300</xdr:rowOff>
    </xdr:to>
    <xdr:sp>
      <xdr:nvSpPr>
        <xdr:cNvPr id="48" name="大かっこ 102"/>
        <xdr:cNvSpPr>
          <a:spLocks/>
        </xdr:cNvSpPr>
      </xdr:nvSpPr>
      <xdr:spPr>
        <a:xfrm>
          <a:off x="6924675" y="37909500"/>
          <a:ext cx="1200150" cy="6381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東京国立博物館無料ゾーン施設新営工事</a:t>
          </a:r>
        </a:p>
      </xdr:txBody>
    </xdr:sp>
    <xdr:clientData/>
  </xdr:twoCellAnchor>
  <xdr:twoCellAnchor editAs="absolute">
    <xdr:from>
      <xdr:col>20</xdr:col>
      <xdr:colOff>133350</xdr:colOff>
      <xdr:row>88</xdr:row>
      <xdr:rowOff>371475</xdr:rowOff>
    </xdr:from>
    <xdr:to>
      <xdr:col>26</xdr:col>
      <xdr:colOff>133350</xdr:colOff>
      <xdr:row>89</xdr:row>
      <xdr:rowOff>485775</xdr:rowOff>
    </xdr:to>
    <xdr:sp>
      <xdr:nvSpPr>
        <xdr:cNvPr id="49" name="大かっこ 103"/>
        <xdr:cNvSpPr>
          <a:spLocks/>
        </xdr:cNvSpPr>
      </xdr:nvSpPr>
      <xdr:spPr>
        <a:xfrm>
          <a:off x="4133850" y="37890450"/>
          <a:ext cx="1200150" cy="6477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東京国立博物館大型Ｘ線ＣＴスキャナー取設工事</a:t>
          </a:r>
        </a:p>
      </xdr:txBody>
    </xdr:sp>
    <xdr:clientData/>
  </xdr:twoCellAnchor>
  <xdr:twoCellAnchor editAs="absolute">
    <xdr:from>
      <xdr:col>10</xdr:col>
      <xdr:colOff>9525</xdr:colOff>
      <xdr:row>91</xdr:row>
      <xdr:rowOff>38100</xdr:rowOff>
    </xdr:from>
    <xdr:to>
      <xdr:col>49</xdr:col>
      <xdr:colOff>0</xdr:colOff>
      <xdr:row>91</xdr:row>
      <xdr:rowOff>38100</xdr:rowOff>
    </xdr:to>
    <xdr:sp>
      <xdr:nvSpPr>
        <xdr:cNvPr id="50" name="直線コネクタ 145"/>
        <xdr:cNvSpPr>
          <a:spLocks/>
        </xdr:cNvSpPr>
      </xdr:nvSpPr>
      <xdr:spPr>
        <a:xfrm>
          <a:off x="2009775" y="39423975"/>
          <a:ext cx="779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9525</xdr:colOff>
      <xdr:row>91</xdr:row>
      <xdr:rowOff>38100</xdr:rowOff>
    </xdr:from>
    <xdr:to>
      <xdr:col>10</xdr:col>
      <xdr:colOff>9525</xdr:colOff>
      <xdr:row>91</xdr:row>
      <xdr:rowOff>190500</xdr:rowOff>
    </xdr:to>
    <xdr:sp>
      <xdr:nvSpPr>
        <xdr:cNvPr id="51" name="直線コネクタ 146"/>
        <xdr:cNvSpPr>
          <a:spLocks/>
        </xdr:cNvSpPr>
      </xdr:nvSpPr>
      <xdr:spPr>
        <a:xfrm rot="5400000">
          <a:off x="2009775" y="3942397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9525</xdr:colOff>
      <xdr:row>91</xdr:row>
      <xdr:rowOff>57150</xdr:rowOff>
    </xdr:from>
    <xdr:to>
      <xdr:col>18</xdr:col>
      <xdr:colOff>9525</xdr:colOff>
      <xdr:row>91</xdr:row>
      <xdr:rowOff>209550</xdr:rowOff>
    </xdr:to>
    <xdr:sp>
      <xdr:nvSpPr>
        <xdr:cNvPr id="52" name="直線コネクタ 147"/>
        <xdr:cNvSpPr>
          <a:spLocks/>
        </xdr:cNvSpPr>
      </xdr:nvSpPr>
      <xdr:spPr>
        <a:xfrm rot="5400000">
          <a:off x="3609975" y="394430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0</xdr:colOff>
      <xdr:row>91</xdr:row>
      <xdr:rowOff>66675</xdr:rowOff>
    </xdr:from>
    <xdr:to>
      <xdr:col>26</xdr:col>
      <xdr:colOff>0</xdr:colOff>
      <xdr:row>91</xdr:row>
      <xdr:rowOff>219075</xdr:rowOff>
    </xdr:to>
    <xdr:sp>
      <xdr:nvSpPr>
        <xdr:cNvPr id="53" name="直線コネクタ 148"/>
        <xdr:cNvSpPr>
          <a:spLocks/>
        </xdr:cNvSpPr>
      </xdr:nvSpPr>
      <xdr:spPr>
        <a:xfrm rot="5400000">
          <a:off x="5200650" y="39452550"/>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85725</xdr:colOff>
      <xdr:row>91</xdr:row>
      <xdr:rowOff>38100</xdr:rowOff>
    </xdr:from>
    <xdr:to>
      <xdr:col>37</xdr:col>
      <xdr:colOff>95250</xdr:colOff>
      <xdr:row>91</xdr:row>
      <xdr:rowOff>219075</xdr:rowOff>
    </xdr:to>
    <xdr:sp>
      <xdr:nvSpPr>
        <xdr:cNvPr id="54" name="直線コネクタ 149"/>
        <xdr:cNvSpPr>
          <a:spLocks/>
        </xdr:cNvSpPr>
      </xdr:nvSpPr>
      <xdr:spPr>
        <a:xfrm flipH="1">
          <a:off x="7486650" y="39423975"/>
          <a:ext cx="9525"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171450</xdr:colOff>
      <xdr:row>91</xdr:row>
      <xdr:rowOff>209550</xdr:rowOff>
    </xdr:from>
    <xdr:to>
      <xdr:col>12</xdr:col>
      <xdr:colOff>171450</xdr:colOff>
      <xdr:row>92</xdr:row>
      <xdr:rowOff>657225</xdr:rowOff>
    </xdr:to>
    <xdr:sp>
      <xdr:nvSpPr>
        <xdr:cNvPr id="55" name="テキスト ボックス 150"/>
        <xdr:cNvSpPr txBox="1">
          <a:spLocks noChangeArrowheads="1"/>
        </xdr:cNvSpPr>
      </xdr:nvSpPr>
      <xdr:spPr>
        <a:xfrm>
          <a:off x="1371600" y="3959542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H</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京都国立博物館緊急屋根等漏水補修工事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85725</xdr:colOff>
      <xdr:row>93</xdr:row>
      <xdr:rowOff>57150</xdr:rowOff>
    </xdr:from>
    <xdr:to>
      <xdr:col>13</xdr:col>
      <xdr:colOff>28575</xdr:colOff>
      <xdr:row>94</xdr:row>
      <xdr:rowOff>276225</xdr:rowOff>
    </xdr:to>
    <xdr:sp>
      <xdr:nvSpPr>
        <xdr:cNvPr id="56" name="大かっこ 151"/>
        <xdr:cNvSpPr>
          <a:spLocks/>
        </xdr:cNvSpPr>
      </xdr:nvSpPr>
      <xdr:spPr>
        <a:xfrm>
          <a:off x="1285875" y="40776525"/>
          <a:ext cx="1343025"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老朽化による雨漏り防止のため、屋根瓦葺き替え、防水補修等工事を行うものである。</a:t>
          </a:r>
        </a:p>
      </xdr:txBody>
    </xdr:sp>
    <xdr:clientData/>
  </xdr:twoCellAnchor>
  <xdr:twoCellAnchor editAs="absolute">
    <xdr:from>
      <xdr:col>9</xdr:col>
      <xdr:colOff>152400</xdr:colOff>
      <xdr:row>94</xdr:row>
      <xdr:rowOff>333375</xdr:rowOff>
    </xdr:from>
    <xdr:to>
      <xdr:col>9</xdr:col>
      <xdr:colOff>152400</xdr:colOff>
      <xdr:row>95</xdr:row>
      <xdr:rowOff>0</xdr:rowOff>
    </xdr:to>
    <xdr:sp>
      <xdr:nvSpPr>
        <xdr:cNvPr id="57" name="直線コネクタ 152"/>
        <xdr:cNvSpPr>
          <a:spLocks/>
        </xdr:cNvSpPr>
      </xdr:nvSpPr>
      <xdr:spPr>
        <a:xfrm>
          <a:off x="1952625" y="417195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152400</xdr:colOff>
      <xdr:row>95</xdr:row>
      <xdr:rowOff>38100</xdr:rowOff>
    </xdr:from>
    <xdr:to>
      <xdr:col>12</xdr:col>
      <xdr:colOff>190500</xdr:colOff>
      <xdr:row>96</xdr:row>
      <xdr:rowOff>304800</xdr:rowOff>
    </xdr:to>
    <xdr:sp>
      <xdr:nvSpPr>
        <xdr:cNvPr id="58" name="テキスト ボックス 153"/>
        <xdr:cNvSpPr txBox="1">
          <a:spLocks noChangeArrowheads="1"/>
        </xdr:cNvSpPr>
      </xdr:nvSpPr>
      <xdr:spPr>
        <a:xfrm>
          <a:off x="1352550" y="42090975"/>
          <a:ext cx="123825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H-1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72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171450</xdr:colOff>
      <xdr:row>96</xdr:row>
      <xdr:rowOff>352425</xdr:rowOff>
    </xdr:from>
    <xdr:to>
      <xdr:col>12</xdr:col>
      <xdr:colOff>171450</xdr:colOff>
      <xdr:row>97</xdr:row>
      <xdr:rowOff>447675</xdr:rowOff>
    </xdr:to>
    <xdr:sp>
      <xdr:nvSpPr>
        <xdr:cNvPr id="59" name="大かっこ 154"/>
        <xdr:cNvSpPr>
          <a:spLocks/>
        </xdr:cNvSpPr>
      </xdr:nvSpPr>
      <xdr:spPr>
        <a:xfrm>
          <a:off x="1371600" y="43072050"/>
          <a:ext cx="1200150" cy="6286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京都国立博物館緊急屋根等漏水補修工事</a:t>
          </a:r>
        </a:p>
      </xdr:txBody>
    </xdr:sp>
    <xdr:clientData/>
  </xdr:twoCellAnchor>
  <xdr:twoCellAnchor editAs="absolute">
    <xdr:from>
      <xdr:col>7</xdr:col>
      <xdr:colOff>9525</xdr:colOff>
      <xdr:row>94</xdr:row>
      <xdr:rowOff>409575</xdr:rowOff>
    </xdr:from>
    <xdr:to>
      <xdr:col>12</xdr:col>
      <xdr:colOff>57150</xdr:colOff>
      <xdr:row>94</xdr:row>
      <xdr:rowOff>609600</xdr:rowOff>
    </xdr:to>
    <xdr:sp>
      <xdr:nvSpPr>
        <xdr:cNvPr id="60" name="大かっこ 155"/>
        <xdr:cNvSpPr>
          <a:spLocks/>
        </xdr:cNvSpPr>
      </xdr:nvSpPr>
      <xdr:spPr>
        <a:xfrm>
          <a:off x="1409700" y="41795700"/>
          <a:ext cx="1047750" cy="200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一般競争・請負</a:t>
          </a:r>
        </a:p>
      </xdr:txBody>
    </xdr:sp>
    <xdr:clientData/>
  </xdr:twoCellAnchor>
  <xdr:twoCellAnchor editAs="absolute">
    <xdr:from>
      <xdr:col>13</xdr:col>
      <xdr:colOff>152400</xdr:colOff>
      <xdr:row>91</xdr:row>
      <xdr:rowOff>209550</xdr:rowOff>
    </xdr:from>
    <xdr:to>
      <xdr:col>19</xdr:col>
      <xdr:colOff>152400</xdr:colOff>
      <xdr:row>92</xdr:row>
      <xdr:rowOff>657225</xdr:rowOff>
    </xdr:to>
    <xdr:sp>
      <xdr:nvSpPr>
        <xdr:cNvPr id="61" name="テキスト ボックス 156"/>
        <xdr:cNvSpPr txBox="1">
          <a:spLocks noChangeArrowheads="1"/>
        </xdr:cNvSpPr>
      </xdr:nvSpPr>
      <xdr:spPr>
        <a:xfrm>
          <a:off x="2752725" y="3959542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I</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奈良国立博物館防災設備等改修工事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760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133350</xdr:colOff>
      <xdr:row>91</xdr:row>
      <xdr:rowOff>209550</xdr:rowOff>
    </xdr:from>
    <xdr:to>
      <xdr:col>26</xdr:col>
      <xdr:colOff>133350</xdr:colOff>
      <xdr:row>92</xdr:row>
      <xdr:rowOff>657225</xdr:rowOff>
    </xdr:to>
    <xdr:sp>
      <xdr:nvSpPr>
        <xdr:cNvPr id="62" name="テキスト ボックス 157"/>
        <xdr:cNvSpPr txBox="1">
          <a:spLocks noChangeArrowheads="1"/>
        </xdr:cNvSpPr>
      </xdr:nvSpPr>
      <xdr:spPr>
        <a:xfrm>
          <a:off x="4133850" y="3959542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J</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奈良国立博物館収蔵庫免震等改修工事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108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123825</xdr:colOff>
      <xdr:row>91</xdr:row>
      <xdr:rowOff>209550</xdr:rowOff>
    </xdr:from>
    <xdr:to>
      <xdr:col>33</xdr:col>
      <xdr:colOff>161925</xdr:colOff>
      <xdr:row>92</xdr:row>
      <xdr:rowOff>657225</xdr:rowOff>
    </xdr:to>
    <xdr:sp>
      <xdr:nvSpPr>
        <xdr:cNvPr id="63" name="テキスト ボックス 158"/>
        <xdr:cNvSpPr txBox="1">
          <a:spLocks noChangeArrowheads="1"/>
        </xdr:cNvSpPr>
      </xdr:nvSpPr>
      <xdr:spPr>
        <a:xfrm>
          <a:off x="5524500" y="39595425"/>
          <a:ext cx="12382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K</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東京文化財研究所水損文化財の保存修復研究の拠点整備</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90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123825</xdr:colOff>
      <xdr:row>91</xdr:row>
      <xdr:rowOff>209550</xdr:rowOff>
    </xdr:from>
    <xdr:to>
      <xdr:col>40</xdr:col>
      <xdr:colOff>123825</xdr:colOff>
      <xdr:row>92</xdr:row>
      <xdr:rowOff>657225</xdr:rowOff>
    </xdr:to>
    <xdr:sp>
      <xdr:nvSpPr>
        <xdr:cNvPr id="64" name="テキスト ボックス 159"/>
        <xdr:cNvSpPr txBox="1">
          <a:spLocks noChangeArrowheads="1"/>
        </xdr:cNvSpPr>
      </xdr:nvSpPr>
      <xdr:spPr>
        <a:xfrm>
          <a:off x="6924675" y="3959542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奈良文化財研究所Ｘ線回折装置等整備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41</xdr:col>
      <xdr:colOff>114300</xdr:colOff>
      <xdr:row>91</xdr:row>
      <xdr:rowOff>209550</xdr:rowOff>
    </xdr:from>
    <xdr:to>
      <xdr:col>47</xdr:col>
      <xdr:colOff>114300</xdr:colOff>
      <xdr:row>92</xdr:row>
      <xdr:rowOff>657225</xdr:rowOff>
    </xdr:to>
    <xdr:sp>
      <xdr:nvSpPr>
        <xdr:cNvPr id="65" name="テキスト ボックス 160"/>
        <xdr:cNvSpPr txBox="1">
          <a:spLocks noChangeArrowheads="1"/>
        </xdr:cNvSpPr>
      </xdr:nvSpPr>
      <xdr:spPr>
        <a:xfrm>
          <a:off x="8315325" y="39595425"/>
          <a:ext cx="12001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奈良文化財研究所本庁舎建替工事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425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85725</xdr:colOff>
      <xdr:row>93</xdr:row>
      <xdr:rowOff>57150</xdr:rowOff>
    </xdr:from>
    <xdr:to>
      <xdr:col>20</xdr:col>
      <xdr:colOff>28575</xdr:colOff>
      <xdr:row>94</xdr:row>
      <xdr:rowOff>285750</xdr:rowOff>
    </xdr:to>
    <xdr:sp>
      <xdr:nvSpPr>
        <xdr:cNvPr id="66" name="大かっこ 161"/>
        <xdr:cNvSpPr>
          <a:spLocks/>
        </xdr:cNvSpPr>
      </xdr:nvSpPr>
      <xdr:spPr>
        <a:xfrm>
          <a:off x="2686050" y="40776525"/>
          <a:ext cx="1343025" cy="89535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文化財保護及び来館者の安全確保のため、改修工事を行うものである。</a:t>
          </a:r>
        </a:p>
      </xdr:txBody>
    </xdr:sp>
    <xdr:clientData/>
  </xdr:twoCellAnchor>
  <xdr:twoCellAnchor editAs="absolute">
    <xdr:from>
      <xdr:col>20</xdr:col>
      <xdr:colOff>85725</xdr:colOff>
      <xdr:row>93</xdr:row>
      <xdr:rowOff>76200</xdr:rowOff>
    </xdr:from>
    <xdr:to>
      <xdr:col>27</xdr:col>
      <xdr:colOff>9525</xdr:colOff>
      <xdr:row>94</xdr:row>
      <xdr:rowOff>295275</xdr:rowOff>
    </xdr:to>
    <xdr:sp>
      <xdr:nvSpPr>
        <xdr:cNvPr id="67" name="大かっこ 162"/>
        <xdr:cNvSpPr>
          <a:spLocks/>
        </xdr:cNvSpPr>
      </xdr:nvSpPr>
      <xdr:spPr>
        <a:xfrm>
          <a:off x="4086225" y="40795575"/>
          <a:ext cx="1323975"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文化財保護のため、収蔵庫の免震等改修工事を行うものである。</a:t>
          </a:r>
        </a:p>
      </xdr:txBody>
    </xdr:sp>
    <xdr:clientData/>
  </xdr:twoCellAnchor>
  <xdr:twoCellAnchor editAs="absolute">
    <xdr:from>
      <xdr:col>27</xdr:col>
      <xdr:colOff>66675</xdr:colOff>
      <xdr:row>93</xdr:row>
      <xdr:rowOff>85725</xdr:rowOff>
    </xdr:from>
    <xdr:to>
      <xdr:col>34</xdr:col>
      <xdr:colOff>0</xdr:colOff>
      <xdr:row>94</xdr:row>
      <xdr:rowOff>304800</xdr:rowOff>
    </xdr:to>
    <xdr:sp>
      <xdr:nvSpPr>
        <xdr:cNvPr id="68" name="大かっこ 163"/>
        <xdr:cNvSpPr>
          <a:spLocks/>
        </xdr:cNvSpPr>
      </xdr:nvSpPr>
      <xdr:spPr>
        <a:xfrm>
          <a:off x="5467350" y="40805100"/>
          <a:ext cx="1333500"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被災文化財の受け入れ環境を整備する</a:t>
          </a:r>
          <a:r>
            <a:rPr lang="en-US" cap="none" sz="800" b="0" i="0" u="none" baseline="0">
              <a:solidFill>
                <a:srgbClr val="000000"/>
              </a:solidFill>
              <a:latin typeface="ＭＳ Ｐゴシック"/>
              <a:ea typeface="ＭＳ Ｐゴシック"/>
              <a:cs typeface="ＭＳ Ｐゴシック"/>
            </a:rPr>
            <a:t>ため、</a:t>
          </a:r>
          <a:r>
            <a:rPr lang="en-US" cap="none" sz="800" b="0" i="0" u="none" baseline="0">
              <a:solidFill>
                <a:srgbClr val="000000"/>
              </a:solidFill>
              <a:latin typeface="ＭＳ Ｐゴシック"/>
              <a:ea typeface="ＭＳ Ｐゴシック"/>
              <a:cs typeface="ＭＳ Ｐゴシック"/>
            </a:rPr>
            <a:t>老朽化した設備・機器の更新等を行うものである。</a:t>
          </a:r>
        </a:p>
      </xdr:txBody>
    </xdr:sp>
    <xdr:clientData/>
  </xdr:twoCellAnchor>
  <xdr:twoCellAnchor editAs="absolute">
    <xdr:from>
      <xdr:col>34</xdr:col>
      <xdr:colOff>66675</xdr:colOff>
      <xdr:row>93</xdr:row>
      <xdr:rowOff>85725</xdr:rowOff>
    </xdr:from>
    <xdr:to>
      <xdr:col>41</xdr:col>
      <xdr:colOff>0</xdr:colOff>
      <xdr:row>94</xdr:row>
      <xdr:rowOff>304800</xdr:rowOff>
    </xdr:to>
    <xdr:sp>
      <xdr:nvSpPr>
        <xdr:cNvPr id="69" name="大かっこ 164"/>
        <xdr:cNvSpPr>
          <a:spLocks/>
        </xdr:cNvSpPr>
      </xdr:nvSpPr>
      <xdr:spPr>
        <a:xfrm>
          <a:off x="6867525" y="40805100"/>
          <a:ext cx="1333500"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文化財の調査及び保存修理のため、調査研究機器を導入するものである。</a:t>
          </a:r>
        </a:p>
      </xdr:txBody>
    </xdr:sp>
    <xdr:clientData/>
  </xdr:twoCellAnchor>
  <xdr:twoCellAnchor editAs="absolute">
    <xdr:from>
      <xdr:col>41</xdr:col>
      <xdr:colOff>47625</xdr:colOff>
      <xdr:row>93</xdr:row>
      <xdr:rowOff>85725</xdr:rowOff>
    </xdr:from>
    <xdr:to>
      <xdr:col>47</xdr:col>
      <xdr:colOff>190500</xdr:colOff>
      <xdr:row>94</xdr:row>
      <xdr:rowOff>304800</xdr:rowOff>
    </xdr:to>
    <xdr:sp>
      <xdr:nvSpPr>
        <xdr:cNvPr id="70" name="大かっこ 165"/>
        <xdr:cNvSpPr>
          <a:spLocks/>
        </xdr:cNvSpPr>
      </xdr:nvSpPr>
      <xdr:spPr>
        <a:xfrm>
          <a:off x="8248650" y="40805100"/>
          <a:ext cx="1343025" cy="8858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rPr>
            <a:t>24</a:t>
          </a:r>
          <a:r>
            <a:rPr lang="en-US" cap="none" sz="800" b="0" i="0" u="none" baseline="0">
              <a:solidFill>
                <a:srgbClr val="000000"/>
              </a:solidFill>
              <a:latin typeface="ＭＳ Ｐゴシック"/>
              <a:ea typeface="ＭＳ Ｐゴシック"/>
              <a:cs typeface="ＭＳ Ｐゴシック"/>
            </a:rPr>
            <a:t>年度～</a:t>
          </a:r>
          <a:r>
            <a:rPr lang="en-US" cap="none" sz="800" b="0" i="0" u="none" baseline="0">
              <a:solidFill>
                <a:srgbClr val="000000"/>
              </a:solidFill>
            </a:rPr>
            <a:t>28</a:t>
          </a:r>
          <a:r>
            <a:rPr lang="en-US" cap="none" sz="800" b="0" i="0" u="none" baseline="0">
              <a:solidFill>
                <a:srgbClr val="000000"/>
              </a:solidFill>
              <a:latin typeface="ＭＳ Ｐゴシック"/>
              <a:ea typeface="ＭＳ Ｐゴシック"/>
              <a:cs typeface="ＭＳ Ｐゴシック"/>
            </a:rPr>
            <a:t>年度の５年計画での研究施設の見直し及び計画的整備を行うものである。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16</xdr:col>
      <xdr:colOff>152400</xdr:colOff>
      <xdr:row>94</xdr:row>
      <xdr:rowOff>342900</xdr:rowOff>
    </xdr:from>
    <xdr:to>
      <xdr:col>16</xdr:col>
      <xdr:colOff>152400</xdr:colOff>
      <xdr:row>95</xdr:row>
      <xdr:rowOff>19050</xdr:rowOff>
    </xdr:to>
    <xdr:sp>
      <xdr:nvSpPr>
        <xdr:cNvPr id="71" name="直線コネクタ 167"/>
        <xdr:cNvSpPr>
          <a:spLocks/>
        </xdr:cNvSpPr>
      </xdr:nvSpPr>
      <xdr:spPr>
        <a:xfrm>
          <a:off x="3352800" y="417290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152400</xdr:colOff>
      <xdr:row>94</xdr:row>
      <xdr:rowOff>342900</xdr:rowOff>
    </xdr:from>
    <xdr:to>
      <xdr:col>23</xdr:col>
      <xdr:colOff>152400</xdr:colOff>
      <xdr:row>95</xdr:row>
      <xdr:rowOff>19050</xdr:rowOff>
    </xdr:to>
    <xdr:sp>
      <xdr:nvSpPr>
        <xdr:cNvPr id="72" name="直線コネクタ 172"/>
        <xdr:cNvSpPr>
          <a:spLocks/>
        </xdr:cNvSpPr>
      </xdr:nvSpPr>
      <xdr:spPr>
        <a:xfrm>
          <a:off x="4752975" y="417290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114300</xdr:colOff>
      <xdr:row>94</xdr:row>
      <xdr:rowOff>342900</xdr:rowOff>
    </xdr:from>
    <xdr:to>
      <xdr:col>30</xdr:col>
      <xdr:colOff>114300</xdr:colOff>
      <xdr:row>95</xdr:row>
      <xdr:rowOff>19050</xdr:rowOff>
    </xdr:to>
    <xdr:sp>
      <xdr:nvSpPr>
        <xdr:cNvPr id="73" name="直線コネクタ 173"/>
        <xdr:cNvSpPr>
          <a:spLocks/>
        </xdr:cNvSpPr>
      </xdr:nvSpPr>
      <xdr:spPr>
        <a:xfrm>
          <a:off x="6115050" y="417290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123825</xdr:colOff>
      <xdr:row>94</xdr:row>
      <xdr:rowOff>342900</xdr:rowOff>
    </xdr:from>
    <xdr:to>
      <xdr:col>37</xdr:col>
      <xdr:colOff>123825</xdr:colOff>
      <xdr:row>95</xdr:row>
      <xdr:rowOff>19050</xdr:rowOff>
    </xdr:to>
    <xdr:sp>
      <xdr:nvSpPr>
        <xdr:cNvPr id="74" name="直線コネクタ 174"/>
        <xdr:cNvSpPr>
          <a:spLocks/>
        </xdr:cNvSpPr>
      </xdr:nvSpPr>
      <xdr:spPr>
        <a:xfrm>
          <a:off x="7524750" y="417290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85725</xdr:colOff>
      <xdr:row>94</xdr:row>
      <xdr:rowOff>342900</xdr:rowOff>
    </xdr:from>
    <xdr:to>
      <xdr:col>44</xdr:col>
      <xdr:colOff>85725</xdr:colOff>
      <xdr:row>95</xdr:row>
      <xdr:rowOff>19050</xdr:rowOff>
    </xdr:to>
    <xdr:sp>
      <xdr:nvSpPr>
        <xdr:cNvPr id="75" name="直線コネクタ 175"/>
        <xdr:cNvSpPr>
          <a:spLocks/>
        </xdr:cNvSpPr>
      </xdr:nvSpPr>
      <xdr:spPr>
        <a:xfrm>
          <a:off x="8886825" y="41729025"/>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123825</xdr:colOff>
      <xdr:row>95</xdr:row>
      <xdr:rowOff>47625</xdr:rowOff>
    </xdr:from>
    <xdr:to>
      <xdr:col>19</xdr:col>
      <xdr:colOff>161925</xdr:colOff>
      <xdr:row>96</xdr:row>
      <xdr:rowOff>314325</xdr:rowOff>
    </xdr:to>
    <xdr:sp>
      <xdr:nvSpPr>
        <xdr:cNvPr id="76" name="テキスト ボックス 176"/>
        <xdr:cNvSpPr txBox="1">
          <a:spLocks noChangeArrowheads="1"/>
        </xdr:cNvSpPr>
      </xdr:nvSpPr>
      <xdr:spPr>
        <a:xfrm>
          <a:off x="2724150" y="42100500"/>
          <a:ext cx="123825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I-1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9</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760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27</xdr:col>
      <xdr:colOff>114300</xdr:colOff>
      <xdr:row>95</xdr:row>
      <xdr:rowOff>57150</xdr:rowOff>
    </xdr:from>
    <xdr:to>
      <xdr:col>33</xdr:col>
      <xdr:colOff>161925</xdr:colOff>
      <xdr:row>96</xdr:row>
      <xdr:rowOff>333375</xdr:rowOff>
    </xdr:to>
    <xdr:sp>
      <xdr:nvSpPr>
        <xdr:cNvPr id="77" name="テキスト ボックス 177"/>
        <xdr:cNvSpPr txBox="1">
          <a:spLocks noChangeArrowheads="1"/>
        </xdr:cNvSpPr>
      </xdr:nvSpPr>
      <xdr:spPr>
        <a:xfrm>
          <a:off x="5514975" y="42110025"/>
          <a:ext cx="12477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K-1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90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114300</xdr:colOff>
      <xdr:row>95</xdr:row>
      <xdr:rowOff>57150</xdr:rowOff>
    </xdr:from>
    <xdr:to>
      <xdr:col>40</xdr:col>
      <xdr:colOff>161925</xdr:colOff>
      <xdr:row>96</xdr:row>
      <xdr:rowOff>333375</xdr:rowOff>
    </xdr:to>
    <xdr:sp>
      <xdr:nvSpPr>
        <xdr:cNvPr id="78" name="テキスト ボックス 178"/>
        <xdr:cNvSpPr txBox="1">
          <a:spLocks noChangeArrowheads="1"/>
        </xdr:cNvSpPr>
      </xdr:nvSpPr>
      <xdr:spPr>
        <a:xfrm>
          <a:off x="6915150" y="42110025"/>
          <a:ext cx="12477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L-1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41</xdr:col>
      <xdr:colOff>85725</xdr:colOff>
      <xdr:row>95</xdr:row>
      <xdr:rowOff>57150</xdr:rowOff>
    </xdr:from>
    <xdr:to>
      <xdr:col>47</xdr:col>
      <xdr:colOff>133350</xdr:colOff>
      <xdr:row>96</xdr:row>
      <xdr:rowOff>333375</xdr:rowOff>
    </xdr:to>
    <xdr:sp>
      <xdr:nvSpPr>
        <xdr:cNvPr id="79" name="テキスト ボックス 179"/>
        <xdr:cNvSpPr txBox="1">
          <a:spLocks noChangeArrowheads="1"/>
        </xdr:cNvSpPr>
      </xdr:nvSpPr>
      <xdr:spPr>
        <a:xfrm>
          <a:off x="8286750" y="42110025"/>
          <a:ext cx="124777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M-1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425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123825</xdr:colOff>
      <xdr:row>95</xdr:row>
      <xdr:rowOff>57150</xdr:rowOff>
    </xdr:from>
    <xdr:to>
      <xdr:col>26</xdr:col>
      <xdr:colOff>161925</xdr:colOff>
      <xdr:row>96</xdr:row>
      <xdr:rowOff>333375</xdr:rowOff>
    </xdr:to>
    <xdr:sp>
      <xdr:nvSpPr>
        <xdr:cNvPr id="80" name="テキスト ボックス 180"/>
        <xdr:cNvSpPr txBox="1">
          <a:spLocks noChangeArrowheads="1"/>
        </xdr:cNvSpPr>
      </xdr:nvSpPr>
      <xdr:spPr>
        <a:xfrm>
          <a:off x="4124325" y="42110025"/>
          <a:ext cx="12382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J-1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108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123825</xdr:colOff>
      <xdr:row>96</xdr:row>
      <xdr:rowOff>371475</xdr:rowOff>
    </xdr:from>
    <xdr:to>
      <xdr:col>19</xdr:col>
      <xdr:colOff>123825</xdr:colOff>
      <xdr:row>97</xdr:row>
      <xdr:rowOff>476250</xdr:rowOff>
    </xdr:to>
    <xdr:sp>
      <xdr:nvSpPr>
        <xdr:cNvPr id="81" name="大かっこ 181"/>
        <xdr:cNvSpPr>
          <a:spLocks/>
        </xdr:cNvSpPr>
      </xdr:nvSpPr>
      <xdr:spPr>
        <a:xfrm>
          <a:off x="2724150" y="43091100"/>
          <a:ext cx="1200150" cy="6381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奈良国立博物館防災設備等改修工事</a:t>
          </a:r>
        </a:p>
      </xdr:txBody>
    </xdr:sp>
    <xdr:clientData/>
  </xdr:twoCellAnchor>
  <xdr:twoCellAnchor editAs="absolute">
    <xdr:from>
      <xdr:col>27</xdr:col>
      <xdr:colOff>123825</xdr:colOff>
      <xdr:row>96</xdr:row>
      <xdr:rowOff>371475</xdr:rowOff>
    </xdr:from>
    <xdr:to>
      <xdr:col>33</xdr:col>
      <xdr:colOff>123825</xdr:colOff>
      <xdr:row>97</xdr:row>
      <xdr:rowOff>495300</xdr:rowOff>
    </xdr:to>
    <xdr:sp>
      <xdr:nvSpPr>
        <xdr:cNvPr id="82" name="大かっこ 182"/>
        <xdr:cNvSpPr>
          <a:spLocks/>
        </xdr:cNvSpPr>
      </xdr:nvSpPr>
      <xdr:spPr>
        <a:xfrm>
          <a:off x="5524500" y="43091100"/>
          <a:ext cx="1200150" cy="65722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東京文化財研究所水損文化財の保存修復研究の拠点整備</a:t>
          </a:r>
        </a:p>
      </xdr:txBody>
    </xdr:sp>
    <xdr:clientData/>
  </xdr:twoCellAnchor>
  <xdr:twoCellAnchor editAs="absolute">
    <xdr:from>
      <xdr:col>41</xdr:col>
      <xdr:colOff>114300</xdr:colOff>
      <xdr:row>96</xdr:row>
      <xdr:rowOff>400050</xdr:rowOff>
    </xdr:from>
    <xdr:to>
      <xdr:col>47</xdr:col>
      <xdr:colOff>114300</xdr:colOff>
      <xdr:row>97</xdr:row>
      <xdr:rowOff>514350</xdr:rowOff>
    </xdr:to>
    <xdr:sp>
      <xdr:nvSpPr>
        <xdr:cNvPr id="83" name="大かっこ 183"/>
        <xdr:cNvSpPr>
          <a:spLocks/>
        </xdr:cNvSpPr>
      </xdr:nvSpPr>
      <xdr:spPr>
        <a:xfrm>
          <a:off x="8315325" y="43119675"/>
          <a:ext cx="1200150" cy="6477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奈良文化財研究所本庁舎建替工事</a:t>
          </a:r>
        </a:p>
      </xdr:txBody>
    </xdr:sp>
    <xdr:clientData/>
  </xdr:twoCellAnchor>
  <xdr:twoCellAnchor editAs="absolute">
    <xdr:from>
      <xdr:col>34</xdr:col>
      <xdr:colOff>123825</xdr:colOff>
      <xdr:row>96</xdr:row>
      <xdr:rowOff>390525</xdr:rowOff>
    </xdr:from>
    <xdr:to>
      <xdr:col>40</xdr:col>
      <xdr:colOff>123825</xdr:colOff>
      <xdr:row>97</xdr:row>
      <xdr:rowOff>495300</xdr:rowOff>
    </xdr:to>
    <xdr:sp>
      <xdr:nvSpPr>
        <xdr:cNvPr id="84" name="大かっこ 184"/>
        <xdr:cNvSpPr>
          <a:spLocks/>
        </xdr:cNvSpPr>
      </xdr:nvSpPr>
      <xdr:spPr>
        <a:xfrm>
          <a:off x="6924675" y="43110150"/>
          <a:ext cx="1200150" cy="638175"/>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奈良文化財研究所Ｘ線回折装置等整備</a:t>
          </a:r>
        </a:p>
      </xdr:txBody>
    </xdr:sp>
    <xdr:clientData/>
  </xdr:twoCellAnchor>
  <xdr:twoCellAnchor editAs="absolute">
    <xdr:from>
      <xdr:col>20</xdr:col>
      <xdr:colOff>133350</xdr:colOff>
      <xdr:row>96</xdr:row>
      <xdr:rowOff>371475</xdr:rowOff>
    </xdr:from>
    <xdr:to>
      <xdr:col>26</xdr:col>
      <xdr:colOff>133350</xdr:colOff>
      <xdr:row>97</xdr:row>
      <xdr:rowOff>485775</xdr:rowOff>
    </xdr:to>
    <xdr:sp>
      <xdr:nvSpPr>
        <xdr:cNvPr id="85" name="大かっこ 185"/>
        <xdr:cNvSpPr>
          <a:spLocks/>
        </xdr:cNvSpPr>
      </xdr:nvSpPr>
      <xdr:spPr>
        <a:xfrm>
          <a:off x="4133850" y="43091100"/>
          <a:ext cx="1200150" cy="64770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奈良国立博物館収蔵庫免震等改修工事</a:t>
          </a:r>
        </a:p>
      </xdr:txBody>
    </xdr:sp>
    <xdr:clientData/>
  </xdr:twoCellAnchor>
  <xdr:twoCellAnchor editAs="absolute">
    <xdr:from>
      <xdr:col>31</xdr:col>
      <xdr:colOff>0</xdr:colOff>
      <xdr:row>91</xdr:row>
      <xdr:rowOff>57150</xdr:rowOff>
    </xdr:from>
    <xdr:to>
      <xdr:col>31</xdr:col>
      <xdr:colOff>0</xdr:colOff>
      <xdr:row>91</xdr:row>
      <xdr:rowOff>209550</xdr:rowOff>
    </xdr:to>
    <xdr:sp>
      <xdr:nvSpPr>
        <xdr:cNvPr id="86" name="直線コネクタ 101"/>
        <xdr:cNvSpPr>
          <a:spLocks/>
        </xdr:cNvSpPr>
      </xdr:nvSpPr>
      <xdr:spPr>
        <a:xfrm rot="5400000">
          <a:off x="6200775" y="394430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104775</xdr:colOff>
      <xdr:row>91</xdr:row>
      <xdr:rowOff>57150</xdr:rowOff>
    </xdr:from>
    <xdr:to>
      <xdr:col>44</xdr:col>
      <xdr:colOff>104775</xdr:colOff>
      <xdr:row>91</xdr:row>
      <xdr:rowOff>209550</xdr:rowOff>
    </xdr:to>
    <xdr:sp>
      <xdr:nvSpPr>
        <xdr:cNvPr id="87" name="直線コネクタ 106"/>
        <xdr:cNvSpPr>
          <a:spLocks/>
        </xdr:cNvSpPr>
      </xdr:nvSpPr>
      <xdr:spPr>
        <a:xfrm rot="5400000">
          <a:off x="8905875" y="394430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161925</xdr:colOff>
      <xdr:row>83</xdr:row>
      <xdr:rowOff>47625</xdr:rowOff>
    </xdr:from>
    <xdr:to>
      <xdr:col>30</xdr:col>
      <xdr:colOff>161925</xdr:colOff>
      <xdr:row>83</xdr:row>
      <xdr:rowOff>209550</xdr:rowOff>
    </xdr:to>
    <xdr:sp>
      <xdr:nvSpPr>
        <xdr:cNvPr id="88" name="直線コネクタ 107"/>
        <xdr:cNvSpPr>
          <a:spLocks/>
        </xdr:cNvSpPr>
      </xdr:nvSpPr>
      <xdr:spPr>
        <a:xfrm rot="5400000">
          <a:off x="6162675" y="342328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85725</xdr:colOff>
      <xdr:row>83</xdr:row>
      <xdr:rowOff>38100</xdr:rowOff>
    </xdr:from>
    <xdr:to>
      <xdr:col>44</xdr:col>
      <xdr:colOff>85725</xdr:colOff>
      <xdr:row>83</xdr:row>
      <xdr:rowOff>190500</xdr:rowOff>
    </xdr:to>
    <xdr:sp>
      <xdr:nvSpPr>
        <xdr:cNvPr id="89" name="直線コネクタ 108"/>
        <xdr:cNvSpPr>
          <a:spLocks/>
        </xdr:cNvSpPr>
      </xdr:nvSpPr>
      <xdr:spPr>
        <a:xfrm rot="5400000">
          <a:off x="8886825" y="342233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28575</xdr:colOff>
      <xdr:row>94</xdr:row>
      <xdr:rowOff>409575</xdr:rowOff>
    </xdr:from>
    <xdr:to>
      <xdr:col>19</xdr:col>
      <xdr:colOff>114300</xdr:colOff>
      <xdr:row>94</xdr:row>
      <xdr:rowOff>609600</xdr:rowOff>
    </xdr:to>
    <xdr:sp>
      <xdr:nvSpPr>
        <xdr:cNvPr id="90" name="大かっこ 166"/>
        <xdr:cNvSpPr>
          <a:spLocks/>
        </xdr:cNvSpPr>
      </xdr:nvSpPr>
      <xdr:spPr>
        <a:xfrm>
          <a:off x="2828925" y="41795700"/>
          <a:ext cx="1085850" cy="200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一般競争等・請負等</a:t>
          </a:r>
        </a:p>
      </xdr:txBody>
    </xdr:sp>
    <xdr:clientData/>
  </xdr:twoCellAnchor>
  <xdr:twoCellAnchor editAs="absolute">
    <xdr:from>
      <xdr:col>21</xdr:col>
      <xdr:colOff>9525</xdr:colOff>
      <xdr:row>94</xdr:row>
      <xdr:rowOff>409575</xdr:rowOff>
    </xdr:from>
    <xdr:to>
      <xdr:col>26</xdr:col>
      <xdr:colOff>123825</xdr:colOff>
      <xdr:row>94</xdr:row>
      <xdr:rowOff>628650</xdr:rowOff>
    </xdr:to>
    <xdr:sp>
      <xdr:nvSpPr>
        <xdr:cNvPr id="91" name="大かっこ 168"/>
        <xdr:cNvSpPr>
          <a:spLocks/>
        </xdr:cNvSpPr>
      </xdr:nvSpPr>
      <xdr:spPr>
        <a:xfrm>
          <a:off x="4210050" y="41795700"/>
          <a:ext cx="1114425" cy="2190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一般競争等・請負等</a:t>
          </a:r>
        </a:p>
      </xdr:txBody>
    </xdr:sp>
    <xdr:clientData/>
  </xdr:twoCellAnchor>
  <xdr:twoCellAnchor editAs="absolute">
    <xdr:from>
      <xdr:col>27</xdr:col>
      <xdr:colOff>190500</xdr:colOff>
      <xdr:row>94</xdr:row>
      <xdr:rowOff>409575</xdr:rowOff>
    </xdr:from>
    <xdr:to>
      <xdr:col>34</xdr:col>
      <xdr:colOff>19050</xdr:colOff>
      <xdr:row>94</xdr:row>
      <xdr:rowOff>609600</xdr:rowOff>
    </xdr:to>
    <xdr:sp>
      <xdr:nvSpPr>
        <xdr:cNvPr id="92" name="大かっこ 169"/>
        <xdr:cNvSpPr>
          <a:spLocks/>
        </xdr:cNvSpPr>
      </xdr:nvSpPr>
      <xdr:spPr>
        <a:xfrm>
          <a:off x="5591175" y="41795700"/>
          <a:ext cx="1228725" cy="200025"/>
        </a:xfrm>
        <a:prstGeom prst="bracketPair">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800" b="0" i="0" u="none" baseline="0">
              <a:solidFill>
                <a:srgbClr val="000000"/>
              </a:solidFill>
              <a:latin typeface="ＭＳ Ｐゴシック"/>
              <a:ea typeface="ＭＳ Ｐゴシック"/>
              <a:cs typeface="ＭＳ Ｐゴシック"/>
            </a:rPr>
            <a:t>一般競争等・請負</a:t>
          </a:r>
        </a:p>
      </xdr:txBody>
    </xdr:sp>
    <xdr:clientData/>
  </xdr:twoCellAnchor>
  <xdr:twoCellAnchor editAs="absolute">
    <xdr:from>
      <xdr:col>34</xdr:col>
      <xdr:colOff>152400</xdr:colOff>
      <xdr:row>94</xdr:row>
      <xdr:rowOff>419100</xdr:rowOff>
    </xdr:from>
    <xdr:to>
      <xdr:col>41</xdr:col>
      <xdr:colOff>0</xdr:colOff>
      <xdr:row>94</xdr:row>
      <xdr:rowOff>609600</xdr:rowOff>
    </xdr:to>
    <xdr:sp>
      <xdr:nvSpPr>
        <xdr:cNvPr id="93" name="大かっこ 170"/>
        <xdr:cNvSpPr>
          <a:spLocks/>
        </xdr:cNvSpPr>
      </xdr:nvSpPr>
      <xdr:spPr>
        <a:xfrm>
          <a:off x="6953250" y="41805225"/>
          <a:ext cx="1247775" cy="190500"/>
        </a:xfrm>
        <a:prstGeom prst="bracketPair">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800" b="0" i="0" u="none" baseline="0">
              <a:solidFill>
                <a:srgbClr val="000000"/>
              </a:solidFill>
              <a:latin typeface="ＭＳ Ｐゴシック"/>
              <a:ea typeface="ＭＳ Ｐゴシック"/>
              <a:cs typeface="ＭＳ Ｐゴシック"/>
            </a:rPr>
            <a:t>一般競争等・請負</a:t>
          </a:r>
        </a:p>
      </xdr:txBody>
    </xdr:sp>
    <xdr:clientData/>
  </xdr:twoCellAnchor>
  <xdr:twoCellAnchor editAs="absolute">
    <xdr:from>
      <xdr:col>41</xdr:col>
      <xdr:colOff>114300</xdr:colOff>
      <xdr:row>94</xdr:row>
      <xdr:rowOff>409575</xdr:rowOff>
    </xdr:from>
    <xdr:to>
      <xdr:col>48</xdr:col>
      <xdr:colOff>57150</xdr:colOff>
      <xdr:row>94</xdr:row>
      <xdr:rowOff>638175</xdr:rowOff>
    </xdr:to>
    <xdr:sp>
      <xdr:nvSpPr>
        <xdr:cNvPr id="94" name="大かっこ 171"/>
        <xdr:cNvSpPr>
          <a:spLocks/>
        </xdr:cNvSpPr>
      </xdr:nvSpPr>
      <xdr:spPr>
        <a:xfrm>
          <a:off x="8315325" y="41795700"/>
          <a:ext cx="1343025" cy="228600"/>
        </a:xfrm>
        <a:prstGeom prst="bracketPair">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800" b="0" i="0" u="none" baseline="0">
              <a:solidFill>
                <a:srgbClr val="000000"/>
              </a:solidFill>
              <a:latin typeface="ＭＳ Ｐゴシック"/>
              <a:ea typeface="ＭＳ Ｐゴシック"/>
              <a:cs typeface="ＭＳ Ｐゴシック"/>
            </a:rPr>
            <a:t>一般競争等・請負等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829"/>
  <sheetViews>
    <sheetView tabSelected="1" view="pageBreakPreview" zoomScaleNormal="75" zoomScaleSheetLayoutView="100" zoomScalePageLayoutView="70" workbookViewId="0" topLeftCell="A1">
      <selection activeCell="A61" sqref="A61:AX61"/>
    </sheetView>
  </sheetViews>
  <sheetFormatPr defaultColWidth="9.00390625" defaultRowHeight="13.5"/>
  <cols>
    <col min="1" max="50" width="2.625" style="0" customWidth="1"/>
    <col min="51" max="53" width="2.25390625" style="0" customWidth="1"/>
    <col min="54" max="60" width="9.00390625" style="22" customWidth="1"/>
  </cols>
  <sheetData>
    <row r="1" spans="42:49" ht="23.25" customHeight="1">
      <c r="AP1" s="333"/>
      <c r="AQ1" s="333"/>
      <c r="AR1" s="333"/>
      <c r="AS1" s="333"/>
      <c r="AT1" s="333"/>
      <c r="AU1" s="333"/>
      <c r="AV1" s="333"/>
      <c r="AW1" s="2"/>
    </row>
    <row r="2" spans="36:50" ht="21.75" customHeight="1" thickBot="1">
      <c r="AJ2" s="334" t="s">
        <v>0</v>
      </c>
      <c r="AK2" s="334"/>
      <c r="AL2" s="334"/>
      <c r="AM2" s="334"/>
      <c r="AN2" s="334"/>
      <c r="AO2" s="334"/>
      <c r="AP2" s="334"/>
      <c r="AQ2" s="335" t="s">
        <v>306</v>
      </c>
      <c r="AR2" s="335"/>
      <c r="AS2" s="335"/>
      <c r="AT2" s="335"/>
      <c r="AU2" s="335"/>
      <c r="AV2" s="335"/>
      <c r="AW2" s="335"/>
      <c r="AX2" s="335"/>
    </row>
    <row r="3" spans="1:50" ht="21" customHeight="1" thickBot="1">
      <c r="A3" s="535" t="s">
        <v>70</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97</v>
      </c>
      <c r="AP3" s="536"/>
      <c r="AQ3" s="536"/>
      <c r="AR3" s="536"/>
      <c r="AS3" s="536"/>
      <c r="AT3" s="536"/>
      <c r="AU3" s="536"/>
      <c r="AV3" s="536"/>
      <c r="AW3" s="536"/>
      <c r="AX3" s="538"/>
    </row>
    <row r="4" spans="1:50" ht="24.75" customHeight="1">
      <c r="A4" s="358" t="s">
        <v>30</v>
      </c>
      <c r="B4" s="359"/>
      <c r="C4" s="359"/>
      <c r="D4" s="359"/>
      <c r="E4" s="359"/>
      <c r="F4" s="359"/>
      <c r="G4" s="337" t="s">
        <v>99</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94</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31</v>
      </c>
      <c r="B5" s="346"/>
      <c r="C5" s="346"/>
      <c r="D5" s="346"/>
      <c r="E5" s="346"/>
      <c r="F5" s="347"/>
      <c r="G5" s="348" t="s">
        <v>311</v>
      </c>
      <c r="H5" s="349"/>
      <c r="I5" s="349"/>
      <c r="J5" s="349"/>
      <c r="K5" s="349"/>
      <c r="L5" s="349"/>
      <c r="M5" s="349"/>
      <c r="N5" s="349"/>
      <c r="O5" s="349"/>
      <c r="P5" s="349"/>
      <c r="Q5" s="349"/>
      <c r="R5" s="349"/>
      <c r="S5" s="349"/>
      <c r="T5" s="349"/>
      <c r="U5" s="349"/>
      <c r="V5" s="350"/>
      <c r="W5" s="350"/>
      <c r="X5" s="350"/>
      <c r="Y5" s="351" t="s">
        <v>3</v>
      </c>
      <c r="Z5" s="352"/>
      <c r="AA5" s="352"/>
      <c r="AB5" s="352"/>
      <c r="AC5" s="352"/>
      <c r="AD5" s="353"/>
      <c r="AE5" s="354" t="s">
        <v>104</v>
      </c>
      <c r="AF5" s="352"/>
      <c r="AG5" s="352"/>
      <c r="AH5" s="352"/>
      <c r="AI5" s="352"/>
      <c r="AJ5" s="352"/>
      <c r="AK5" s="352"/>
      <c r="AL5" s="352"/>
      <c r="AM5" s="352"/>
      <c r="AN5" s="352"/>
      <c r="AO5" s="352"/>
      <c r="AP5" s="353"/>
      <c r="AQ5" s="355" t="s">
        <v>105</v>
      </c>
      <c r="AR5" s="356"/>
      <c r="AS5" s="356"/>
      <c r="AT5" s="356"/>
      <c r="AU5" s="356"/>
      <c r="AV5" s="356"/>
      <c r="AW5" s="356"/>
      <c r="AX5" s="357"/>
    </row>
    <row r="6" spans="1:50" ht="30" customHeight="1">
      <c r="A6" s="360" t="s">
        <v>4</v>
      </c>
      <c r="B6" s="361"/>
      <c r="C6" s="361"/>
      <c r="D6" s="361"/>
      <c r="E6" s="361"/>
      <c r="F6" s="361"/>
      <c r="G6" s="362" t="s">
        <v>95</v>
      </c>
      <c r="H6" s="363"/>
      <c r="I6" s="363"/>
      <c r="J6" s="363"/>
      <c r="K6" s="363"/>
      <c r="L6" s="363"/>
      <c r="M6" s="363"/>
      <c r="N6" s="363"/>
      <c r="O6" s="363"/>
      <c r="P6" s="363"/>
      <c r="Q6" s="363"/>
      <c r="R6" s="363"/>
      <c r="S6" s="363"/>
      <c r="T6" s="363"/>
      <c r="U6" s="363"/>
      <c r="V6" s="363"/>
      <c r="W6" s="363"/>
      <c r="X6" s="363"/>
      <c r="Y6" s="364" t="s">
        <v>69</v>
      </c>
      <c r="Z6" s="365"/>
      <c r="AA6" s="365"/>
      <c r="AB6" s="365"/>
      <c r="AC6" s="365"/>
      <c r="AD6" s="366"/>
      <c r="AE6" s="367" t="s">
        <v>305</v>
      </c>
      <c r="AF6" s="367"/>
      <c r="AG6" s="367"/>
      <c r="AH6" s="367"/>
      <c r="AI6" s="367"/>
      <c r="AJ6" s="367"/>
      <c r="AK6" s="367"/>
      <c r="AL6" s="367"/>
      <c r="AM6" s="367"/>
      <c r="AN6" s="367"/>
      <c r="AO6" s="367"/>
      <c r="AP6" s="367"/>
      <c r="AQ6" s="363"/>
      <c r="AR6" s="363"/>
      <c r="AS6" s="363"/>
      <c r="AT6" s="363"/>
      <c r="AU6" s="363"/>
      <c r="AV6" s="363"/>
      <c r="AW6" s="363"/>
      <c r="AX6" s="368"/>
    </row>
    <row r="7" spans="1:50" ht="39.75" customHeight="1">
      <c r="A7" s="369" t="s">
        <v>25</v>
      </c>
      <c r="B7" s="370"/>
      <c r="C7" s="370"/>
      <c r="D7" s="370"/>
      <c r="E7" s="370"/>
      <c r="F7" s="370"/>
      <c r="G7" s="371" t="s">
        <v>103</v>
      </c>
      <c r="H7" s="372"/>
      <c r="I7" s="372"/>
      <c r="J7" s="372"/>
      <c r="K7" s="372"/>
      <c r="L7" s="372"/>
      <c r="M7" s="372"/>
      <c r="N7" s="372"/>
      <c r="O7" s="372"/>
      <c r="P7" s="372"/>
      <c r="Q7" s="372"/>
      <c r="R7" s="372"/>
      <c r="S7" s="372"/>
      <c r="T7" s="372"/>
      <c r="U7" s="372"/>
      <c r="V7" s="373"/>
      <c r="W7" s="373"/>
      <c r="X7" s="373"/>
      <c r="Y7" s="374" t="s">
        <v>5</v>
      </c>
      <c r="Z7" s="363"/>
      <c r="AA7" s="363"/>
      <c r="AB7" s="363"/>
      <c r="AC7" s="363"/>
      <c r="AD7" s="375"/>
      <c r="AE7" s="376" t="s">
        <v>98</v>
      </c>
      <c r="AF7" s="377"/>
      <c r="AG7" s="377"/>
      <c r="AH7" s="377"/>
      <c r="AI7" s="377"/>
      <c r="AJ7" s="377"/>
      <c r="AK7" s="377"/>
      <c r="AL7" s="377"/>
      <c r="AM7" s="377"/>
      <c r="AN7" s="377"/>
      <c r="AO7" s="377"/>
      <c r="AP7" s="377"/>
      <c r="AQ7" s="377"/>
      <c r="AR7" s="377"/>
      <c r="AS7" s="377"/>
      <c r="AT7" s="377"/>
      <c r="AU7" s="377"/>
      <c r="AV7" s="377"/>
      <c r="AW7" s="377"/>
      <c r="AX7" s="378"/>
    </row>
    <row r="8" spans="1:50" ht="103.5" customHeight="1">
      <c r="A8" s="379" t="s">
        <v>26</v>
      </c>
      <c r="B8" s="380"/>
      <c r="C8" s="380"/>
      <c r="D8" s="380"/>
      <c r="E8" s="380"/>
      <c r="F8" s="380"/>
      <c r="G8" s="381" t="s">
        <v>106</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3"/>
    </row>
    <row r="9" spans="1:50" ht="137.25" customHeight="1">
      <c r="A9" s="379" t="s">
        <v>39</v>
      </c>
      <c r="B9" s="380"/>
      <c r="C9" s="380"/>
      <c r="D9" s="380"/>
      <c r="E9" s="380"/>
      <c r="F9" s="380"/>
      <c r="G9" s="381" t="s">
        <v>333</v>
      </c>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3"/>
    </row>
    <row r="10" spans="1:50" ht="29.25" customHeight="1">
      <c r="A10" s="379" t="s">
        <v>6</v>
      </c>
      <c r="B10" s="380"/>
      <c r="C10" s="380"/>
      <c r="D10" s="380"/>
      <c r="E10" s="380"/>
      <c r="F10" s="384"/>
      <c r="G10" s="385" t="s">
        <v>107</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1" customHeight="1">
      <c r="A11" s="388" t="s">
        <v>27</v>
      </c>
      <c r="B11" s="389"/>
      <c r="C11" s="389"/>
      <c r="D11" s="389"/>
      <c r="E11" s="389"/>
      <c r="F11" s="390"/>
      <c r="G11" s="397"/>
      <c r="H11" s="398"/>
      <c r="I11" s="398"/>
      <c r="J11" s="398"/>
      <c r="K11" s="398"/>
      <c r="L11" s="398"/>
      <c r="M11" s="398"/>
      <c r="N11" s="398"/>
      <c r="O11" s="398"/>
      <c r="P11" s="140" t="s">
        <v>71</v>
      </c>
      <c r="Q11" s="125"/>
      <c r="R11" s="125"/>
      <c r="S11" s="125"/>
      <c r="T11" s="125"/>
      <c r="U11" s="125"/>
      <c r="V11" s="126"/>
      <c r="W11" s="140" t="s">
        <v>72</v>
      </c>
      <c r="X11" s="125"/>
      <c r="Y11" s="125"/>
      <c r="Z11" s="125"/>
      <c r="AA11" s="125"/>
      <c r="AB11" s="125"/>
      <c r="AC11" s="126"/>
      <c r="AD11" s="140" t="s">
        <v>73</v>
      </c>
      <c r="AE11" s="125"/>
      <c r="AF11" s="125"/>
      <c r="AG11" s="125"/>
      <c r="AH11" s="125"/>
      <c r="AI11" s="125"/>
      <c r="AJ11" s="126"/>
      <c r="AK11" s="140" t="s">
        <v>74</v>
      </c>
      <c r="AL11" s="125"/>
      <c r="AM11" s="125"/>
      <c r="AN11" s="125"/>
      <c r="AO11" s="125"/>
      <c r="AP11" s="125"/>
      <c r="AQ11" s="126"/>
      <c r="AR11" s="140" t="s">
        <v>75</v>
      </c>
      <c r="AS11" s="125"/>
      <c r="AT11" s="125"/>
      <c r="AU11" s="125"/>
      <c r="AV11" s="125"/>
      <c r="AW11" s="125"/>
      <c r="AX11" s="399"/>
    </row>
    <row r="12" spans="1:50" ht="21" customHeight="1">
      <c r="A12" s="391"/>
      <c r="B12" s="392"/>
      <c r="C12" s="392"/>
      <c r="D12" s="392"/>
      <c r="E12" s="392"/>
      <c r="F12" s="393"/>
      <c r="G12" s="400" t="s">
        <v>7</v>
      </c>
      <c r="H12" s="401"/>
      <c r="I12" s="406" t="s">
        <v>8</v>
      </c>
      <c r="J12" s="407"/>
      <c r="K12" s="407"/>
      <c r="L12" s="407"/>
      <c r="M12" s="407"/>
      <c r="N12" s="407"/>
      <c r="O12" s="408"/>
      <c r="P12" s="409">
        <v>4792.204</v>
      </c>
      <c r="Q12" s="410"/>
      <c r="R12" s="410"/>
      <c r="S12" s="410"/>
      <c r="T12" s="410"/>
      <c r="U12" s="410"/>
      <c r="V12" s="411"/>
      <c r="W12" s="409">
        <v>6883.691</v>
      </c>
      <c r="X12" s="410"/>
      <c r="Y12" s="410"/>
      <c r="Z12" s="410"/>
      <c r="AA12" s="410"/>
      <c r="AB12" s="410"/>
      <c r="AC12" s="411"/>
      <c r="AD12" s="409">
        <v>2853.965</v>
      </c>
      <c r="AE12" s="410"/>
      <c r="AF12" s="410"/>
      <c r="AG12" s="410"/>
      <c r="AH12" s="410"/>
      <c r="AI12" s="410"/>
      <c r="AJ12" s="411"/>
      <c r="AK12" s="409">
        <v>2990.365</v>
      </c>
      <c r="AL12" s="410"/>
      <c r="AM12" s="410"/>
      <c r="AN12" s="410"/>
      <c r="AO12" s="410"/>
      <c r="AP12" s="410"/>
      <c r="AQ12" s="411"/>
      <c r="AR12" s="409">
        <f>+R37</f>
        <v>5040</v>
      </c>
      <c r="AS12" s="410"/>
      <c r="AT12" s="410"/>
      <c r="AU12" s="410"/>
      <c r="AV12" s="410"/>
      <c r="AW12" s="410"/>
      <c r="AX12" s="420"/>
    </row>
    <row r="13" spans="1:50" ht="21" customHeight="1">
      <c r="A13" s="391"/>
      <c r="B13" s="392"/>
      <c r="C13" s="392"/>
      <c r="D13" s="392"/>
      <c r="E13" s="392"/>
      <c r="F13" s="393"/>
      <c r="G13" s="402"/>
      <c r="H13" s="403"/>
      <c r="I13" s="164" t="s">
        <v>9</v>
      </c>
      <c r="J13" s="421"/>
      <c r="K13" s="421"/>
      <c r="L13" s="421"/>
      <c r="M13" s="421"/>
      <c r="N13" s="421"/>
      <c r="O13" s="422"/>
      <c r="P13" s="158" t="s">
        <v>108</v>
      </c>
      <c r="Q13" s="159"/>
      <c r="R13" s="159"/>
      <c r="S13" s="159"/>
      <c r="T13" s="159"/>
      <c r="U13" s="159"/>
      <c r="V13" s="160"/>
      <c r="W13" s="158">
        <v>2037.848</v>
      </c>
      <c r="X13" s="159"/>
      <c r="Y13" s="159"/>
      <c r="Z13" s="159"/>
      <c r="AA13" s="159"/>
      <c r="AB13" s="159"/>
      <c r="AC13" s="160"/>
      <c r="AD13" s="158">
        <v>2425.142</v>
      </c>
      <c r="AE13" s="159"/>
      <c r="AF13" s="159"/>
      <c r="AG13" s="159"/>
      <c r="AH13" s="159"/>
      <c r="AI13" s="159"/>
      <c r="AJ13" s="160"/>
      <c r="AK13" s="158" t="s">
        <v>108</v>
      </c>
      <c r="AL13" s="159"/>
      <c r="AM13" s="159"/>
      <c r="AN13" s="159"/>
      <c r="AO13" s="159"/>
      <c r="AP13" s="159"/>
      <c r="AQ13" s="160"/>
      <c r="AR13" s="423"/>
      <c r="AS13" s="423"/>
      <c r="AT13" s="423"/>
      <c r="AU13" s="423"/>
      <c r="AV13" s="423"/>
      <c r="AW13" s="423"/>
      <c r="AX13" s="424"/>
    </row>
    <row r="14" spans="1:50" ht="21" customHeight="1">
      <c r="A14" s="391"/>
      <c r="B14" s="392"/>
      <c r="C14" s="392"/>
      <c r="D14" s="392"/>
      <c r="E14" s="392"/>
      <c r="F14" s="393"/>
      <c r="G14" s="402"/>
      <c r="H14" s="403"/>
      <c r="I14" s="164" t="s">
        <v>86</v>
      </c>
      <c r="J14" s="165"/>
      <c r="K14" s="165"/>
      <c r="L14" s="165"/>
      <c r="M14" s="165"/>
      <c r="N14" s="165"/>
      <c r="O14" s="166"/>
      <c r="P14" s="158">
        <v>7114.787</v>
      </c>
      <c r="Q14" s="159"/>
      <c r="R14" s="159"/>
      <c r="S14" s="159"/>
      <c r="T14" s="159"/>
      <c r="U14" s="159"/>
      <c r="V14" s="160"/>
      <c r="W14" s="158">
        <f>P15*(-1)</f>
        <v>7538.971</v>
      </c>
      <c r="X14" s="159"/>
      <c r="Y14" s="159"/>
      <c r="Z14" s="159"/>
      <c r="AA14" s="159"/>
      <c r="AB14" s="159"/>
      <c r="AC14" s="160"/>
      <c r="AD14" s="158">
        <v>6316.564</v>
      </c>
      <c r="AE14" s="159"/>
      <c r="AF14" s="159"/>
      <c r="AG14" s="159"/>
      <c r="AH14" s="159"/>
      <c r="AI14" s="159"/>
      <c r="AJ14" s="160"/>
      <c r="AK14" s="158">
        <v>4659.56</v>
      </c>
      <c r="AL14" s="159"/>
      <c r="AM14" s="159"/>
      <c r="AN14" s="159"/>
      <c r="AO14" s="159"/>
      <c r="AP14" s="159"/>
      <c r="AQ14" s="160"/>
      <c r="AR14" s="412"/>
      <c r="AS14" s="413"/>
      <c r="AT14" s="413"/>
      <c r="AU14" s="413"/>
      <c r="AV14" s="413"/>
      <c r="AW14" s="413"/>
      <c r="AX14" s="414"/>
    </row>
    <row r="15" spans="1:50" ht="21" customHeight="1">
      <c r="A15" s="391"/>
      <c r="B15" s="392"/>
      <c r="C15" s="392"/>
      <c r="D15" s="392"/>
      <c r="E15" s="392"/>
      <c r="F15" s="393"/>
      <c r="G15" s="402"/>
      <c r="H15" s="403"/>
      <c r="I15" s="164" t="s">
        <v>87</v>
      </c>
      <c r="J15" s="165"/>
      <c r="K15" s="165"/>
      <c r="L15" s="165"/>
      <c r="M15" s="165"/>
      <c r="N15" s="165"/>
      <c r="O15" s="166"/>
      <c r="P15" s="158">
        <v>-7538.971</v>
      </c>
      <c r="Q15" s="159"/>
      <c r="R15" s="159"/>
      <c r="S15" s="159"/>
      <c r="T15" s="159"/>
      <c r="U15" s="159"/>
      <c r="V15" s="160"/>
      <c r="W15" s="158">
        <f>AD14*(-1)</f>
        <v>-6316.564</v>
      </c>
      <c r="X15" s="159"/>
      <c r="Y15" s="159"/>
      <c r="Z15" s="159"/>
      <c r="AA15" s="159"/>
      <c r="AB15" s="159"/>
      <c r="AC15" s="160"/>
      <c r="AD15" s="158">
        <f>AK14*(-1)</f>
        <v>-4659.56</v>
      </c>
      <c r="AE15" s="159"/>
      <c r="AF15" s="159"/>
      <c r="AG15" s="159"/>
      <c r="AH15" s="159"/>
      <c r="AI15" s="159"/>
      <c r="AJ15" s="160"/>
      <c r="AK15" s="158" t="s">
        <v>108</v>
      </c>
      <c r="AL15" s="159"/>
      <c r="AM15" s="159"/>
      <c r="AN15" s="159"/>
      <c r="AO15" s="159"/>
      <c r="AP15" s="159"/>
      <c r="AQ15" s="160"/>
      <c r="AR15" s="161"/>
      <c r="AS15" s="162"/>
      <c r="AT15" s="162"/>
      <c r="AU15" s="162"/>
      <c r="AV15" s="162"/>
      <c r="AW15" s="162"/>
      <c r="AX15" s="163"/>
    </row>
    <row r="16" spans="1:50" ht="24.75" customHeight="1">
      <c r="A16" s="391"/>
      <c r="B16" s="392"/>
      <c r="C16" s="392"/>
      <c r="D16" s="392"/>
      <c r="E16" s="392"/>
      <c r="F16" s="393"/>
      <c r="G16" s="402"/>
      <c r="H16" s="403"/>
      <c r="I16" s="164" t="s">
        <v>85</v>
      </c>
      <c r="J16" s="421"/>
      <c r="K16" s="421"/>
      <c r="L16" s="421"/>
      <c r="M16" s="421"/>
      <c r="N16" s="421"/>
      <c r="O16" s="422"/>
      <c r="P16" s="158" t="s">
        <v>108</v>
      </c>
      <c r="Q16" s="159"/>
      <c r="R16" s="159"/>
      <c r="S16" s="159"/>
      <c r="T16" s="159"/>
      <c r="U16" s="159"/>
      <c r="V16" s="160"/>
      <c r="W16" s="158" t="s">
        <v>108</v>
      </c>
      <c r="X16" s="159"/>
      <c r="Y16" s="159"/>
      <c r="Z16" s="159"/>
      <c r="AA16" s="159"/>
      <c r="AB16" s="159"/>
      <c r="AC16" s="160"/>
      <c r="AD16" s="158" t="s">
        <v>108</v>
      </c>
      <c r="AE16" s="159"/>
      <c r="AF16" s="159"/>
      <c r="AG16" s="159"/>
      <c r="AH16" s="159"/>
      <c r="AI16" s="159"/>
      <c r="AJ16" s="160"/>
      <c r="AK16" s="158" t="s">
        <v>108</v>
      </c>
      <c r="AL16" s="159"/>
      <c r="AM16" s="159"/>
      <c r="AN16" s="159"/>
      <c r="AO16" s="159"/>
      <c r="AP16" s="159"/>
      <c r="AQ16" s="160"/>
      <c r="AR16" s="147"/>
      <c r="AS16" s="147"/>
      <c r="AT16" s="147"/>
      <c r="AU16" s="147"/>
      <c r="AV16" s="147"/>
      <c r="AW16" s="147"/>
      <c r="AX16" s="148"/>
    </row>
    <row r="17" spans="1:50" ht="24.75" customHeight="1">
      <c r="A17" s="391"/>
      <c r="B17" s="392"/>
      <c r="C17" s="392"/>
      <c r="D17" s="392"/>
      <c r="E17" s="392"/>
      <c r="F17" s="393"/>
      <c r="G17" s="404"/>
      <c r="H17" s="405"/>
      <c r="I17" s="415" t="s">
        <v>22</v>
      </c>
      <c r="J17" s="416"/>
      <c r="K17" s="416"/>
      <c r="L17" s="416"/>
      <c r="M17" s="416"/>
      <c r="N17" s="416"/>
      <c r="O17" s="417"/>
      <c r="P17" s="426">
        <f>SUM(P12:V15)</f>
        <v>4368.02</v>
      </c>
      <c r="Q17" s="427"/>
      <c r="R17" s="427"/>
      <c r="S17" s="427"/>
      <c r="T17" s="427"/>
      <c r="U17" s="427"/>
      <c r="V17" s="428"/>
      <c r="W17" s="426">
        <f>SUM(W12:AC15)</f>
        <v>10143.946000000002</v>
      </c>
      <c r="X17" s="427"/>
      <c r="Y17" s="427"/>
      <c r="Z17" s="427"/>
      <c r="AA17" s="427"/>
      <c r="AB17" s="427"/>
      <c r="AC17" s="428"/>
      <c r="AD17" s="426">
        <f>SUM(AD12:AJ15)</f>
        <v>6936.111</v>
      </c>
      <c r="AE17" s="427"/>
      <c r="AF17" s="427"/>
      <c r="AG17" s="427"/>
      <c r="AH17" s="427"/>
      <c r="AI17" s="427"/>
      <c r="AJ17" s="428"/>
      <c r="AK17" s="426">
        <f>SUM(AK12:AQ15)</f>
        <v>7649.925</v>
      </c>
      <c r="AL17" s="427"/>
      <c r="AM17" s="427"/>
      <c r="AN17" s="427"/>
      <c r="AO17" s="427"/>
      <c r="AP17" s="427"/>
      <c r="AQ17" s="428"/>
      <c r="AR17" s="418"/>
      <c r="AS17" s="418"/>
      <c r="AT17" s="418"/>
      <c r="AU17" s="418"/>
      <c r="AV17" s="418"/>
      <c r="AW17" s="418"/>
      <c r="AX17" s="419"/>
    </row>
    <row r="18" spans="1:50" ht="24.75" customHeight="1">
      <c r="A18" s="391"/>
      <c r="B18" s="392"/>
      <c r="C18" s="392"/>
      <c r="D18" s="392"/>
      <c r="E18" s="392"/>
      <c r="F18" s="393"/>
      <c r="G18" s="429" t="s">
        <v>10</v>
      </c>
      <c r="H18" s="430"/>
      <c r="I18" s="430"/>
      <c r="J18" s="430"/>
      <c r="K18" s="430"/>
      <c r="L18" s="430"/>
      <c r="M18" s="430"/>
      <c r="N18" s="430"/>
      <c r="O18" s="430"/>
      <c r="P18" s="149">
        <f>4367.961</f>
        <v>4367.961</v>
      </c>
      <c r="Q18" s="149"/>
      <c r="R18" s="149"/>
      <c r="S18" s="149"/>
      <c r="T18" s="149"/>
      <c r="U18" s="149"/>
      <c r="V18" s="149"/>
      <c r="W18" s="149">
        <v>10143.945</v>
      </c>
      <c r="X18" s="149"/>
      <c r="Y18" s="149"/>
      <c r="Z18" s="149"/>
      <c r="AA18" s="149"/>
      <c r="AB18" s="149"/>
      <c r="AC18" s="149"/>
      <c r="AD18" s="149">
        <v>6829.367</v>
      </c>
      <c r="AE18" s="149"/>
      <c r="AF18" s="149"/>
      <c r="AG18" s="149"/>
      <c r="AH18" s="149"/>
      <c r="AI18" s="149"/>
      <c r="AJ18" s="149"/>
      <c r="AK18" s="425"/>
      <c r="AL18" s="425"/>
      <c r="AM18" s="425"/>
      <c r="AN18" s="425"/>
      <c r="AO18" s="425"/>
      <c r="AP18" s="425"/>
      <c r="AQ18" s="425"/>
      <c r="AR18" s="150"/>
      <c r="AS18" s="150"/>
      <c r="AT18" s="150"/>
      <c r="AU18" s="150"/>
      <c r="AV18" s="150"/>
      <c r="AW18" s="150"/>
      <c r="AX18" s="151"/>
    </row>
    <row r="19" spans="1:50" ht="24.75" customHeight="1">
      <c r="A19" s="394"/>
      <c r="B19" s="395"/>
      <c r="C19" s="395"/>
      <c r="D19" s="395"/>
      <c r="E19" s="395"/>
      <c r="F19" s="396"/>
      <c r="G19" s="429" t="s">
        <v>11</v>
      </c>
      <c r="H19" s="430"/>
      <c r="I19" s="430"/>
      <c r="J19" s="430"/>
      <c r="K19" s="430"/>
      <c r="L19" s="430"/>
      <c r="M19" s="430"/>
      <c r="N19" s="430"/>
      <c r="O19" s="430"/>
      <c r="P19" s="431">
        <f>P18/P17</f>
        <v>0.9999864927358391</v>
      </c>
      <c r="Q19" s="431"/>
      <c r="R19" s="431"/>
      <c r="S19" s="431"/>
      <c r="T19" s="431"/>
      <c r="U19" s="431"/>
      <c r="V19" s="431"/>
      <c r="W19" s="431">
        <f>W18/W17</f>
        <v>0.9999999014190334</v>
      </c>
      <c r="X19" s="431"/>
      <c r="Y19" s="431"/>
      <c r="Z19" s="431"/>
      <c r="AA19" s="431"/>
      <c r="AB19" s="431"/>
      <c r="AC19" s="431"/>
      <c r="AD19" s="431">
        <f>AD18/AD17</f>
        <v>0.9846103962292415</v>
      </c>
      <c r="AE19" s="431"/>
      <c r="AF19" s="431"/>
      <c r="AG19" s="431"/>
      <c r="AH19" s="431"/>
      <c r="AI19" s="431"/>
      <c r="AJ19" s="431"/>
      <c r="AK19" s="425"/>
      <c r="AL19" s="425"/>
      <c r="AM19" s="425"/>
      <c r="AN19" s="425"/>
      <c r="AO19" s="425"/>
      <c r="AP19" s="425"/>
      <c r="AQ19" s="425"/>
      <c r="AR19" s="150"/>
      <c r="AS19" s="150"/>
      <c r="AT19" s="150"/>
      <c r="AU19" s="150"/>
      <c r="AV19" s="150"/>
      <c r="AW19" s="150"/>
      <c r="AX19" s="151"/>
    </row>
    <row r="20" spans="1:50" ht="31.5" customHeight="1">
      <c r="A20" s="432" t="s">
        <v>13</v>
      </c>
      <c r="B20" s="433"/>
      <c r="C20" s="433"/>
      <c r="D20" s="433"/>
      <c r="E20" s="433"/>
      <c r="F20" s="434"/>
      <c r="G20" s="457" t="s">
        <v>42</v>
      </c>
      <c r="H20" s="125"/>
      <c r="I20" s="125"/>
      <c r="J20" s="125"/>
      <c r="K20" s="125"/>
      <c r="L20" s="125"/>
      <c r="M20" s="125"/>
      <c r="N20" s="125"/>
      <c r="O20" s="125"/>
      <c r="P20" s="125"/>
      <c r="Q20" s="125"/>
      <c r="R20" s="125"/>
      <c r="S20" s="125"/>
      <c r="T20" s="125"/>
      <c r="U20" s="125"/>
      <c r="V20" s="125"/>
      <c r="W20" s="125"/>
      <c r="X20" s="126"/>
      <c r="Y20" s="439"/>
      <c r="Z20" s="440"/>
      <c r="AA20" s="441"/>
      <c r="AB20" s="124" t="s">
        <v>12</v>
      </c>
      <c r="AC20" s="125"/>
      <c r="AD20" s="126"/>
      <c r="AE20" s="442" t="s">
        <v>71</v>
      </c>
      <c r="AF20" s="328"/>
      <c r="AG20" s="328"/>
      <c r="AH20" s="328"/>
      <c r="AI20" s="328"/>
      <c r="AJ20" s="442" t="s">
        <v>72</v>
      </c>
      <c r="AK20" s="328"/>
      <c r="AL20" s="328"/>
      <c r="AM20" s="328"/>
      <c r="AN20" s="328"/>
      <c r="AO20" s="442" t="s">
        <v>73</v>
      </c>
      <c r="AP20" s="328"/>
      <c r="AQ20" s="328"/>
      <c r="AR20" s="328"/>
      <c r="AS20" s="328"/>
      <c r="AT20" s="443" t="s">
        <v>331</v>
      </c>
      <c r="AU20" s="328"/>
      <c r="AV20" s="328"/>
      <c r="AW20" s="328"/>
      <c r="AX20" s="444"/>
    </row>
    <row r="21" spans="1:50" ht="26.25" customHeight="1">
      <c r="A21" s="435"/>
      <c r="B21" s="433"/>
      <c r="C21" s="433"/>
      <c r="D21" s="433"/>
      <c r="E21" s="433"/>
      <c r="F21" s="434"/>
      <c r="G21" s="445" t="s">
        <v>109</v>
      </c>
      <c r="H21" s="446"/>
      <c r="I21" s="446"/>
      <c r="J21" s="446"/>
      <c r="K21" s="446"/>
      <c r="L21" s="446"/>
      <c r="M21" s="446"/>
      <c r="N21" s="446"/>
      <c r="O21" s="446"/>
      <c r="P21" s="446"/>
      <c r="Q21" s="446"/>
      <c r="R21" s="446"/>
      <c r="S21" s="446"/>
      <c r="T21" s="446"/>
      <c r="U21" s="446"/>
      <c r="V21" s="446"/>
      <c r="W21" s="446"/>
      <c r="X21" s="447"/>
      <c r="Y21" s="454" t="s">
        <v>14</v>
      </c>
      <c r="Z21" s="455"/>
      <c r="AA21" s="456"/>
      <c r="AB21" s="53" t="s">
        <v>283</v>
      </c>
      <c r="AC21" s="54"/>
      <c r="AD21" s="55"/>
      <c r="AE21" s="59">
        <v>1</v>
      </c>
      <c r="AF21" s="59"/>
      <c r="AG21" s="59"/>
      <c r="AH21" s="59"/>
      <c r="AI21" s="59"/>
      <c r="AJ21" s="57">
        <v>5</v>
      </c>
      <c r="AK21" s="57"/>
      <c r="AL21" s="57"/>
      <c r="AM21" s="57"/>
      <c r="AN21" s="57"/>
      <c r="AO21" s="57">
        <v>3</v>
      </c>
      <c r="AP21" s="57"/>
      <c r="AQ21" s="57"/>
      <c r="AR21" s="57"/>
      <c r="AS21" s="57"/>
      <c r="AT21" s="574"/>
      <c r="AU21" s="575"/>
      <c r="AV21" s="575"/>
      <c r="AW21" s="575"/>
      <c r="AX21" s="576"/>
    </row>
    <row r="22" spans="1:50" ht="23.25" customHeight="1">
      <c r="A22" s="436"/>
      <c r="B22" s="437"/>
      <c r="C22" s="437"/>
      <c r="D22" s="437"/>
      <c r="E22" s="437"/>
      <c r="F22" s="438"/>
      <c r="G22" s="448"/>
      <c r="H22" s="449"/>
      <c r="I22" s="449"/>
      <c r="J22" s="449"/>
      <c r="K22" s="449"/>
      <c r="L22" s="449"/>
      <c r="M22" s="449"/>
      <c r="N22" s="449"/>
      <c r="O22" s="449"/>
      <c r="P22" s="449"/>
      <c r="Q22" s="449"/>
      <c r="R22" s="449"/>
      <c r="S22" s="449"/>
      <c r="T22" s="449"/>
      <c r="U22" s="449"/>
      <c r="V22" s="449"/>
      <c r="W22" s="449"/>
      <c r="X22" s="450"/>
      <c r="Y22" s="152" t="s">
        <v>89</v>
      </c>
      <c r="Z22" s="153"/>
      <c r="AA22" s="154"/>
      <c r="AB22" s="53" t="s">
        <v>283</v>
      </c>
      <c r="AC22" s="54"/>
      <c r="AD22" s="55"/>
      <c r="AE22" s="58">
        <v>1</v>
      </c>
      <c r="AF22" s="58"/>
      <c r="AG22" s="58"/>
      <c r="AH22" s="58"/>
      <c r="AI22" s="58"/>
      <c r="AJ22" s="56">
        <v>5</v>
      </c>
      <c r="AK22" s="56"/>
      <c r="AL22" s="56"/>
      <c r="AM22" s="56"/>
      <c r="AN22" s="56"/>
      <c r="AO22" s="56">
        <v>3</v>
      </c>
      <c r="AP22" s="56"/>
      <c r="AQ22" s="56"/>
      <c r="AR22" s="56"/>
      <c r="AS22" s="56"/>
      <c r="AT22" s="50">
        <v>2</v>
      </c>
      <c r="AU22" s="51"/>
      <c r="AV22" s="51"/>
      <c r="AW22" s="51"/>
      <c r="AX22" s="52"/>
    </row>
    <row r="23" spans="1:50" ht="32.25" customHeight="1">
      <c r="A23" s="435"/>
      <c r="B23" s="433"/>
      <c r="C23" s="433"/>
      <c r="D23" s="433"/>
      <c r="E23" s="433"/>
      <c r="F23" s="434"/>
      <c r="G23" s="451"/>
      <c r="H23" s="452"/>
      <c r="I23" s="452"/>
      <c r="J23" s="452"/>
      <c r="K23" s="452"/>
      <c r="L23" s="452"/>
      <c r="M23" s="452"/>
      <c r="N23" s="452"/>
      <c r="O23" s="452"/>
      <c r="P23" s="452"/>
      <c r="Q23" s="452"/>
      <c r="R23" s="452"/>
      <c r="S23" s="452"/>
      <c r="T23" s="452"/>
      <c r="U23" s="452"/>
      <c r="V23" s="452"/>
      <c r="W23" s="452"/>
      <c r="X23" s="453"/>
      <c r="Y23" s="152" t="s">
        <v>15</v>
      </c>
      <c r="Z23" s="153"/>
      <c r="AA23" s="154"/>
      <c r="AB23" s="57" t="s">
        <v>16</v>
      </c>
      <c r="AC23" s="57"/>
      <c r="AD23" s="57"/>
      <c r="AE23" s="460">
        <v>100</v>
      </c>
      <c r="AF23" s="461"/>
      <c r="AG23" s="461"/>
      <c r="AH23" s="461"/>
      <c r="AI23" s="461"/>
      <c r="AJ23" s="461"/>
      <c r="AK23" s="461"/>
      <c r="AL23" s="461"/>
      <c r="AM23" s="461"/>
      <c r="AN23" s="461"/>
      <c r="AO23" s="461"/>
      <c r="AP23" s="461"/>
      <c r="AQ23" s="461"/>
      <c r="AR23" s="461"/>
      <c r="AS23" s="462"/>
      <c r="AT23" s="458"/>
      <c r="AU23" s="458"/>
      <c r="AV23" s="458"/>
      <c r="AW23" s="458"/>
      <c r="AX23" s="459"/>
    </row>
    <row r="24" spans="1:50" ht="31.5" customHeight="1">
      <c r="A24" s="209" t="s">
        <v>36</v>
      </c>
      <c r="B24" s="463"/>
      <c r="C24" s="463"/>
      <c r="D24" s="463"/>
      <c r="E24" s="463"/>
      <c r="F24" s="464"/>
      <c r="G24" s="457" t="s">
        <v>40</v>
      </c>
      <c r="H24" s="125"/>
      <c r="I24" s="125"/>
      <c r="J24" s="125"/>
      <c r="K24" s="125"/>
      <c r="L24" s="125"/>
      <c r="M24" s="125"/>
      <c r="N24" s="125"/>
      <c r="O24" s="125"/>
      <c r="P24" s="125"/>
      <c r="Q24" s="125"/>
      <c r="R24" s="125"/>
      <c r="S24" s="125"/>
      <c r="T24" s="125"/>
      <c r="U24" s="125"/>
      <c r="V24" s="125"/>
      <c r="W24" s="125"/>
      <c r="X24" s="126"/>
      <c r="Y24" s="439"/>
      <c r="Z24" s="440"/>
      <c r="AA24" s="441"/>
      <c r="AB24" s="124" t="s">
        <v>12</v>
      </c>
      <c r="AC24" s="125"/>
      <c r="AD24" s="126"/>
      <c r="AE24" s="442" t="s">
        <v>71</v>
      </c>
      <c r="AF24" s="328"/>
      <c r="AG24" s="328"/>
      <c r="AH24" s="328"/>
      <c r="AI24" s="328"/>
      <c r="AJ24" s="442" t="s">
        <v>72</v>
      </c>
      <c r="AK24" s="328"/>
      <c r="AL24" s="328"/>
      <c r="AM24" s="328"/>
      <c r="AN24" s="328"/>
      <c r="AO24" s="442" t="s">
        <v>73</v>
      </c>
      <c r="AP24" s="328"/>
      <c r="AQ24" s="328"/>
      <c r="AR24" s="328"/>
      <c r="AS24" s="328"/>
      <c r="AT24" s="119" t="s">
        <v>76</v>
      </c>
      <c r="AU24" s="120"/>
      <c r="AV24" s="120"/>
      <c r="AW24" s="120"/>
      <c r="AX24" s="121"/>
    </row>
    <row r="25" spans="1:53" ht="39.75" customHeight="1">
      <c r="A25" s="130"/>
      <c r="B25" s="131"/>
      <c r="C25" s="131"/>
      <c r="D25" s="131"/>
      <c r="E25" s="131"/>
      <c r="F25" s="132"/>
      <c r="G25" s="468" t="s">
        <v>110</v>
      </c>
      <c r="H25" s="446"/>
      <c r="I25" s="446"/>
      <c r="J25" s="446"/>
      <c r="K25" s="446"/>
      <c r="L25" s="446"/>
      <c r="M25" s="446"/>
      <c r="N25" s="446"/>
      <c r="O25" s="446"/>
      <c r="P25" s="446"/>
      <c r="Q25" s="446"/>
      <c r="R25" s="446"/>
      <c r="S25" s="446"/>
      <c r="T25" s="446"/>
      <c r="U25" s="446"/>
      <c r="V25" s="446"/>
      <c r="W25" s="446"/>
      <c r="X25" s="447"/>
      <c r="Y25" s="469" t="s">
        <v>90</v>
      </c>
      <c r="Z25" s="470"/>
      <c r="AA25" s="471"/>
      <c r="AB25" s="474" t="s">
        <v>283</v>
      </c>
      <c r="AC25" s="475"/>
      <c r="AD25" s="476"/>
      <c r="AE25" s="122">
        <v>1</v>
      </c>
      <c r="AF25" s="122"/>
      <c r="AG25" s="122"/>
      <c r="AH25" s="122"/>
      <c r="AI25" s="122"/>
      <c r="AJ25" s="123">
        <v>5</v>
      </c>
      <c r="AK25" s="123"/>
      <c r="AL25" s="123"/>
      <c r="AM25" s="123"/>
      <c r="AN25" s="123"/>
      <c r="AO25" s="123">
        <v>3</v>
      </c>
      <c r="AP25" s="123"/>
      <c r="AQ25" s="123"/>
      <c r="AR25" s="123"/>
      <c r="AS25" s="123"/>
      <c r="AT25" s="480" t="s">
        <v>32</v>
      </c>
      <c r="AU25" s="363"/>
      <c r="AV25" s="363"/>
      <c r="AW25" s="363"/>
      <c r="AX25" s="368"/>
      <c r="AY25" s="45"/>
      <c r="AZ25" s="22"/>
      <c r="BA25" s="22"/>
    </row>
    <row r="26" spans="1:53" ht="32.25" customHeight="1">
      <c r="A26" s="465"/>
      <c r="B26" s="466"/>
      <c r="C26" s="466"/>
      <c r="D26" s="466"/>
      <c r="E26" s="466"/>
      <c r="F26" s="467"/>
      <c r="G26" s="451"/>
      <c r="H26" s="452"/>
      <c r="I26" s="452"/>
      <c r="J26" s="452"/>
      <c r="K26" s="452"/>
      <c r="L26" s="452"/>
      <c r="M26" s="452"/>
      <c r="N26" s="452"/>
      <c r="O26" s="452"/>
      <c r="P26" s="452"/>
      <c r="Q26" s="452"/>
      <c r="R26" s="452"/>
      <c r="S26" s="452"/>
      <c r="T26" s="452"/>
      <c r="U26" s="452"/>
      <c r="V26" s="452"/>
      <c r="W26" s="452"/>
      <c r="X26" s="453"/>
      <c r="Y26" s="472" t="s">
        <v>91</v>
      </c>
      <c r="Z26" s="354"/>
      <c r="AA26" s="473"/>
      <c r="AB26" s="477"/>
      <c r="AC26" s="478"/>
      <c r="AD26" s="479"/>
      <c r="AE26" s="58">
        <v>1</v>
      </c>
      <c r="AF26" s="58"/>
      <c r="AG26" s="58"/>
      <c r="AH26" s="58"/>
      <c r="AI26" s="58"/>
      <c r="AJ26" s="56">
        <v>5</v>
      </c>
      <c r="AK26" s="56"/>
      <c r="AL26" s="56"/>
      <c r="AM26" s="56"/>
      <c r="AN26" s="56"/>
      <c r="AO26" s="56">
        <v>3</v>
      </c>
      <c r="AP26" s="56"/>
      <c r="AQ26" s="56"/>
      <c r="AR26" s="56"/>
      <c r="AS26" s="56"/>
      <c r="AT26" s="50">
        <v>2</v>
      </c>
      <c r="AU26" s="51"/>
      <c r="AV26" s="51"/>
      <c r="AW26" s="51"/>
      <c r="AX26" s="52"/>
      <c r="AY26" s="45"/>
      <c r="AZ26" s="22"/>
      <c r="BA26" s="22"/>
    </row>
    <row r="27" spans="1:50" ht="32.25" customHeight="1">
      <c r="A27" s="209" t="s">
        <v>17</v>
      </c>
      <c r="B27" s="210"/>
      <c r="C27" s="210"/>
      <c r="D27" s="210"/>
      <c r="E27" s="210"/>
      <c r="F27" s="211"/>
      <c r="G27" s="218" t="s">
        <v>18</v>
      </c>
      <c r="H27" s="125"/>
      <c r="I27" s="125"/>
      <c r="J27" s="125"/>
      <c r="K27" s="125"/>
      <c r="L27" s="125"/>
      <c r="M27" s="125"/>
      <c r="N27" s="125"/>
      <c r="O27" s="125"/>
      <c r="P27" s="125"/>
      <c r="Q27" s="125"/>
      <c r="R27" s="125"/>
      <c r="S27" s="125"/>
      <c r="T27" s="125"/>
      <c r="U27" s="125"/>
      <c r="V27" s="125"/>
      <c r="W27" s="125"/>
      <c r="X27" s="126"/>
      <c r="Y27" s="144"/>
      <c r="Z27" s="145"/>
      <c r="AA27" s="146"/>
      <c r="AB27" s="124" t="s">
        <v>12</v>
      </c>
      <c r="AC27" s="125"/>
      <c r="AD27" s="126"/>
      <c r="AE27" s="140" t="s">
        <v>71</v>
      </c>
      <c r="AF27" s="125"/>
      <c r="AG27" s="125"/>
      <c r="AH27" s="125"/>
      <c r="AI27" s="126"/>
      <c r="AJ27" s="140" t="s">
        <v>72</v>
      </c>
      <c r="AK27" s="125"/>
      <c r="AL27" s="125"/>
      <c r="AM27" s="125"/>
      <c r="AN27" s="126"/>
      <c r="AO27" s="140" t="s">
        <v>73</v>
      </c>
      <c r="AP27" s="125"/>
      <c r="AQ27" s="125"/>
      <c r="AR27" s="125"/>
      <c r="AS27" s="126"/>
      <c r="AT27" s="119" t="s">
        <v>84</v>
      </c>
      <c r="AU27" s="120"/>
      <c r="AV27" s="120"/>
      <c r="AW27" s="120"/>
      <c r="AX27" s="121"/>
    </row>
    <row r="28" spans="1:50" ht="46.5" customHeight="1">
      <c r="A28" s="212"/>
      <c r="B28" s="213"/>
      <c r="C28" s="213"/>
      <c r="D28" s="213"/>
      <c r="E28" s="213"/>
      <c r="F28" s="214"/>
      <c r="G28" s="485" t="s">
        <v>332</v>
      </c>
      <c r="H28" s="486"/>
      <c r="I28" s="486"/>
      <c r="J28" s="486"/>
      <c r="K28" s="486"/>
      <c r="L28" s="486"/>
      <c r="M28" s="486"/>
      <c r="N28" s="486"/>
      <c r="O28" s="486"/>
      <c r="P28" s="486"/>
      <c r="Q28" s="486"/>
      <c r="R28" s="486"/>
      <c r="S28" s="486"/>
      <c r="T28" s="486"/>
      <c r="U28" s="486"/>
      <c r="V28" s="486"/>
      <c r="W28" s="486"/>
      <c r="X28" s="487"/>
      <c r="Y28" s="482" t="s">
        <v>17</v>
      </c>
      <c r="Z28" s="483"/>
      <c r="AA28" s="484"/>
      <c r="AB28" s="568" t="s">
        <v>111</v>
      </c>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46.5" customHeight="1">
      <c r="A29" s="215"/>
      <c r="B29" s="216"/>
      <c r="C29" s="216"/>
      <c r="D29" s="216"/>
      <c r="E29" s="216"/>
      <c r="F29" s="217"/>
      <c r="G29" s="488"/>
      <c r="H29" s="489"/>
      <c r="I29" s="489"/>
      <c r="J29" s="489"/>
      <c r="K29" s="489"/>
      <c r="L29" s="489"/>
      <c r="M29" s="489"/>
      <c r="N29" s="489"/>
      <c r="O29" s="489"/>
      <c r="P29" s="489"/>
      <c r="Q29" s="489"/>
      <c r="R29" s="489"/>
      <c r="S29" s="489"/>
      <c r="T29" s="489"/>
      <c r="U29" s="489"/>
      <c r="V29" s="489"/>
      <c r="W29" s="489"/>
      <c r="X29" s="490"/>
      <c r="Y29" s="141" t="s">
        <v>83</v>
      </c>
      <c r="Z29" s="142"/>
      <c r="AA29" s="143"/>
      <c r="AB29" s="571"/>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row>
    <row r="30" spans="1:50" ht="22.5" customHeight="1">
      <c r="A30" s="514" t="s">
        <v>92</v>
      </c>
      <c r="B30" s="515"/>
      <c r="C30" s="491" t="s">
        <v>19</v>
      </c>
      <c r="D30" s="220"/>
      <c r="E30" s="220"/>
      <c r="F30" s="220"/>
      <c r="G30" s="220"/>
      <c r="H30" s="220"/>
      <c r="I30" s="220"/>
      <c r="J30" s="220"/>
      <c r="K30" s="492"/>
      <c r="L30" s="493" t="s">
        <v>77</v>
      </c>
      <c r="M30" s="493"/>
      <c r="N30" s="493"/>
      <c r="O30" s="493"/>
      <c r="P30" s="493"/>
      <c r="Q30" s="493"/>
      <c r="R30" s="497" t="s">
        <v>75</v>
      </c>
      <c r="S30" s="498"/>
      <c r="T30" s="498"/>
      <c r="U30" s="498"/>
      <c r="V30" s="498"/>
      <c r="W30" s="498"/>
      <c r="X30" s="219" t="s">
        <v>29</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1"/>
    </row>
    <row r="31" spans="1:50" ht="34.5" customHeight="1">
      <c r="A31" s="516"/>
      <c r="B31" s="517"/>
      <c r="C31" s="499" t="s">
        <v>112</v>
      </c>
      <c r="D31" s="500"/>
      <c r="E31" s="500"/>
      <c r="F31" s="500"/>
      <c r="G31" s="500"/>
      <c r="H31" s="500"/>
      <c r="I31" s="500"/>
      <c r="J31" s="500"/>
      <c r="K31" s="501"/>
      <c r="L31" s="502">
        <v>2990.365</v>
      </c>
      <c r="M31" s="502"/>
      <c r="N31" s="502"/>
      <c r="O31" s="502"/>
      <c r="P31" s="502"/>
      <c r="Q31" s="502"/>
      <c r="R31" s="502">
        <v>5040</v>
      </c>
      <c r="S31" s="502"/>
      <c r="T31" s="502"/>
      <c r="U31" s="502"/>
      <c r="V31" s="502"/>
      <c r="W31" s="502"/>
      <c r="X31" s="503"/>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5"/>
    </row>
    <row r="32" spans="1:50" ht="22.5" customHeight="1">
      <c r="A32" s="516"/>
      <c r="B32" s="517"/>
      <c r="C32" s="494"/>
      <c r="D32" s="495"/>
      <c r="E32" s="495"/>
      <c r="F32" s="495"/>
      <c r="G32" s="495"/>
      <c r="H32" s="495"/>
      <c r="I32" s="495"/>
      <c r="J32" s="495"/>
      <c r="K32" s="496"/>
      <c r="L32" s="481"/>
      <c r="M32" s="481"/>
      <c r="N32" s="481"/>
      <c r="O32" s="481"/>
      <c r="P32" s="481"/>
      <c r="Q32" s="481"/>
      <c r="R32" s="222"/>
      <c r="S32" s="222"/>
      <c r="T32" s="222"/>
      <c r="U32" s="222"/>
      <c r="V32" s="222"/>
      <c r="W32" s="222"/>
      <c r="X32" s="206"/>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8"/>
    </row>
    <row r="33" spans="1:50" ht="22.5" customHeight="1">
      <c r="A33" s="516"/>
      <c r="B33" s="517"/>
      <c r="C33" s="494"/>
      <c r="D33" s="495"/>
      <c r="E33" s="495"/>
      <c r="F33" s="495"/>
      <c r="G33" s="495"/>
      <c r="H33" s="495"/>
      <c r="I33" s="495"/>
      <c r="J33" s="495"/>
      <c r="K33" s="496"/>
      <c r="L33" s="481"/>
      <c r="M33" s="481"/>
      <c r="N33" s="481"/>
      <c r="O33" s="481"/>
      <c r="P33" s="481"/>
      <c r="Q33" s="481"/>
      <c r="R33" s="222"/>
      <c r="S33" s="222"/>
      <c r="T33" s="222"/>
      <c r="U33" s="222"/>
      <c r="V33" s="222"/>
      <c r="W33" s="222"/>
      <c r="X33" s="206"/>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row>
    <row r="34" spans="1:50" ht="22.5" customHeight="1">
      <c r="A34" s="516"/>
      <c r="B34" s="517"/>
      <c r="C34" s="494"/>
      <c r="D34" s="495"/>
      <c r="E34" s="495"/>
      <c r="F34" s="495"/>
      <c r="G34" s="495"/>
      <c r="H34" s="495"/>
      <c r="I34" s="495"/>
      <c r="J34" s="495"/>
      <c r="K34" s="496"/>
      <c r="L34" s="481"/>
      <c r="M34" s="481"/>
      <c r="N34" s="481"/>
      <c r="O34" s="481"/>
      <c r="P34" s="481"/>
      <c r="Q34" s="481"/>
      <c r="R34" s="222"/>
      <c r="S34" s="222"/>
      <c r="T34" s="222"/>
      <c r="U34" s="222"/>
      <c r="V34" s="222"/>
      <c r="W34" s="222"/>
      <c r="X34" s="206"/>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8"/>
    </row>
    <row r="35" spans="1:50" ht="22.5" customHeight="1">
      <c r="A35" s="516"/>
      <c r="B35" s="517"/>
      <c r="C35" s="494"/>
      <c r="D35" s="495"/>
      <c r="E35" s="495"/>
      <c r="F35" s="495"/>
      <c r="G35" s="495"/>
      <c r="H35" s="495"/>
      <c r="I35" s="495"/>
      <c r="J35" s="495"/>
      <c r="K35" s="496"/>
      <c r="L35" s="481"/>
      <c r="M35" s="481"/>
      <c r="N35" s="481"/>
      <c r="O35" s="481"/>
      <c r="P35" s="481"/>
      <c r="Q35" s="481"/>
      <c r="R35" s="222"/>
      <c r="S35" s="222"/>
      <c r="T35" s="222"/>
      <c r="U35" s="222"/>
      <c r="V35" s="222"/>
      <c r="W35" s="222"/>
      <c r="X35" s="206"/>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row>
    <row r="36" spans="1:50" ht="22.5" customHeight="1">
      <c r="A36" s="516"/>
      <c r="B36" s="517"/>
      <c r="C36" s="225"/>
      <c r="D36" s="174"/>
      <c r="E36" s="174"/>
      <c r="F36" s="174"/>
      <c r="G36" s="174"/>
      <c r="H36" s="174"/>
      <c r="I36" s="174"/>
      <c r="J36" s="174"/>
      <c r="K36" s="175"/>
      <c r="L36" s="176"/>
      <c r="M36" s="177"/>
      <c r="N36" s="177"/>
      <c r="O36" s="177"/>
      <c r="P36" s="177"/>
      <c r="Q36" s="178"/>
      <c r="R36" s="173"/>
      <c r="S36" s="174"/>
      <c r="T36" s="174"/>
      <c r="U36" s="174"/>
      <c r="V36" s="174"/>
      <c r="W36" s="175"/>
      <c r="X36" s="206"/>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8"/>
    </row>
    <row r="37" spans="1:50" ht="21" customHeight="1" thickBot="1">
      <c r="A37" s="518"/>
      <c r="B37" s="519"/>
      <c r="C37" s="544" t="s">
        <v>22</v>
      </c>
      <c r="D37" s="545"/>
      <c r="E37" s="545"/>
      <c r="F37" s="545"/>
      <c r="G37" s="545"/>
      <c r="H37" s="545"/>
      <c r="I37" s="545"/>
      <c r="J37" s="545"/>
      <c r="K37" s="546"/>
      <c r="L37" s="547">
        <f>SUM(L31:Q36)</f>
        <v>2990.365</v>
      </c>
      <c r="M37" s="547"/>
      <c r="N37" s="547"/>
      <c r="O37" s="547"/>
      <c r="P37" s="547"/>
      <c r="Q37" s="547"/>
      <c r="R37" s="548">
        <f>SUM(R31:W36)</f>
        <v>5040</v>
      </c>
      <c r="S37" s="545"/>
      <c r="T37" s="545"/>
      <c r="U37" s="545"/>
      <c r="V37" s="545"/>
      <c r="W37" s="546"/>
      <c r="X37" s="511"/>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3"/>
    </row>
    <row r="38" spans="1:50" ht="1.5" customHeight="1" thickBot="1">
      <c r="A38" s="35"/>
      <c r="B38" s="32"/>
      <c r="C38" s="33"/>
      <c r="D38" s="33"/>
      <c r="E38" s="33"/>
      <c r="F38" s="33"/>
      <c r="G38" s="33"/>
      <c r="H38" s="33"/>
      <c r="I38" s="33"/>
      <c r="J38" s="33"/>
      <c r="K38" s="33"/>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9"/>
    </row>
    <row r="39" spans="1:50" ht="21" customHeight="1">
      <c r="A39" s="508" t="s">
        <v>78</v>
      </c>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10"/>
    </row>
    <row r="40" spans="1:50" ht="21" customHeight="1">
      <c r="A40" s="36"/>
      <c r="B40" s="7"/>
      <c r="C40" s="542" t="s">
        <v>44</v>
      </c>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543"/>
      <c r="AD40" s="171" t="s">
        <v>52</v>
      </c>
      <c r="AE40" s="171"/>
      <c r="AF40" s="171"/>
      <c r="AG40" s="170" t="s">
        <v>43</v>
      </c>
      <c r="AH40" s="171"/>
      <c r="AI40" s="171"/>
      <c r="AJ40" s="171"/>
      <c r="AK40" s="171"/>
      <c r="AL40" s="171"/>
      <c r="AM40" s="171"/>
      <c r="AN40" s="171"/>
      <c r="AO40" s="171"/>
      <c r="AP40" s="171"/>
      <c r="AQ40" s="171"/>
      <c r="AR40" s="171"/>
      <c r="AS40" s="171"/>
      <c r="AT40" s="171"/>
      <c r="AU40" s="171"/>
      <c r="AV40" s="171"/>
      <c r="AW40" s="171"/>
      <c r="AX40" s="172"/>
    </row>
    <row r="41" spans="1:50" ht="36.75" customHeight="1">
      <c r="A41" s="506" t="s">
        <v>68</v>
      </c>
      <c r="B41" s="507"/>
      <c r="C41" s="305" t="s">
        <v>53</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263" t="s">
        <v>307</v>
      </c>
      <c r="AE41" s="264"/>
      <c r="AF41" s="264"/>
      <c r="AG41" s="267" t="s">
        <v>312</v>
      </c>
      <c r="AH41" s="268"/>
      <c r="AI41" s="268"/>
      <c r="AJ41" s="268"/>
      <c r="AK41" s="268"/>
      <c r="AL41" s="268"/>
      <c r="AM41" s="268"/>
      <c r="AN41" s="268"/>
      <c r="AO41" s="268"/>
      <c r="AP41" s="268"/>
      <c r="AQ41" s="268"/>
      <c r="AR41" s="268"/>
      <c r="AS41" s="268"/>
      <c r="AT41" s="268"/>
      <c r="AU41" s="268"/>
      <c r="AV41" s="268"/>
      <c r="AW41" s="268"/>
      <c r="AX41" s="269"/>
    </row>
    <row r="42" spans="1:50" ht="36.75" customHeight="1">
      <c r="A42" s="243"/>
      <c r="B42" s="244"/>
      <c r="C42" s="308" t="s">
        <v>54</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233"/>
      <c r="AD42" s="190" t="s">
        <v>308</v>
      </c>
      <c r="AE42" s="191"/>
      <c r="AF42" s="191"/>
      <c r="AG42" s="197"/>
      <c r="AH42" s="198"/>
      <c r="AI42" s="198"/>
      <c r="AJ42" s="198"/>
      <c r="AK42" s="198"/>
      <c r="AL42" s="198"/>
      <c r="AM42" s="198"/>
      <c r="AN42" s="198"/>
      <c r="AO42" s="198"/>
      <c r="AP42" s="198"/>
      <c r="AQ42" s="198"/>
      <c r="AR42" s="198"/>
      <c r="AS42" s="198"/>
      <c r="AT42" s="198"/>
      <c r="AU42" s="198"/>
      <c r="AV42" s="198"/>
      <c r="AW42" s="198"/>
      <c r="AX42" s="199"/>
    </row>
    <row r="43" spans="1:50" ht="36.75" customHeight="1">
      <c r="A43" s="282"/>
      <c r="B43" s="283"/>
      <c r="C43" s="310" t="s">
        <v>55</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239" t="s">
        <v>308</v>
      </c>
      <c r="AE43" s="240"/>
      <c r="AF43" s="240"/>
      <c r="AG43" s="200"/>
      <c r="AH43" s="201"/>
      <c r="AI43" s="201"/>
      <c r="AJ43" s="201"/>
      <c r="AK43" s="201"/>
      <c r="AL43" s="201"/>
      <c r="AM43" s="201"/>
      <c r="AN43" s="201"/>
      <c r="AO43" s="201"/>
      <c r="AP43" s="201"/>
      <c r="AQ43" s="201"/>
      <c r="AR43" s="201"/>
      <c r="AS43" s="201"/>
      <c r="AT43" s="201"/>
      <c r="AU43" s="201"/>
      <c r="AV43" s="201"/>
      <c r="AW43" s="201"/>
      <c r="AX43" s="202"/>
    </row>
    <row r="44" spans="1:50" ht="26.25" customHeight="1">
      <c r="A44" s="241" t="s">
        <v>57</v>
      </c>
      <c r="B44" s="242"/>
      <c r="C44" s="313" t="s">
        <v>59</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5" t="s">
        <v>307</v>
      </c>
      <c r="AE44" s="186"/>
      <c r="AF44" s="186"/>
      <c r="AG44" s="194" t="s">
        <v>309</v>
      </c>
      <c r="AH44" s="195"/>
      <c r="AI44" s="195"/>
      <c r="AJ44" s="195"/>
      <c r="AK44" s="195"/>
      <c r="AL44" s="195"/>
      <c r="AM44" s="195"/>
      <c r="AN44" s="195"/>
      <c r="AO44" s="195"/>
      <c r="AP44" s="195"/>
      <c r="AQ44" s="195"/>
      <c r="AR44" s="195"/>
      <c r="AS44" s="195"/>
      <c r="AT44" s="195"/>
      <c r="AU44" s="195"/>
      <c r="AV44" s="195"/>
      <c r="AW44" s="195"/>
      <c r="AX44" s="196"/>
    </row>
    <row r="45" spans="1:50" ht="26.25" customHeight="1">
      <c r="A45" s="243"/>
      <c r="B45" s="244"/>
      <c r="C45" s="304" t="s">
        <v>60</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190" t="s">
        <v>307</v>
      </c>
      <c r="AE45" s="191"/>
      <c r="AF45" s="191"/>
      <c r="AG45" s="197"/>
      <c r="AH45" s="198"/>
      <c r="AI45" s="198"/>
      <c r="AJ45" s="198"/>
      <c r="AK45" s="198"/>
      <c r="AL45" s="198"/>
      <c r="AM45" s="198"/>
      <c r="AN45" s="198"/>
      <c r="AO45" s="198"/>
      <c r="AP45" s="198"/>
      <c r="AQ45" s="198"/>
      <c r="AR45" s="198"/>
      <c r="AS45" s="198"/>
      <c r="AT45" s="198"/>
      <c r="AU45" s="198"/>
      <c r="AV45" s="198"/>
      <c r="AW45" s="198"/>
      <c r="AX45" s="199"/>
    </row>
    <row r="46" spans="1:50" ht="26.25" customHeight="1">
      <c r="A46" s="243"/>
      <c r="B46" s="244"/>
      <c r="C46" s="304" t="s">
        <v>61</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190" t="s">
        <v>307</v>
      </c>
      <c r="AE46" s="191"/>
      <c r="AF46" s="191"/>
      <c r="AG46" s="197"/>
      <c r="AH46" s="198"/>
      <c r="AI46" s="198"/>
      <c r="AJ46" s="198"/>
      <c r="AK46" s="198"/>
      <c r="AL46" s="198"/>
      <c r="AM46" s="198"/>
      <c r="AN46" s="198"/>
      <c r="AO46" s="198"/>
      <c r="AP46" s="198"/>
      <c r="AQ46" s="198"/>
      <c r="AR46" s="198"/>
      <c r="AS46" s="198"/>
      <c r="AT46" s="198"/>
      <c r="AU46" s="198"/>
      <c r="AV46" s="198"/>
      <c r="AW46" s="198"/>
      <c r="AX46" s="199"/>
    </row>
    <row r="47" spans="1:50" ht="26.25" customHeight="1">
      <c r="A47" s="243"/>
      <c r="B47" s="244"/>
      <c r="C47" s="304" t="s">
        <v>56</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190" t="s">
        <v>307</v>
      </c>
      <c r="AE47" s="191"/>
      <c r="AF47" s="191"/>
      <c r="AG47" s="197"/>
      <c r="AH47" s="198"/>
      <c r="AI47" s="198"/>
      <c r="AJ47" s="198"/>
      <c r="AK47" s="198"/>
      <c r="AL47" s="198"/>
      <c r="AM47" s="198"/>
      <c r="AN47" s="198"/>
      <c r="AO47" s="198"/>
      <c r="AP47" s="198"/>
      <c r="AQ47" s="198"/>
      <c r="AR47" s="198"/>
      <c r="AS47" s="198"/>
      <c r="AT47" s="198"/>
      <c r="AU47" s="198"/>
      <c r="AV47" s="198"/>
      <c r="AW47" s="198"/>
      <c r="AX47" s="199"/>
    </row>
    <row r="48" spans="1:50" ht="26.25" customHeight="1">
      <c r="A48" s="243"/>
      <c r="B48" s="244"/>
      <c r="C48" s="304" t="s">
        <v>62</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539"/>
      <c r="AD48" s="190" t="s">
        <v>307</v>
      </c>
      <c r="AE48" s="191"/>
      <c r="AF48" s="191"/>
      <c r="AG48" s="197"/>
      <c r="AH48" s="198"/>
      <c r="AI48" s="198"/>
      <c r="AJ48" s="198"/>
      <c r="AK48" s="198"/>
      <c r="AL48" s="198"/>
      <c r="AM48" s="198"/>
      <c r="AN48" s="198"/>
      <c r="AO48" s="198"/>
      <c r="AP48" s="198"/>
      <c r="AQ48" s="198"/>
      <c r="AR48" s="198"/>
      <c r="AS48" s="198"/>
      <c r="AT48" s="198"/>
      <c r="AU48" s="198"/>
      <c r="AV48" s="198"/>
      <c r="AW48" s="198"/>
      <c r="AX48" s="199"/>
    </row>
    <row r="49" spans="1:50" ht="26.25" customHeight="1">
      <c r="A49" s="243"/>
      <c r="B49" s="244"/>
      <c r="C49" s="336" t="s">
        <v>67</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190" t="s">
        <v>308</v>
      </c>
      <c r="AE49" s="191"/>
      <c r="AF49" s="191"/>
      <c r="AG49" s="200"/>
      <c r="AH49" s="201"/>
      <c r="AI49" s="201"/>
      <c r="AJ49" s="201"/>
      <c r="AK49" s="201"/>
      <c r="AL49" s="201"/>
      <c r="AM49" s="201"/>
      <c r="AN49" s="201"/>
      <c r="AO49" s="201"/>
      <c r="AP49" s="201"/>
      <c r="AQ49" s="201"/>
      <c r="AR49" s="201"/>
      <c r="AS49" s="201"/>
      <c r="AT49" s="201"/>
      <c r="AU49" s="201"/>
      <c r="AV49" s="201"/>
      <c r="AW49" s="201"/>
      <c r="AX49" s="202"/>
    </row>
    <row r="50" spans="1:50" ht="30" customHeight="1">
      <c r="A50" s="241" t="s">
        <v>58</v>
      </c>
      <c r="B50" s="242"/>
      <c r="C50" s="203" t="s">
        <v>65</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5"/>
      <c r="AD50" s="185" t="s">
        <v>307</v>
      </c>
      <c r="AE50" s="186"/>
      <c r="AF50" s="186"/>
      <c r="AG50" s="194" t="s">
        <v>313</v>
      </c>
      <c r="AH50" s="195"/>
      <c r="AI50" s="195"/>
      <c r="AJ50" s="195"/>
      <c r="AK50" s="195"/>
      <c r="AL50" s="195"/>
      <c r="AM50" s="195"/>
      <c r="AN50" s="195"/>
      <c r="AO50" s="195"/>
      <c r="AP50" s="195"/>
      <c r="AQ50" s="195"/>
      <c r="AR50" s="195"/>
      <c r="AS50" s="195"/>
      <c r="AT50" s="195"/>
      <c r="AU50" s="195"/>
      <c r="AV50" s="195"/>
      <c r="AW50" s="195"/>
      <c r="AX50" s="196"/>
    </row>
    <row r="51" spans="1:50" ht="26.25" customHeight="1">
      <c r="A51" s="243"/>
      <c r="B51" s="244"/>
      <c r="C51" s="304" t="s">
        <v>63</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190" t="s">
        <v>307</v>
      </c>
      <c r="AE51" s="191"/>
      <c r="AF51" s="191"/>
      <c r="AG51" s="197"/>
      <c r="AH51" s="198"/>
      <c r="AI51" s="198"/>
      <c r="AJ51" s="198"/>
      <c r="AK51" s="198"/>
      <c r="AL51" s="198"/>
      <c r="AM51" s="198"/>
      <c r="AN51" s="198"/>
      <c r="AO51" s="198"/>
      <c r="AP51" s="198"/>
      <c r="AQ51" s="198"/>
      <c r="AR51" s="198"/>
      <c r="AS51" s="198"/>
      <c r="AT51" s="198"/>
      <c r="AU51" s="198"/>
      <c r="AV51" s="198"/>
      <c r="AW51" s="198"/>
      <c r="AX51" s="199"/>
    </row>
    <row r="52" spans="1:50" ht="26.25" customHeight="1">
      <c r="A52" s="243"/>
      <c r="B52" s="244"/>
      <c r="C52" s="304" t="s">
        <v>64</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190" t="s">
        <v>307</v>
      </c>
      <c r="AE52" s="191"/>
      <c r="AF52" s="191"/>
      <c r="AG52" s="197"/>
      <c r="AH52" s="198"/>
      <c r="AI52" s="198"/>
      <c r="AJ52" s="198"/>
      <c r="AK52" s="198"/>
      <c r="AL52" s="198"/>
      <c r="AM52" s="198"/>
      <c r="AN52" s="198"/>
      <c r="AO52" s="198"/>
      <c r="AP52" s="198"/>
      <c r="AQ52" s="198"/>
      <c r="AR52" s="198"/>
      <c r="AS52" s="198"/>
      <c r="AT52" s="198"/>
      <c r="AU52" s="198"/>
      <c r="AV52" s="198"/>
      <c r="AW52" s="198"/>
      <c r="AX52" s="199"/>
    </row>
    <row r="53" spans="1:50" ht="33" customHeight="1">
      <c r="A53" s="241" t="s">
        <v>46</v>
      </c>
      <c r="B53" s="242"/>
      <c r="C53" s="187" t="s">
        <v>50</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192" t="s">
        <v>310</v>
      </c>
      <c r="AE53" s="186"/>
      <c r="AF53" s="193"/>
      <c r="AG53" s="284"/>
      <c r="AH53" s="285"/>
      <c r="AI53" s="285"/>
      <c r="AJ53" s="285"/>
      <c r="AK53" s="285"/>
      <c r="AL53" s="285"/>
      <c r="AM53" s="285"/>
      <c r="AN53" s="285"/>
      <c r="AO53" s="285"/>
      <c r="AP53" s="285"/>
      <c r="AQ53" s="285"/>
      <c r="AR53" s="285"/>
      <c r="AS53" s="285"/>
      <c r="AT53" s="285"/>
      <c r="AU53" s="285"/>
      <c r="AV53" s="285"/>
      <c r="AW53" s="285"/>
      <c r="AX53" s="286"/>
    </row>
    <row r="54" spans="1:50" ht="15.75" customHeight="1">
      <c r="A54" s="243"/>
      <c r="B54" s="244"/>
      <c r="C54" s="245" t="s">
        <v>0</v>
      </c>
      <c r="D54" s="246"/>
      <c r="E54" s="246"/>
      <c r="F54" s="246"/>
      <c r="G54" s="248" t="s">
        <v>45</v>
      </c>
      <c r="H54" s="249"/>
      <c r="I54" s="249"/>
      <c r="J54" s="249"/>
      <c r="K54" s="249"/>
      <c r="L54" s="249"/>
      <c r="M54" s="249"/>
      <c r="N54" s="249"/>
      <c r="O54" s="249"/>
      <c r="P54" s="249"/>
      <c r="Q54" s="249"/>
      <c r="R54" s="249"/>
      <c r="S54" s="250"/>
      <c r="T54" s="293" t="s">
        <v>47</v>
      </c>
      <c r="U54" s="294"/>
      <c r="V54" s="294"/>
      <c r="W54" s="294"/>
      <c r="X54" s="294"/>
      <c r="Y54" s="294"/>
      <c r="Z54" s="294"/>
      <c r="AA54" s="294"/>
      <c r="AB54" s="294"/>
      <c r="AC54" s="294"/>
      <c r="AD54" s="294"/>
      <c r="AE54" s="294"/>
      <c r="AF54" s="294"/>
      <c r="AG54" s="287"/>
      <c r="AH54" s="288"/>
      <c r="AI54" s="288"/>
      <c r="AJ54" s="288"/>
      <c r="AK54" s="288"/>
      <c r="AL54" s="288"/>
      <c r="AM54" s="288"/>
      <c r="AN54" s="288"/>
      <c r="AO54" s="288"/>
      <c r="AP54" s="288"/>
      <c r="AQ54" s="288"/>
      <c r="AR54" s="288"/>
      <c r="AS54" s="288"/>
      <c r="AT54" s="288"/>
      <c r="AU54" s="288"/>
      <c r="AV54" s="288"/>
      <c r="AW54" s="288"/>
      <c r="AX54" s="289"/>
    </row>
    <row r="55" spans="1:50" ht="26.25" customHeight="1">
      <c r="A55" s="243"/>
      <c r="B55" s="244"/>
      <c r="C55" s="265"/>
      <c r="D55" s="266"/>
      <c r="E55" s="266"/>
      <c r="F55" s="266"/>
      <c r="G55" s="297"/>
      <c r="H55" s="233"/>
      <c r="I55" s="233"/>
      <c r="J55" s="233"/>
      <c r="K55" s="233"/>
      <c r="L55" s="233"/>
      <c r="M55" s="233"/>
      <c r="N55" s="233"/>
      <c r="O55" s="233"/>
      <c r="P55" s="233"/>
      <c r="Q55" s="233"/>
      <c r="R55" s="233"/>
      <c r="S55" s="298"/>
      <c r="T55" s="232"/>
      <c r="U55" s="233"/>
      <c r="V55" s="233"/>
      <c r="W55" s="233"/>
      <c r="X55" s="233"/>
      <c r="Y55" s="233"/>
      <c r="Z55" s="233"/>
      <c r="AA55" s="233"/>
      <c r="AB55" s="233"/>
      <c r="AC55" s="233"/>
      <c r="AD55" s="233"/>
      <c r="AE55" s="233"/>
      <c r="AF55" s="233"/>
      <c r="AG55" s="287"/>
      <c r="AH55" s="288"/>
      <c r="AI55" s="288"/>
      <c r="AJ55" s="288"/>
      <c r="AK55" s="288"/>
      <c r="AL55" s="288"/>
      <c r="AM55" s="288"/>
      <c r="AN55" s="288"/>
      <c r="AO55" s="288"/>
      <c r="AP55" s="288"/>
      <c r="AQ55" s="288"/>
      <c r="AR55" s="288"/>
      <c r="AS55" s="288"/>
      <c r="AT55" s="288"/>
      <c r="AU55" s="288"/>
      <c r="AV55" s="288"/>
      <c r="AW55" s="288"/>
      <c r="AX55" s="289"/>
    </row>
    <row r="56" spans="1:50" ht="26.25" customHeight="1">
      <c r="A56" s="282"/>
      <c r="B56" s="283"/>
      <c r="C56" s="295"/>
      <c r="D56" s="296"/>
      <c r="E56" s="296"/>
      <c r="F56" s="296"/>
      <c r="G56" s="236"/>
      <c r="H56" s="237"/>
      <c r="I56" s="237"/>
      <c r="J56" s="237"/>
      <c r="K56" s="237"/>
      <c r="L56" s="237"/>
      <c r="M56" s="237"/>
      <c r="N56" s="237"/>
      <c r="O56" s="237"/>
      <c r="P56" s="237"/>
      <c r="Q56" s="237"/>
      <c r="R56" s="237"/>
      <c r="S56" s="238"/>
      <c r="T56" s="234"/>
      <c r="U56" s="235"/>
      <c r="V56" s="235"/>
      <c r="W56" s="235"/>
      <c r="X56" s="235"/>
      <c r="Y56" s="235"/>
      <c r="Z56" s="235"/>
      <c r="AA56" s="235"/>
      <c r="AB56" s="235"/>
      <c r="AC56" s="235"/>
      <c r="AD56" s="235"/>
      <c r="AE56" s="235"/>
      <c r="AF56" s="235"/>
      <c r="AG56" s="290"/>
      <c r="AH56" s="291"/>
      <c r="AI56" s="291"/>
      <c r="AJ56" s="291"/>
      <c r="AK56" s="291"/>
      <c r="AL56" s="291"/>
      <c r="AM56" s="291"/>
      <c r="AN56" s="291"/>
      <c r="AO56" s="291"/>
      <c r="AP56" s="291"/>
      <c r="AQ56" s="291"/>
      <c r="AR56" s="291"/>
      <c r="AS56" s="291"/>
      <c r="AT56" s="291"/>
      <c r="AU56" s="291"/>
      <c r="AV56" s="291"/>
      <c r="AW56" s="291"/>
      <c r="AX56" s="292"/>
    </row>
    <row r="57" spans="1:50" ht="57" customHeight="1">
      <c r="A57" s="241" t="s">
        <v>79</v>
      </c>
      <c r="B57" s="273"/>
      <c r="C57" s="276" t="s">
        <v>88</v>
      </c>
      <c r="D57" s="277"/>
      <c r="E57" s="277"/>
      <c r="F57" s="278"/>
      <c r="G57" s="279" t="s">
        <v>314</v>
      </c>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66.75" customHeight="1" thickBot="1">
      <c r="A58" s="274"/>
      <c r="B58" s="275"/>
      <c r="C58" s="179" t="s">
        <v>93</v>
      </c>
      <c r="D58" s="180"/>
      <c r="E58" s="180"/>
      <c r="F58" s="181"/>
      <c r="G58" s="182" t="s">
        <v>347</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21" customHeight="1">
      <c r="A59" s="167" t="s">
        <v>48</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120" customHeight="1" thickBot="1">
      <c r="A60" s="540" t="s">
        <v>348</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541"/>
    </row>
    <row r="61" spans="1:50" ht="21" customHeight="1">
      <c r="A61" s="260" t="s">
        <v>49</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2"/>
    </row>
    <row r="62" spans="1:50" ht="120" customHeight="1" thickBot="1">
      <c r="A62" s="270" t="s">
        <v>334</v>
      </c>
      <c r="B62" s="271"/>
      <c r="C62" s="271"/>
      <c r="D62" s="271"/>
      <c r="E62" s="272"/>
      <c r="F62" s="528" t="s">
        <v>344</v>
      </c>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ht="21" customHeight="1">
      <c r="A63" s="260" t="s">
        <v>66</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2"/>
    </row>
    <row r="64" spans="1:50" ht="99.75" customHeight="1" thickBot="1">
      <c r="A64" s="270" t="s">
        <v>334</v>
      </c>
      <c r="B64" s="531"/>
      <c r="C64" s="531"/>
      <c r="D64" s="531"/>
      <c r="E64" s="534"/>
      <c r="F64" s="531" t="s">
        <v>335</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155" t="s">
        <v>51</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75" customHeight="1" thickBot="1">
      <c r="A66" s="320"/>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2"/>
    </row>
    <row r="67" spans="1:50" ht="19.5" customHeight="1">
      <c r="A67" s="317" t="s">
        <v>41</v>
      </c>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9"/>
    </row>
    <row r="68" spans="1:50" ht="19.5" customHeight="1" thickBot="1">
      <c r="A68" s="326"/>
      <c r="B68" s="327"/>
      <c r="C68" s="299" t="s">
        <v>80</v>
      </c>
      <c r="D68" s="302"/>
      <c r="E68" s="302"/>
      <c r="F68" s="302"/>
      <c r="G68" s="302"/>
      <c r="H68" s="302"/>
      <c r="I68" s="302"/>
      <c r="J68" s="303"/>
      <c r="K68" s="323" t="s">
        <v>100</v>
      </c>
      <c r="L68" s="324"/>
      <c r="M68" s="324"/>
      <c r="N68" s="324"/>
      <c r="O68" s="324"/>
      <c r="P68" s="324"/>
      <c r="Q68" s="324"/>
      <c r="R68" s="324"/>
      <c r="S68" s="299" t="s">
        <v>81</v>
      </c>
      <c r="T68" s="302"/>
      <c r="U68" s="302"/>
      <c r="V68" s="302"/>
      <c r="W68" s="302"/>
      <c r="X68" s="302"/>
      <c r="Y68" s="302"/>
      <c r="Z68" s="303"/>
      <c r="AA68" s="325" t="s">
        <v>101</v>
      </c>
      <c r="AB68" s="324"/>
      <c r="AC68" s="324"/>
      <c r="AD68" s="324"/>
      <c r="AE68" s="324"/>
      <c r="AF68" s="324"/>
      <c r="AG68" s="324"/>
      <c r="AH68" s="324"/>
      <c r="AI68" s="299" t="s">
        <v>82</v>
      </c>
      <c r="AJ68" s="300"/>
      <c r="AK68" s="300"/>
      <c r="AL68" s="300"/>
      <c r="AM68" s="300"/>
      <c r="AN68" s="300"/>
      <c r="AO68" s="300"/>
      <c r="AP68" s="301"/>
      <c r="AQ68" s="253" t="s">
        <v>102</v>
      </c>
      <c r="AR68" s="254"/>
      <c r="AS68" s="254"/>
      <c r="AT68" s="254"/>
      <c r="AU68" s="254"/>
      <c r="AV68" s="254"/>
      <c r="AW68" s="254"/>
      <c r="AX68" s="255"/>
    </row>
    <row r="69" spans="1:50" ht="0.75" customHeight="1" thickBot="1">
      <c r="A69" s="37"/>
      <c r="B69" s="9"/>
      <c r="C69" s="10"/>
      <c r="D69" s="10"/>
      <c r="E69" s="10"/>
      <c r="F69" s="10"/>
      <c r="G69" s="10"/>
      <c r="H69" s="10"/>
      <c r="I69" s="10"/>
      <c r="J69" s="10"/>
      <c r="K69" s="9"/>
      <c r="L69" s="9"/>
      <c r="M69" s="9"/>
      <c r="N69" s="9"/>
      <c r="O69" s="9"/>
      <c r="P69" s="9"/>
      <c r="Q69" s="9"/>
      <c r="R69" s="9"/>
      <c r="S69" s="10"/>
      <c r="T69" s="10"/>
      <c r="U69" s="10"/>
      <c r="V69" s="10"/>
      <c r="W69" s="10"/>
      <c r="X69" s="10"/>
      <c r="Y69" s="10"/>
      <c r="Z69" s="10"/>
      <c r="AA69" s="9"/>
      <c r="AB69" s="9"/>
      <c r="AC69" s="9"/>
      <c r="AD69" s="9"/>
      <c r="AE69" s="9"/>
      <c r="AF69" s="9"/>
      <c r="AG69" s="9"/>
      <c r="AH69" s="9"/>
      <c r="AI69" s="10"/>
      <c r="AJ69" s="10"/>
      <c r="AK69" s="10"/>
      <c r="AL69" s="10"/>
      <c r="AM69" s="10"/>
      <c r="AN69" s="10"/>
      <c r="AO69" s="10"/>
      <c r="AP69" s="10"/>
      <c r="AQ69" s="9"/>
      <c r="AR69" s="9"/>
      <c r="AS69" s="9"/>
      <c r="AT69" s="9"/>
      <c r="AU69" s="9"/>
      <c r="AV69" s="9"/>
      <c r="AW69" s="9"/>
      <c r="AX69" s="40"/>
    </row>
    <row r="70" spans="1:50" ht="23.25" customHeight="1" thickBot="1">
      <c r="A70" s="226" t="s">
        <v>28</v>
      </c>
      <c r="B70" s="227"/>
      <c r="C70" s="227"/>
      <c r="D70" s="227"/>
      <c r="E70" s="227"/>
      <c r="F70" s="228"/>
      <c r="G70" s="14" t="s">
        <v>96</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41"/>
    </row>
    <row r="71" spans="1:50" ht="38.25" customHeight="1" thickBot="1">
      <c r="A71" s="226"/>
      <c r="B71" s="227"/>
      <c r="C71" s="227"/>
      <c r="D71" s="227"/>
      <c r="E71" s="227"/>
      <c r="F71" s="228"/>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42"/>
    </row>
    <row r="72" spans="1:50" ht="41.25" customHeight="1" hidden="1">
      <c r="A72" s="226"/>
      <c r="B72" s="227"/>
      <c r="C72" s="227"/>
      <c r="D72" s="227"/>
      <c r="E72" s="227"/>
      <c r="F72" s="228"/>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42"/>
    </row>
    <row r="73" spans="1:50" ht="51.75" customHeight="1" hidden="1">
      <c r="A73" s="226"/>
      <c r="B73" s="227"/>
      <c r="C73" s="227"/>
      <c r="D73" s="227"/>
      <c r="E73" s="227"/>
      <c r="F73" s="228"/>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42"/>
    </row>
    <row r="74" spans="1:50" ht="51.75" customHeight="1" hidden="1">
      <c r="A74" s="226"/>
      <c r="B74" s="227"/>
      <c r="C74" s="227"/>
      <c r="D74" s="227"/>
      <c r="E74" s="227"/>
      <c r="F74" s="228"/>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42"/>
    </row>
    <row r="75" spans="1:50" ht="51.75" customHeight="1" hidden="1">
      <c r="A75" s="226"/>
      <c r="B75" s="227"/>
      <c r="C75" s="227"/>
      <c r="D75" s="227"/>
      <c r="E75" s="227"/>
      <c r="F75" s="228"/>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42"/>
    </row>
    <row r="76" spans="1:50" ht="51.75" customHeight="1" hidden="1">
      <c r="A76" s="226"/>
      <c r="B76" s="227"/>
      <c r="C76" s="227"/>
      <c r="D76" s="227"/>
      <c r="E76" s="227"/>
      <c r="F76" s="228"/>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42"/>
    </row>
    <row r="77" spans="1:50" ht="51.75" customHeight="1" hidden="1">
      <c r="A77" s="226"/>
      <c r="B77" s="227"/>
      <c r="C77" s="227"/>
      <c r="D77" s="227"/>
      <c r="E77" s="227"/>
      <c r="F77" s="228"/>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42"/>
    </row>
    <row r="78" spans="1:50" ht="51.75" customHeight="1" hidden="1">
      <c r="A78" s="226"/>
      <c r="B78" s="227"/>
      <c r="C78" s="227"/>
      <c r="D78" s="227"/>
      <c r="E78" s="227"/>
      <c r="F78" s="228"/>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42"/>
    </row>
    <row r="79" spans="1:50" ht="41.25" customHeight="1" thickBot="1">
      <c r="A79" s="226"/>
      <c r="B79" s="227"/>
      <c r="C79" s="227"/>
      <c r="D79" s="227"/>
      <c r="E79" s="227"/>
      <c r="F79" s="228"/>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42"/>
    </row>
    <row r="80" spans="1:50" ht="52.5" customHeight="1" thickBot="1">
      <c r="A80" s="226"/>
      <c r="B80" s="227"/>
      <c r="C80" s="227"/>
      <c r="D80" s="227"/>
      <c r="E80" s="227"/>
      <c r="F80" s="228"/>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42"/>
    </row>
    <row r="81" spans="1:50" ht="52.5" customHeight="1" thickBot="1">
      <c r="A81" s="226"/>
      <c r="B81" s="227"/>
      <c r="C81" s="227"/>
      <c r="D81" s="227"/>
      <c r="E81" s="227"/>
      <c r="F81" s="228"/>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42"/>
    </row>
    <row r="82" spans="1:50" ht="52.5" customHeight="1" thickBot="1">
      <c r="A82" s="226"/>
      <c r="B82" s="227"/>
      <c r="C82" s="227"/>
      <c r="D82" s="227"/>
      <c r="E82" s="227"/>
      <c r="F82" s="228"/>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42"/>
    </row>
    <row r="83" spans="1:50" ht="52.5" customHeight="1" thickBot="1">
      <c r="A83" s="226"/>
      <c r="B83" s="227"/>
      <c r="C83" s="227"/>
      <c r="D83" s="227"/>
      <c r="E83" s="227"/>
      <c r="F83" s="228"/>
      <c r="G83" s="16"/>
      <c r="H83" s="17"/>
      <c r="I83" s="17"/>
      <c r="J83" s="17"/>
      <c r="K83" s="17"/>
      <c r="L83" s="17"/>
      <c r="M83" s="17"/>
      <c r="N83" s="17"/>
      <c r="O83" s="17"/>
      <c r="P83" s="17"/>
      <c r="Q83" s="17"/>
      <c r="R83" s="17"/>
      <c r="S83" s="17"/>
      <c r="T83" s="17"/>
      <c r="U83" s="17"/>
      <c r="V83" s="17"/>
      <c r="W83" s="17"/>
      <c r="X83" s="18"/>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42"/>
    </row>
    <row r="84" spans="1:50" ht="52.5" customHeight="1" thickBot="1">
      <c r="A84" s="226"/>
      <c r="B84" s="227"/>
      <c r="C84" s="227"/>
      <c r="D84" s="227"/>
      <c r="E84" s="227"/>
      <c r="F84" s="228"/>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42"/>
    </row>
    <row r="85" spans="1:50" ht="52.5" customHeight="1" thickBot="1">
      <c r="A85" s="226"/>
      <c r="B85" s="227"/>
      <c r="C85" s="227"/>
      <c r="D85" s="227"/>
      <c r="E85" s="227"/>
      <c r="F85" s="228"/>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42"/>
    </row>
    <row r="86" spans="1:50" ht="52.5" customHeight="1" thickBot="1">
      <c r="A86" s="226"/>
      <c r="B86" s="227"/>
      <c r="C86" s="227"/>
      <c r="D86" s="227"/>
      <c r="E86" s="227"/>
      <c r="F86" s="228"/>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42"/>
    </row>
    <row r="87" spans="1:50" ht="52.5" customHeight="1" thickBot="1">
      <c r="A87" s="226"/>
      <c r="B87" s="227"/>
      <c r="C87" s="227"/>
      <c r="D87" s="227"/>
      <c r="E87" s="227"/>
      <c r="F87" s="228"/>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42"/>
    </row>
    <row r="88" spans="1:50" ht="52.5" customHeight="1" thickBot="1">
      <c r="A88" s="226"/>
      <c r="B88" s="227"/>
      <c r="C88" s="227"/>
      <c r="D88" s="227"/>
      <c r="E88" s="227"/>
      <c r="F88" s="228"/>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42"/>
    </row>
    <row r="89" spans="1:50" ht="42" customHeight="1" thickBot="1">
      <c r="A89" s="226"/>
      <c r="B89" s="227"/>
      <c r="C89" s="227"/>
      <c r="D89" s="227"/>
      <c r="E89" s="227"/>
      <c r="F89" s="228"/>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42"/>
    </row>
    <row r="90" spans="1:50" ht="52.5" customHeight="1" thickBot="1">
      <c r="A90" s="226"/>
      <c r="B90" s="227"/>
      <c r="C90" s="227"/>
      <c r="D90" s="227"/>
      <c r="E90" s="227"/>
      <c r="F90" s="228"/>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42"/>
    </row>
    <row r="91" spans="1:50" ht="52.5" customHeight="1" thickBot="1">
      <c r="A91" s="226"/>
      <c r="B91" s="227"/>
      <c r="C91" s="227"/>
      <c r="D91" s="227"/>
      <c r="E91" s="227"/>
      <c r="F91" s="228"/>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42"/>
    </row>
    <row r="92" spans="1:50" ht="52.5" customHeight="1" thickBot="1">
      <c r="A92" s="226"/>
      <c r="B92" s="227"/>
      <c r="C92" s="227"/>
      <c r="D92" s="227"/>
      <c r="E92" s="227"/>
      <c r="F92" s="228"/>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42"/>
    </row>
    <row r="93" spans="1:50" ht="52.5" customHeight="1" thickBot="1">
      <c r="A93" s="226"/>
      <c r="B93" s="227"/>
      <c r="C93" s="227"/>
      <c r="D93" s="227"/>
      <c r="E93" s="227"/>
      <c r="F93" s="228"/>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42"/>
    </row>
    <row r="94" spans="1:50" ht="52.5" customHeight="1" thickBot="1">
      <c r="A94" s="226"/>
      <c r="B94" s="227"/>
      <c r="C94" s="227"/>
      <c r="D94" s="227"/>
      <c r="E94" s="227"/>
      <c r="F94" s="228"/>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42"/>
    </row>
    <row r="95" spans="1:50" ht="52.5" customHeight="1" thickBot="1">
      <c r="A95" s="226"/>
      <c r="B95" s="227"/>
      <c r="C95" s="227"/>
      <c r="D95" s="227"/>
      <c r="E95" s="227"/>
      <c r="F95" s="228"/>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42"/>
    </row>
    <row r="96" spans="1:50" ht="52.5" customHeight="1" thickBot="1">
      <c r="A96" s="226"/>
      <c r="B96" s="227"/>
      <c r="C96" s="227"/>
      <c r="D96" s="227"/>
      <c r="E96" s="227"/>
      <c r="F96" s="228"/>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42"/>
    </row>
    <row r="97" spans="1:50" ht="42" customHeight="1" thickBot="1">
      <c r="A97" s="226"/>
      <c r="B97" s="227"/>
      <c r="C97" s="227"/>
      <c r="D97" s="227"/>
      <c r="E97" s="227"/>
      <c r="F97" s="228"/>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42"/>
    </row>
    <row r="98" spans="1:50" ht="52.5" customHeight="1" thickBot="1">
      <c r="A98" s="226"/>
      <c r="B98" s="227"/>
      <c r="C98" s="227"/>
      <c r="D98" s="227"/>
      <c r="E98" s="227"/>
      <c r="F98" s="228"/>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42"/>
    </row>
    <row r="99" spans="1:50" ht="47.25" customHeight="1" thickBot="1">
      <c r="A99" s="226"/>
      <c r="B99" s="227"/>
      <c r="C99" s="227"/>
      <c r="D99" s="227"/>
      <c r="E99" s="227"/>
      <c r="F99" s="228"/>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42"/>
    </row>
    <row r="100" spans="1:50" ht="18" customHeight="1" thickBot="1">
      <c r="A100" s="226"/>
      <c r="B100" s="227"/>
      <c r="C100" s="227"/>
      <c r="D100" s="227"/>
      <c r="E100" s="227"/>
      <c r="F100" s="228"/>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42"/>
    </row>
    <row r="101" spans="1:50" ht="14.25" thickBot="1">
      <c r="A101" s="229"/>
      <c r="B101" s="230"/>
      <c r="C101" s="230"/>
      <c r="D101" s="230"/>
      <c r="E101" s="230"/>
      <c r="F101" s="23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43"/>
    </row>
    <row r="102" spans="1:50" ht="14.25" hidden="1" thickBot="1">
      <c r="A102" s="38"/>
      <c r="B102" s="6"/>
      <c r="C102" s="6"/>
      <c r="D102" s="6"/>
      <c r="E102" s="6"/>
      <c r="F102" s="6"/>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44"/>
    </row>
    <row r="103" spans="1:50" ht="17.25">
      <c r="A103" s="127" t="s">
        <v>37</v>
      </c>
      <c r="B103" s="128"/>
      <c r="C103" s="128"/>
      <c r="D103" s="128"/>
      <c r="E103" s="128"/>
      <c r="F103" s="129"/>
      <c r="G103" s="136" t="s">
        <v>115</v>
      </c>
      <c r="H103" s="137"/>
      <c r="I103" s="137"/>
      <c r="J103" s="137"/>
      <c r="K103" s="137"/>
      <c r="L103" s="137"/>
      <c r="M103" s="137"/>
      <c r="N103" s="137"/>
      <c r="O103" s="137"/>
      <c r="P103" s="137"/>
      <c r="Q103" s="137"/>
      <c r="R103" s="137"/>
      <c r="S103" s="137"/>
      <c r="T103" s="137"/>
      <c r="U103" s="137"/>
      <c r="V103" s="137"/>
      <c r="W103" s="137"/>
      <c r="X103" s="137"/>
      <c r="Y103" s="137"/>
      <c r="Z103" s="137"/>
      <c r="AA103" s="137"/>
      <c r="AB103" s="138"/>
      <c r="AC103" s="136" t="s">
        <v>119</v>
      </c>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9"/>
    </row>
    <row r="104" spans="1:50" ht="24.75" customHeight="1">
      <c r="A104" s="130"/>
      <c r="B104" s="131"/>
      <c r="C104" s="131"/>
      <c r="D104" s="131"/>
      <c r="E104" s="131"/>
      <c r="F104" s="132"/>
      <c r="G104" s="102" t="s">
        <v>19</v>
      </c>
      <c r="H104" s="103"/>
      <c r="I104" s="103"/>
      <c r="J104" s="103"/>
      <c r="K104" s="103"/>
      <c r="L104" s="104" t="s">
        <v>20</v>
      </c>
      <c r="M104" s="105"/>
      <c r="N104" s="105"/>
      <c r="O104" s="105"/>
      <c r="P104" s="105"/>
      <c r="Q104" s="105"/>
      <c r="R104" s="105"/>
      <c r="S104" s="105"/>
      <c r="T104" s="105"/>
      <c r="U104" s="105"/>
      <c r="V104" s="105"/>
      <c r="W104" s="105"/>
      <c r="X104" s="106"/>
      <c r="Y104" s="107" t="s">
        <v>21</v>
      </c>
      <c r="Z104" s="108"/>
      <c r="AA104" s="108"/>
      <c r="AB104" s="109"/>
      <c r="AC104" s="102" t="s">
        <v>19</v>
      </c>
      <c r="AD104" s="103"/>
      <c r="AE104" s="103"/>
      <c r="AF104" s="103"/>
      <c r="AG104" s="103"/>
      <c r="AH104" s="104" t="s">
        <v>20</v>
      </c>
      <c r="AI104" s="105"/>
      <c r="AJ104" s="105"/>
      <c r="AK104" s="105"/>
      <c r="AL104" s="105"/>
      <c r="AM104" s="105"/>
      <c r="AN104" s="105"/>
      <c r="AO104" s="105"/>
      <c r="AP104" s="105"/>
      <c r="AQ104" s="105"/>
      <c r="AR104" s="105"/>
      <c r="AS104" s="105"/>
      <c r="AT104" s="106"/>
      <c r="AU104" s="107" t="s">
        <v>21</v>
      </c>
      <c r="AV104" s="108"/>
      <c r="AW104" s="108"/>
      <c r="AX104" s="110"/>
    </row>
    <row r="105" spans="1:50" ht="24.75" customHeight="1">
      <c r="A105" s="130"/>
      <c r="B105" s="131"/>
      <c r="C105" s="131"/>
      <c r="D105" s="131"/>
      <c r="E105" s="131"/>
      <c r="F105" s="132"/>
      <c r="G105" s="88" t="s">
        <v>128</v>
      </c>
      <c r="H105" s="89"/>
      <c r="I105" s="89"/>
      <c r="J105" s="89"/>
      <c r="K105" s="90"/>
      <c r="L105" s="91" t="s">
        <v>129</v>
      </c>
      <c r="M105" s="92"/>
      <c r="N105" s="92"/>
      <c r="O105" s="92"/>
      <c r="P105" s="92"/>
      <c r="Q105" s="92"/>
      <c r="R105" s="92"/>
      <c r="S105" s="92"/>
      <c r="T105" s="92"/>
      <c r="U105" s="92"/>
      <c r="V105" s="92"/>
      <c r="W105" s="92"/>
      <c r="X105" s="93"/>
      <c r="Y105" s="94">
        <v>6829.367041</v>
      </c>
      <c r="Z105" s="95"/>
      <c r="AA105" s="95"/>
      <c r="AB105" s="96"/>
      <c r="AC105" s="88" t="s">
        <v>128</v>
      </c>
      <c r="AD105" s="89"/>
      <c r="AE105" s="89"/>
      <c r="AF105" s="89"/>
      <c r="AG105" s="90"/>
      <c r="AH105" s="91" t="s">
        <v>133</v>
      </c>
      <c r="AI105" s="92"/>
      <c r="AJ105" s="92"/>
      <c r="AK105" s="92"/>
      <c r="AL105" s="92"/>
      <c r="AM105" s="92"/>
      <c r="AN105" s="92"/>
      <c r="AO105" s="92"/>
      <c r="AP105" s="92"/>
      <c r="AQ105" s="92"/>
      <c r="AR105" s="92"/>
      <c r="AS105" s="92"/>
      <c r="AT105" s="93"/>
      <c r="AU105" s="94">
        <v>483</v>
      </c>
      <c r="AV105" s="95"/>
      <c r="AW105" s="95"/>
      <c r="AX105" s="97"/>
    </row>
    <row r="106" spans="1:50" ht="24.75" customHeight="1">
      <c r="A106" s="130"/>
      <c r="B106" s="131"/>
      <c r="C106" s="131"/>
      <c r="D106" s="131"/>
      <c r="E106" s="131"/>
      <c r="F106" s="132"/>
      <c r="G106" s="77"/>
      <c r="H106" s="78"/>
      <c r="I106" s="78"/>
      <c r="J106" s="78"/>
      <c r="K106" s="79"/>
      <c r="L106" s="80"/>
      <c r="M106" s="81"/>
      <c r="N106" s="81"/>
      <c r="O106" s="81"/>
      <c r="P106" s="81"/>
      <c r="Q106" s="81"/>
      <c r="R106" s="81"/>
      <c r="S106" s="81"/>
      <c r="T106" s="81"/>
      <c r="U106" s="81"/>
      <c r="V106" s="81"/>
      <c r="W106" s="81"/>
      <c r="X106" s="82"/>
      <c r="Y106" s="83"/>
      <c r="Z106" s="84"/>
      <c r="AA106" s="84"/>
      <c r="AB106" s="87"/>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5"/>
    </row>
    <row r="107" spans="1:54" ht="24.75" customHeight="1">
      <c r="A107" s="130"/>
      <c r="B107" s="131"/>
      <c r="C107" s="131"/>
      <c r="D107" s="131"/>
      <c r="E107" s="131"/>
      <c r="F107" s="132"/>
      <c r="G107" s="77"/>
      <c r="H107" s="78"/>
      <c r="I107" s="78"/>
      <c r="J107" s="78"/>
      <c r="K107" s="79"/>
      <c r="L107" s="80"/>
      <c r="M107" s="81"/>
      <c r="N107" s="81"/>
      <c r="O107" s="81"/>
      <c r="P107" s="81"/>
      <c r="Q107" s="81"/>
      <c r="R107" s="81"/>
      <c r="S107" s="81"/>
      <c r="T107" s="81"/>
      <c r="U107" s="81"/>
      <c r="V107" s="81"/>
      <c r="W107" s="81"/>
      <c r="X107" s="82"/>
      <c r="Y107" s="83"/>
      <c r="Z107" s="84"/>
      <c r="AA107" s="84"/>
      <c r="AB107" s="87"/>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c r="BB107" s="23"/>
    </row>
    <row r="108" spans="1:50" ht="24.75" customHeight="1">
      <c r="A108" s="130"/>
      <c r="B108" s="131"/>
      <c r="C108" s="131"/>
      <c r="D108" s="131"/>
      <c r="E108" s="131"/>
      <c r="F108" s="132"/>
      <c r="G108" s="77"/>
      <c r="H108" s="78"/>
      <c r="I108" s="78"/>
      <c r="J108" s="78"/>
      <c r="K108" s="79"/>
      <c r="L108" s="80"/>
      <c r="M108" s="81"/>
      <c r="N108" s="81"/>
      <c r="O108" s="81"/>
      <c r="P108" s="81"/>
      <c r="Q108" s="81"/>
      <c r="R108" s="81"/>
      <c r="S108" s="81"/>
      <c r="T108" s="81"/>
      <c r="U108" s="81"/>
      <c r="V108" s="81"/>
      <c r="W108" s="81"/>
      <c r="X108" s="82"/>
      <c r="Y108" s="83"/>
      <c r="Z108" s="84"/>
      <c r="AA108" s="84"/>
      <c r="AB108" s="87"/>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30"/>
      <c r="B109" s="131"/>
      <c r="C109" s="131"/>
      <c r="D109" s="131"/>
      <c r="E109" s="131"/>
      <c r="F109" s="132"/>
      <c r="G109" s="77"/>
      <c r="H109" s="78"/>
      <c r="I109" s="78"/>
      <c r="J109" s="78"/>
      <c r="K109" s="79"/>
      <c r="L109" s="80"/>
      <c r="M109" s="81"/>
      <c r="N109" s="81"/>
      <c r="O109" s="81"/>
      <c r="P109" s="81"/>
      <c r="Q109" s="81"/>
      <c r="R109" s="81"/>
      <c r="S109" s="81"/>
      <c r="T109" s="81"/>
      <c r="U109" s="81"/>
      <c r="V109" s="81"/>
      <c r="W109" s="81"/>
      <c r="X109" s="82"/>
      <c r="Y109" s="83"/>
      <c r="Z109" s="84"/>
      <c r="AA109" s="84"/>
      <c r="AB109" s="84"/>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30"/>
      <c r="B110" s="131"/>
      <c r="C110" s="131"/>
      <c r="D110" s="131"/>
      <c r="E110" s="131"/>
      <c r="F110" s="132"/>
      <c r="G110" s="77"/>
      <c r="H110" s="78"/>
      <c r="I110" s="78"/>
      <c r="J110" s="78"/>
      <c r="K110" s="79"/>
      <c r="L110" s="80"/>
      <c r="M110" s="81"/>
      <c r="N110" s="81"/>
      <c r="O110" s="81"/>
      <c r="P110" s="81"/>
      <c r="Q110" s="81"/>
      <c r="R110" s="81"/>
      <c r="S110" s="81"/>
      <c r="T110" s="81"/>
      <c r="U110" s="81"/>
      <c r="V110" s="81"/>
      <c r="W110" s="81"/>
      <c r="X110" s="82"/>
      <c r="Y110" s="83"/>
      <c r="Z110" s="84"/>
      <c r="AA110" s="84"/>
      <c r="AB110" s="84"/>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30"/>
      <c r="B111" s="131"/>
      <c r="C111" s="131"/>
      <c r="D111" s="131"/>
      <c r="E111" s="131"/>
      <c r="F111" s="132"/>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30"/>
      <c r="B112" s="131"/>
      <c r="C112" s="131"/>
      <c r="D112" s="131"/>
      <c r="E112" s="131"/>
      <c r="F112" s="132"/>
      <c r="G112" s="65"/>
      <c r="H112" s="66"/>
      <c r="I112" s="66"/>
      <c r="J112" s="66"/>
      <c r="K112" s="67"/>
      <c r="L112" s="68"/>
      <c r="M112" s="69"/>
      <c r="N112" s="69"/>
      <c r="O112" s="69"/>
      <c r="P112" s="69"/>
      <c r="Q112" s="69"/>
      <c r="R112" s="69"/>
      <c r="S112" s="69"/>
      <c r="T112" s="69"/>
      <c r="U112" s="69"/>
      <c r="V112" s="69"/>
      <c r="W112" s="69"/>
      <c r="X112" s="70"/>
      <c r="Y112" s="71"/>
      <c r="Z112" s="72"/>
      <c r="AA112" s="72"/>
      <c r="AB112" s="72"/>
      <c r="AC112" s="65"/>
      <c r="AD112" s="66"/>
      <c r="AE112" s="66"/>
      <c r="AF112" s="66"/>
      <c r="AG112" s="67"/>
      <c r="AH112" s="68"/>
      <c r="AI112" s="69"/>
      <c r="AJ112" s="69"/>
      <c r="AK112" s="69"/>
      <c r="AL112" s="69"/>
      <c r="AM112" s="69"/>
      <c r="AN112" s="69"/>
      <c r="AO112" s="69"/>
      <c r="AP112" s="69"/>
      <c r="AQ112" s="69"/>
      <c r="AR112" s="69"/>
      <c r="AS112" s="69"/>
      <c r="AT112" s="70"/>
      <c r="AU112" s="71"/>
      <c r="AV112" s="72"/>
      <c r="AW112" s="72"/>
      <c r="AX112" s="73"/>
    </row>
    <row r="113" spans="1:50" ht="24.75" customHeight="1">
      <c r="A113" s="130"/>
      <c r="B113" s="131"/>
      <c r="C113" s="131"/>
      <c r="D113" s="131"/>
      <c r="E113" s="131"/>
      <c r="F113" s="132"/>
      <c r="G113" s="111" t="s">
        <v>22</v>
      </c>
      <c r="H113" s="105"/>
      <c r="I113" s="105"/>
      <c r="J113" s="105"/>
      <c r="K113" s="105"/>
      <c r="L113" s="112"/>
      <c r="M113" s="113"/>
      <c r="N113" s="113"/>
      <c r="O113" s="113"/>
      <c r="P113" s="113"/>
      <c r="Q113" s="113"/>
      <c r="R113" s="113"/>
      <c r="S113" s="113"/>
      <c r="T113" s="113"/>
      <c r="U113" s="113"/>
      <c r="V113" s="113"/>
      <c r="W113" s="113"/>
      <c r="X113" s="114"/>
      <c r="Y113" s="115">
        <f>SUM(Y105:AB112)</f>
        <v>6829.367041</v>
      </c>
      <c r="Z113" s="116"/>
      <c r="AA113" s="116"/>
      <c r="AB113" s="117"/>
      <c r="AC113" s="111" t="s">
        <v>22</v>
      </c>
      <c r="AD113" s="105"/>
      <c r="AE113" s="105"/>
      <c r="AF113" s="105"/>
      <c r="AG113" s="105"/>
      <c r="AH113" s="112"/>
      <c r="AI113" s="113"/>
      <c r="AJ113" s="113"/>
      <c r="AK113" s="113"/>
      <c r="AL113" s="113"/>
      <c r="AM113" s="113"/>
      <c r="AN113" s="113"/>
      <c r="AO113" s="113"/>
      <c r="AP113" s="113"/>
      <c r="AQ113" s="113"/>
      <c r="AR113" s="113"/>
      <c r="AS113" s="113"/>
      <c r="AT113" s="114"/>
      <c r="AU113" s="115">
        <f>SUM(AU105:AX112)</f>
        <v>483</v>
      </c>
      <c r="AV113" s="116"/>
      <c r="AW113" s="116"/>
      <c r="AX113" s="118"/>
    </row>
    <row r="114" spans="1:50" ht="30" customHeight="1">
      <c r="A114" s="130"/>
      <c r="B114" s="131"/>
      <c r="C114" s="131"/>
      <c r="D114" s="131"/>
      <c r="E114" s="131"/>
      <c r="F114" s="132"/>
      <c r="G114" s="98" t="s">
        <v>116</v>
      </c>
      <c r="H114" s="99"/>
      <c r="I114" s="99"/>
      <c r="J114" s="99"/>
      <c r="K114" s="99"/>
      <c r="L114" s="99"/>
      <c r="M114" s="99"/>
      <c r="N114" s="99"/>
      <c r="O114" s="99"/>
      <c r="P114" s="99"/>
      <c r="Q114" s="99"/>
      <c r="R114" s="99"/>
      <c r="S114" s="99"/>
      <c r="T114" s="99"/>
      <c r="U114" s="99"/>
      <c r="V114" s="99"/>
      <c r="W114" s="99"/>
      <c r="X114" s="99"/>
      <c r="Y114" s="99"/>
      <c r="Z114" s="99"/>
      <c r="AA114" s="99"/>
      <c r="AB114" s="100"/>
      <c r="AC114" s="98" t="s">
        <v>120</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30"/>
      <c r="B115" s="131"/>
      <c r="C115" s="131"/>
      <c r="D115" s="131"/>
      <c r="E115" s="131"/>
      <c r="F115" s="132"/>
      <c r="G115" s="102" t="s">
        <v>19</v>
      </c>
      <c r="H115" s="103"/>
      <c r="I115" s="103"/>
      <c r="J115" s="103"/>
      <c r="K115" s="103"/>
      <c r="L115" s="104" t="s">
        <v>20</v>
      </c>
      <c r="M115" s="105"/>
      <c r="N115" s="105"/>
      <c r="O115" s="105"/>
      <c r="P115" s="105"/>
      <c r="Q115" s="105"/>
      <c r="R115" s="105"/>
      <c r="S115" s="105"/>
      <c r="T115" s="105"/>
      <c r="U115" s="105"/>
      <c r="V115" s="105"/>
      <c r="W115" s="105"/>
      <c r="X115" s="106"/>
      <c r="Y115" s="107" t="s">
        <v>21</v>
      </c>
      <c r="Z115" s="108"/>
      <c r="AA115" s="108"/>
      <c r="AB115" s="109"/>
      <c r="AC115" s="102" t="s">
        <v>19</v>
      </c>
      <c r="AD115" s="103"/>
      <c r="AE115" s="103"/>
      <c r="AF115" s="103"/>
      <c r="AG115" s="103"/>
      <c r="AH115" s="104" t="s">
        <v>20</v>
      </c>
      <c r="AI115" s="105"/>
      <c r="AJ115" s="105"/>
      <c r="AK115" s="105"/>
      <c r="AL115" s="105"/>
      <c r="AM115" s="105"/>
      <c r="AN115" s="105"/>
      <c r="AO115" s="105"/>
      <c r="AP115" s="105"/>
      <c r="AQ115" s="105"/>
      <c r="AR115" s="105"/>
      <c r="AS115" s="105"/>
      <c r="AT115" s="106"/>
      <c r="AU115" s="107" t="s">
        <v>21</v>
      </c>
      <c r="AV115" s="108"/>
      <c r="AW115" s="108"/>
      <c r="AX115" s="110"/>
    </row>
    <row r="116" spans="1:50" ht="24.75" customHeight="1">
      <c r="A116" s="130"/>
      <c r="B116" s="131"/>
      <c r="C116" s="131"/>
      <c r="D116" s="131"/>
      <c r="E116" s="131"/>
      <c r="F116" s="132"/>
      <c r="G116" s="88" t="s">
        <v>128</v>
      </c>
      <c r="H116" s="89"/>
      <c r="I116" s="89"/>
      <c r="J116" s="89"/>
      <c r="K116" s="90"/>
      <c r="L116" s="91" t="s">
        <v>130</v>
      </c>
      <c r="M116" s="92"/>
      <c r="N116" s="92"/>
      <c r="O116" s="92"/>
      <c r="P116" s="92"/>
      <c r="Q116" s="92"/>
      <c r="R116" s="92"/>
      <c r="S116" s="92"/>
      <c r="T116" s="92"/>
      <c r="U116" s="92"/>
      <c r="V116" s="92"/>
      <c r="W116" s="92"/>
      <c r="X116" s="93"/>
      <c r="Y116" s="94">
        <v>489.50487</v>
      </c>
      <c r="Z116" s="95"/>
      <c r="AA116" s="95"/>
      <c r="AB116" s="96"/>
      <c r="AC116" s="88" t="s">
        <v>128</v>
      </c>
      <c r="AD116" s="89"/>
      <c r="AE116" s="89"/>
      <c r="AF116" s="89"/>
      <c r="AG116" s="90"/>
      <c r="AH116" s="91" t="s">
        <v>134</v>
      </c>
      <c r="AI116" s="92"/>
      <c r="AJ116" s="92"/>
      <c r="AK116" s="92"/>
      <c r="AL116" s="92"/>
      <c r="AM116" s="92"/>
      <c r="AN116" s="92"/>
      <c r="AO116" s="92"/>
      <c r="AP116" s="92"/>
      <c r="AQ116" s="92"/>
      <c r="AR116" s="92"/>
      <c r="AS116" s="92"/>
      <c r="AT116" s="93"/>
      <c r="AU116" s="94">
        <v>525.821625</v>
      </c>
      <c r="AV116" s="95"/>
      <c r="AW116" s="95"/>
      <c r="AX116" s="97"/>
    </row>
    <row r="117" spans="1:50" ht="24.75" customHeight="1">
      <c r="A117" s="130"/>
      <c r="B117" s="131"/>
      <c r="C117" s="131"/>
      <c r="D117" s="131"/>
      <c r="E117" s="131"/>
      <c r="F117" s="132"/>
      <c r="G117" s="77"/>
      <c r="H117" s="78"/>
      <c r="I117" s="78"/>
      <c r="J117" s="78"/>
      <c r="K117" s="79"/>
      <c r="L117" s="80"/>
      <c r="M117" s="81"/>
      <c r="N117" s="81"/>
      <c r="O117" s="81"/>
      <c r="P117" s="81"/>
      <c r="Q117" s="81"/>
      <c r="R117" s="81"/>
      <c r="S117" s="81"/>
      <c r="T117" s="81"/>
      <c r="U117" s="81"/>
      <c r="V117" s="81"/>
      <c r="W117" s="81"/>
      <c r="X117" s="82"/>
      <c r="Y117" s="83"/>
      <c r="Z117" s="84"/>
      <c r="AA117" s="84"/>
      <c r="AB117" s="87"/>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130"/>
      <c r="B118" s="131"/>
      <c r="C118" s="131"/>
      <c r="D118" s="131"/>
      <c r="E118" s="131"/>
      <c r="F118" s="132"/>
      <c r="G118" s="77"/>
      <c r="H118" s="78"/>
      <c r="I118" s="78"/>
      <c r="J118" s="78"/>
      <c r="K118" s="79"/>
      <c r="L118" s="80"/>
      <c r="M118" s="81"/>
      <c r="N118" s="81"/>
      <c r="O118" s="81"/>
      <c r="P118" s="81"/>
      <c r="Q118" s="81"/>
      <c r="R118" s="81"/>
      <c r="S118" s="81"/>
      <c r="T118" s="81"/>
      <c r="U118" s="81"/>
      <c r="V118" s="81"/>
      <c r="W118" s="81"/>
      <c r="X118" s="82"/>
      <c r="Y118" s="83"/>
      <c r="Z118" s="84"/>
      <c r="AA118" s="84"/>
      <c r="AB118" s="87"/>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30"/>
      <c r="B119" s="131"/>
      <c r="C119" s="131"/>
      <c r="D119" s="131"/>
      <c r="E119" s="131"/>
      <c r="F119" s="132"/>
      <c r="G119" s="77"/>
      <c r="H119" s="78"/>
      <c r="I119" s="78"/>
      <c r="J119" s="78"/>
      <c r="K119" s="79"/>
      <c r="L119" s="80"/>
      <c r="M119" s="81"/>
      <c r="N119" s="81"/>
      <c r="O119" s="81"/>
      <c r="P119" s="81"/>
      <c r="Q119" s="81"/>
      <c r="R119" s="81"/>
      <c r="S119" s="81"/>
      <c r="T119" s="81"/>
      <c r="U119" s="81"/>
      <c r="V119" s="81"/>
      <c r="W119" s="81"/>
      <c r="X119" s="82"/>
      <c r="Y119" s="83"/>
      <c r="Z119" s="84"/>
      <c r="AA119" s="84"/>
      <c r="AB119" s="87"/>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30"/>
      <c r="B120" s="131"/>
      <c r="C120" s="131"/>
      <c r="D120" s="131"/>
      <c r="E120" s="131"/>
      <c r="F120" s="132"/>
      <c r="G120" s="77"/>
      <c r="H120" s="78"/>
      <c r="I120" s="78"/>
      <c r="J120" s="78"/>
      <c r="K120" s="79"/>
      <c r="L120" s="80"/>
      <c r="M120" s="81"/>
      <c r="N120" s="81"/>
      <c r="O120" s="81"/>
      <c r="P120" s="81"/>
      <c r="Q120" s="81"/>
      <c r="R120" s="81"/>
      <c r="S120" s="81"/>
      <c r="T120" s="81"/>
      <c r="U120" s="81"/>
      <c r="V120" s="81"/>
      <c r="W120" s="81"/>
      <c r="X120" s="82"/>
      <c r="Y120" s="83"/>
      <c r="Z120" s="84"/>
      <c r="AA120" s="84"/>
      <c r="AB120" s="84"/>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30"/>
      <c r="B121" s="131"/>
      <c r="C121" s="131"/>
      <c r="D121" s="131"/>
      <c r="E121" s="131"/>
      <c r="F121" s="132"/>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30"/>
      <c r="B122" s="131"/>
      <c r="C122" s="131"/>
      <c r="D122" s="131"/>
      <c r="E122" s="131"/>
      <c r="F122" s="132"/>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30"/>
      <c r="B123" s="131"/>
      <c r="C123" s="131"/>
      <c r="D123" s="131"/>
      <c r="E123" s="131"/>
      <c r="F123" s="132"/>
      <c r="G123" s="65"/>
      <c r="H123" s="66"/>
      <c r="I123" s="66"/>
      <c r="J123" s="66"/>
      <c r="K123" s="67"/>
      <c r="L123" s="68"/>
      <c r="M123" s="69"/>
      <c r="N123" s="69"/>
      <c r="O123" s="69"/>
      <c r="P123" s="69"/>
      <c r="Q123" s="69"/>
      <c r="R123" s="69"/>
      <c r="S123" s="69"/>
      <c r="T123" s="69"/>
      <c r="U123" s="69"/>
      <c r="V123" s="69"/>
      <c r="W123" s="69"/>
      <c r="X123" s="70"/>
      <c r="Y123" s="71"/>
      <c r="Z123" s="72"/>
      <c r="AA123" s="72"/>
      <c r="AB123" s="72"/>
      <c r="AC123" s="65"/>
      <c r="AD123" s="66"/>
      <c r="AE123" s="66"/>
      <c r="AF123" s="66"/>
      <c r="AG123" s="67"/>
      <c r="AH123" s="68"/>
      <c r="AI123" s="69"/>
      <c r="AJ123" s="69"/>
      <c r="AK123" s="69"/>
      <c r="AL123" s="69"/>
      <c r="AM123" s="69"/>
      <c r="AN123" s="69"/>
      <c r="AO123" s="69"/>
      <c r="AP123" s="69"/>
      <c r="AQ123" s="69"/>
      <c r="AR123" s="69"/>
      <c r="AS123" s="69"/>
      <c r="AT123" s="70"/>
      <c r="AU123" s="71"/>
      <c r="AV123" s="72"/>
      <c r="AW123" s="72"/>
      <c r="AX123" s="73"/>
    </row>
    <row r="124" spans="1:50" ht="24.75" customHeight="1">
      <c r="A124" s="130"/>
      <c r="B124" s="131"/>
      <c r="C124" s="131"/>
      <c r="D124" s="131"/>
      <c r="E124" s="131"/>
      <c r="F124" s="132"/>
      <c r="G124" s="111" t="s">
        <v>22</v>
      </c>
      <c r="H124" s="105"/>
      <c r="I124" s="105"/>
      <c r="J124" s="105"/>
      <c r="K124" s="105"/>
      <c r="L124" s="112"/>
      <c r="M124" s="113"/>
      <c r="N124" s="113"/>
      <c r="O124" s="113"/>
      <c r="P124" s="113"/>
      <c r="Q124" s="113"/>
      <c r="R124" s="113"/>
      <c r="S124" s="113"/>
      <c r="T124" s="113"/>
      <c r="U124" s="113"/>
      <c r="V124" s="113"/>
      <c r="W124" s="113"/>
      <c r="X124" s="114"/>
      <c r="Y124" s="115">
        <f>SUM(Y116:AB123)</f>
        <v>489.50487</v>
      </c>
      <c r="Z124" s="116"/>
      <c r="AA124" s="116"/>
      <c r="AB124" s="117"/>
      <c r="AC124" s="111" t="s">
        <v>22</v>
      </c>
      <c r="AD124" s="105"/>
      <c r="AE124" s="105"/>
      <c r="AF124" s="105"/>
      <c r="AG124" s="105"/>
      <c r="AH124" s="112"/>
      <c r="AI124" s="113"/>
      <c r="AJ124" s="113"/>
      <c r="AK124" s="113"/>
      <c r="AL124" s="113"/>
      <c r="AM124" s="113"/>
      <c r="AN124" s="113"/>
      <c r="AO124" s="113"/>
      <c r="AP124" s="113"/>
      <c r="AQ124" s="113"/>
      <c r="AR124" s="113"/>
      <c r="AS124" s="113"/>
      <c r="AT124" s="114"/>
      <c r="AU124" s="115">
        <f>SUM(AU116:AX123)</f>
        <v>525.821625</v>
      </c>
      <c r="AV124" s="116"/>
      <c r="AW124" s="116"/>
      <c r="AX124" s="118"/>
    </row>
    <row r="125" spans="1:50" ht="30" customHeight="1">
      <c r="A125" s="130"/>
      <c r="B125" s="131"/>
      <c r="C125" s="131"/>
      <c r="D125" s="131"/>
      <c r="E125" s="131"/>
      <c r="F125" s="132"/>
      <c r="G125" s="98" t="s">
        <v>117</v>
      </c>
      <c r="H125" s="99"/>
      <c r="I125" s="99"/>
      <c r="J125" s="99"/>
      <c r="K125" s="99"/>
      <c r="L125" s="99"/>
      <c r="M125" s="99"/>
      <c r="N125" s="99"/>
      <c r="O125" s="99"/>
      <c r="P125" s="99"/>
      <c r="Q125" s="99"/>
      <c r="R125" s="99"/>
      <c r="S125" s="99"/>
      <c r="T125" s="99"/>
      <c r="U125" s="99"/>
      <c r="V125" s="99"/>
      <c r="W125" s="99"/>
      <c r="X125" s="99"/>
      <c r="Y125" s="99"/>
      <c r="Z125" s="99"/>
      <c r="AA125" s="99"/>
      <c r="AB125" s="100"/>
      <c r="AC125" s="98" t="s">
        <v>121</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30"/>
      <c r="B126" s="131"/>
      <c r="C126" s="131"/>
      <c r="D126" s="131"/>
      <c r="E126" s="131"/>
      <c r="F126" s="132"/>
      <c r="G126" s="102" t="s">
        <v>19</v>
      </c>
      <c r="H126" s="103"/>
      <c r="I126" s="103"/>
      <c r="J126" s="103"/>
      <c r="K126" s="103"/>
      <c r="L126" s="104" t="s">
        <v>20</v>
      </c>
      <c r="M126" s="105"/>
      <c r="N126" s="105"/>
      <c r="O126" s="105"/>
      <c r="P126" s="105"/>
      <c r="Q126" s="105"/>
      <c r="R126" s="105"/>
      <c r="S126" s="105"/>
      <c r="T126" s="105"/>
      <c r="U126" s="105"/>
      <c r="V126" s="105"/>
      <c r="W126" s="105"/>
      <c r="X126" s="106"/>
      <c r="Y126" s="107" t="s">
        <v>21</v>
      </c>
      <c r="Z126" s="108"/>
      <c r="AA126" s="108"/>
      <c r="AB126" s="109"/>
      <c r="AC126" s="102" t="s">
        <v>19</v>
      </c>
      <c r="AD126" s="103"/>
      <c r="AE126" s="103"/>
      <c r="AF126" s="103"/>
      <c r="AG126" s="103"/>
      <c r="AH126" s="104" t="s">
        <v>20</v>
      </c>
      <c r="AI126" s="105"/>
      <c r="AJ126" s="105"/>
      <c r="AK126" s="105"/>
      <c r="AL126" s="105"/>
      <c r="AM126" s="105"/>
      <c r="AN126" s="105"/>
      <c r="AO126" s="105"/>
      <c r="AP126" s="105"/>
      <c r="AQ126" s="105"/>
      <c r="AR126" s="105"/>
      <c r="AS126" s="105"/>
      <c r="AT126" s="106"/>
      <c r="AU126" s="107" t="s">
        <v>21</v>
      </c>
      <c r="AV126" s="108"/>
      <c r="AW126" s="108"/>
      <c r="AX126" s="110"/>
    </row>
    <row r="127" spans="1:50" ht="24.75" customHeight="1">
      <c r="A127" s="130"/>
      <c r="B127" s="131"/>
      <c r="C127" s="131"/>
      <c r="D127" s="131"/>
      <c r="E127" s="131"/>
      <c r="F127" s="132"/>
      <c r="G127" s="88" t="s">
        <v>128</v>
      </c>
      <c r="H127" s="89"/>
      <c r="I127" s="89"/>
      <c r="J127" s="89"/>
      <c r="K127" s="90"/>
      <c r="L127" s="91" t="s">
        <v>131</v>
      </c>
      <c r="M127" s="92"/>
      <c r="N127" s="92"/>
      <c r="O127" s="92"/>
      <c r="P127" s="92"/>
      <c r="Q127" s="92"/>
      <c r="R127" s="92"/>
      <c r="S127" s="92"/>
      <c r="T127" s="92"/>
      <c r="U127" s="92"/>
      <c r="V127" s="92"/>
      <c r="W127" s="92"/>
      <c r="X127" s="93"/>
      <c r="Y127" s="94">
        <v>56.658</v>
      </c>
      <c r="Z127" s="95"/>
      <c r="AA127" s="95"/>
      <c r="AB127" s="96"/>
      <c r="AC127" s="88" t="s">
        <v>128</v>
      </c>
      <c r="AD127" s="89"/>
      <c r="AE127" s="89"/>
      <c r="AF127" s="89"/>
      <c r="AG127" s="90"/>
      <c r="AH127" s="91" t="s">
        <v>135</v>
      </c>
      <c r="AI127" s="92"/>
      <c r="AJ127" s="92"/>
      <c r="AK127" s="92"/>
      <c r="AL127" s="92"/>
      <c r="AM127" s="92"/>
      <c r="AN127" s="92"/>
      <c r="AO127" s="92"/>
      <c r="AP127" s="92"/>
      <c r="AQ127" s="92"/>
      <c r="AR127" s="92"/>
      <c r="AS127" s="92"/>
      <c r="AT127" s="93"/>
      <c r="AU127" s="94">
        <v>2884.279959</v>
      </c>
      <c r="AV127" s="95"/>
      <c r="AW127" s="95"/>
      <c r="AX127" s="97"/>
    </row>
    <row r="128" spans="1:50" ht="24.75" customHeight="1">
      <c r="A128" s="130"/>
      <c r="B128" s="131"/>
      <c r="C128" s="131"/>
      <c r="D128" s="131"/>
      <c r="E128" s="131"/>
      <c r="F128" s="132"/>
      <c r="G128" s="77"/>
      <c r="H128" s="78"/>
      <c r="I128" s="78"/>
      <c r="J128" s="78"/>
      <c r="K128" s="79"/>
      <c r="L128" s="80"/>
      <c r="M128" s="81"/>
      <c r="N128" s="81"/>
      <c r="O128" s="81"/>
      <c r="P128" s="81"/>
      <c r="Q128" s="81"/>
      <c r="R128" s="81"/>
      <c r="S128" s="81"/>
      <c r="T128" s="81"/>
      <c r="U128" s="81"/>
      <c r="V128" s="81"/>
      <c r="W128" s="81"/>
      <c r="X128" s="82"/>
      <c r="Y128" s="83"/>
      <c r="Z128" s="84"/>
      <c r="AA128" s="84"/>
      <c r="AB128" s="87"/>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30"/>
      <c r="B129" s="131"/>
      <c r="C129" s="131"/>
      <c r="D129" s="131"/>
      <c r="E129" s="131"/>
      <c r="F129" s="132"/>
      <c r="G129" s="77"/>
      <c r="H129" s="78"/>
      <c r="I129" s="78"/>
      <c r="J129" s="78"/>
      <c r="K129" s="79"/>
      <c r="L129" s="80"/>
      <c r="M129" s="81"/>
      <c r="N129" s="81"/>
      <c r="O129" s="81"/>
      <c r="P129" s="81"/>
      <c r="Q129" s="81"/>
      <c r="R129" s="81"/>
      <c r="S129" s="81"/>
      <c r="T129" s="81"/>
      <c r="U129" s="81"/>
      <c r="V129" s="81"/>
      <c r="W129" s="81"/>
      <c r="X129" s="82"/>
      <c r="Y129" s="83"/>
      <c r="Z129" s="84"/>
      <c r="AA129" s="84"/>
      <c r="AB129" s="87"/>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30"/>
      <c r="B130" s="131"/>
      <c r="C130" s="131"/>
      <c r="D130" s="131"/>
      <c r="E130" s="131"/>
      <c r="F130" s="132"/>
      <c r="G130" s="77"/>
      <c r="H130" s="78"/>
      <c r="I130" s="78"/>
      <c r="J130" s="78"/>
      <c r="K130" s="79"/>
      <c r="L130" s="80"/>
      <c r="M130" s="81"/>
      <c r="N130" s="81"/>
      <c r="O130" s="81"/>
      <c r="P130" s="81"/>
      <c r="Q130" s="81"/>
      <c r="R130" s="81"/>
      <c r="S130" s="81"/>
      <c r="T130" s="81"/>
      <c r="U130" s="81"/>
      <c r="V130" s="81"/>
      <c r="W130" s="81"/>
      <c r="X130" s="82"/>
      <c r="Y130" s="83"/>
      <c r="Z130" s="84"/>
      <c r="AA130" s="84"/>
      <c r="AB130" s="87"/>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30"/>
      <c r="B131" s="131"/>
      <c r="C131" s="131"/>
      <c r="D131" s="131"/>
      <c r="E131" s="131"/>
      <c r="F131" s="132"/>
      <c r="G131" s="77"/>
      <c r="H131" s="78"/>
      <c r="I131" s="78"/>
      <c r="J131" s="78"/>
      <c r="K131" s="79"/>
      <c r="L131" s="80"/>
      <c r="M131" s="81"/>
      <c r="N131" s="81"/>
      <c r="O131" s="81"/>
      <c r="P131" s="81"/>
      <c r="Q131" s="81"/>
      <c r="R131" s="81"/>
      <c r="S131" s="81"/>
      <c r="T131" s="81"/>
      <c r="U131" s="81"/>
      <c r="V131" s="81"/>
      <c r="W131" s="81"/>
      <c r="X131" s="82"/>
      <c r="Y131" s="83"/>
      <c r="Z131" s="84"/>
      <c r="AA131" s="84"/>
      <c r="AB131" s="84"/>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30"/>
      <c r="B132" s="131"/>
      <c r="C132" s="131"/>
      <c r="D132" s="131"/>
      <c r="E132" s="131"/>
      <c r="F132" s="132"/>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30"/>
      <c r="B133" s="131"/>
      <c r="C133" s="131"/>
      <c r="D133" s="131"/>
      <c r="E133" s="131"/>
      <c r="F133" s="132"/>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30"/>
      <c r="B134" s="131"/>
      <c r="C134" s="131"/>
      <c r="D134" s="131"/>
      <c r="E134" s="131"/>
      <c r="F134" s="132"/>
      <c r="G134" s="65"/>
      <c r="H134" s="66"/>
      <c r="I134" s="66"/>
      <c r="J134" s="66"/>
      <c r="K134" s="67"/>
      <c r="L134" s="68"/>
      <c r="M134" s="69"/>
      <c r="N134" s="69"/>
      <c r="O134" s="69"/>
      <c r="P134" s="69"/>
      <c r="Q134" s="69"/>
      <c r="R134" s="69"/>
      <c r="S134" s="69"/>
      <c r="T134" s="69"/>
      <c r="U134" s="69"/>
      <c r="V134" s="69"/>
      <c r="W134" s="69"/>
      <c r="X134" s="70"/>
      <c r="Y134" s="71"/>
      <c r="Z134" s="72"/>
      <c r="AA134" s="72"/>
      <c r="AB134" s="72"/>
      <c r="AC134" s="65"/>
      <c r="AD134" s="66"/>
      <c r="AE134" s="66"/>
      <c r="AF134" s="66"/>
      <c r="AG134" s="67"/>
      <c r="AH134" s="68"/>
      <c r="AI134" s="69"/>
      <c r="AJ134" s="69"/>
      <c r="AK134" s="69"/>
      <c r="AL134" s="69"/>
      <c r="AM134" s="69"/>
      <c r="AN134" s="69"/>
      <c r="AO134" s="69"/>
      <c r="AP134" s="69"/>
      <c r="AQ134" s="69"/>
      <c r="AR134" s="69"/>
      <c r="AS134" s="69"/>
      <c r="AT134" s="70"/>
      <c r="AU134" s="71"/>
      <c r="AV134" s="72"/>
      <c r="AW134" s="72"/>
      <c r="AX134" s="73"/>
    </row>
    <row r="135" spans="1:50" ht="24.75" customHeight="1">
      <c r="A135" s="130"/>
      <c r="B135" s="131"/>
      <c r="C135" s="131"/>
      <c r="D135" s="131"/>
      <c r="E135" s="131"/>
      <c r="F135" s="132"/>
      <c r="G135" s="111" t="s">
        <v>22</v>
      </c>
      <c r="H135" s="105"/>
      <c r="I135" s="105"/>
      <c r="J135" s="105"/>
      <c r="K135" s="105"/>
      <c r="L135" s="112"/>
      <c r="M135" s="113"/>
      <c r="N135" s="113"/>
      <c r="O135" s="113"/>
      <c r="P135" s="113"/>
      <c r="Q135" s="113"/>
      <c r="R135" s="113"/>
      <c r="S135" s="113"/>
      <c r="T135" s="113"/>
      <c r="U135" s="113"/>
      <c r="V135" s="113"/>
      <c r="W135" s="113"/>
      <c r="X135" s="114"/>
      <c r="Y135" s="115">
        <f>SUM(Y127:AB134)</f>
        <v>56.658</v>
      </c>
      <c r="Z135" s="116"/>
      <c r="AA135" s="116"/>
      <c r="AB135" s="117"/>
      <c r="AC135" s="111" t="s">
        <v>22</v>
      </c>
      <c r="AD135" s="105"/>
      <c r="AE135" s="105"/>
      <c r="AF135" s="105"/>
      <c r="AG135" s="105"/>
      <c r="AH135" s="112"/>
      <c r="AI135" s="113"/>
      <c r="AJ135" s="113"/>
      <c r="AK135" s="113"/>
      <c r="AL135" s="113"/>
      <c r="AM135" s="113"/>
      <c r="AN135" s="113"/>
      <c r="AO135" s="113"/>
      <c r="AP135" s="113"/>
      <c r="AQ135" s="113"/>
      <c r="AR135" s="113"/>
      <c r="AS135" s="113"/>
      <c r="AT135" s="114"/>
      <c r="AU135" s="115">
        <f>SUM(AU127:AX134)</f>
        <v>2884.279959</v>
      </c>
      <c r="AV135" s="116"/>
      <c r="AW135" s="116"/>
      <c r="AX135" s="118"/>
    </row>
    <row r="136" spans="1:50" ht="30" customHeight="1">
      <c r="A136" s="130"/>
      <c r="B136" s="131"/>
      <c r="C136" s="131"/>
      <c r="D136" s="131"/>
      <c r="E136" s="131"/>
      <c r="F136" s="132"/>
      <c r="G136" s="98" t="s">
        <v>118</v>
      </c>
      <c r="H136" s="99"/>
      <c r="I136" s="99"/>
      <c r="J136" s="99"/>
      <c r="K136" s="99"/>
      <c r="L136" s="99"/>
      <c r="M136" s="99"/>
      <c r="N136" s="99"/>
      <c r="O136" s="99"/>
      <c r="P136" s="99"/>
      <c r="Q136" s="99"/>
      <c r="R136" s="99"/>
      <c r="S136" s="99"/>
      <c r="T136" s="99"/>
      <c r="U136" s="99"/>
      <c r="V136" s="99"/>
      <c r="W136" s="99"/>
      <c r="X136" s="99"/>
      <c r="Y136" s="99"/>
      <c r="Z136" s="99"/>
      <c r="AA136" s="99"/>
      <c r="AB136" s="100"/>
      <c r="AC136" s="98" t="s">
        <v>122</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30"/>
      <c r="B137" s="131"/>
      <c r="C137" s="131"/>
      <c r="D137" s="131"/>
      <c r="E137" s="131"/>
      <c r="F137" s="132"/>
      <c r="G137" s="102" t="s">
        <v>19</v>
      </c>
      <c r="H137" s="103"/>
      <c r="I137" s="103"/>
      <c r="J137" s="103"/>
      <c r="K137" s="103"/>
      <c r="L137" s="104" t="s">
        <v>20</v>
      </c>
      <c r="M137" s="105"/>
      <c r="N137" s="105"/>
      <c r="O137" s="105"/>
      <c r="P137" s="105"/>
      <c r="Q137" s="105"/>
      <c r="R137" s="105"/>
      <c r="S137" s="105"/>
      <c r="T137" s="105"/>
      <c r="U137" s="105"/>
      <c r="V137" s="105"/>
      <c r="W137" s="105"/>
      <c r="X137" s="106"/>
      <c r="Y137" s="107" t="s">
        <v>21</v>
      </c>
      <c r="Z137" s="108"/>
      <c r="AA137" s="108"/>
      <c r="AB137" s="109"/>
      <c r="AC137" s="102" t="s">
        <v>19</v>
      </c>
      <c r="AD137" s="103"/>
      <c r="AE137" s="103"/>
      <c r="AF137" s="103"/>
      <c r="AG137" s="103"/>
      <c r="AH137" s="104" t="s">
        <v>20</v>
      </c>
      <c r="AI137" s="105"/>
      <c r="AJ137" s="105"/>
      <c r="AK137" s="105"/>
      <c r="AL137" s="105"/>
      <c r="AM137" s="105"/>
      <c r="AN137" s="105"/>
      <c r="AO137" s="105"/>
      <c r="AP137" s="105"/>
      <c r="AQ137" s="105"/>
      <c r="AR137" s="105"/>
      <c r="AS137" s="105"/>
      <c r="AT137" s="106"/>
      <c r="AU137" s="107" t="s">
        <v>21</v>
      </c>
      <c r="AV137" s="108"/>
      <c r="AW137" s="108"/>
      <c r="AX137" s="110"/>
    </row>
    <row r="138" spans="1:50" ht="24.75" customHeight="1">
      <c r="A138" s="130"/>
      <c r="B138" s="131"/>
      <c r="C138" s="131"/>
      <c r="D138" s="131"/>
      <c r="E138" s="131"/>
      <c r="F138" s="132"/>
      <c r="G138" s="88" t="s">
        <v>128</v>
      </c>
      <c r="H138" s="89"/>
      <c r="I138" s="89"/>
      <c r="J138" s="89"/>
      <c r="K138" s="90"/>
      <c r="L138" s="91" t="s">
        <v>132</v>
      </c>
      <c r="M138" s="92"/>
      <c r="N138" s="92"/>
      <c r="O138" s="92"/>
      <c r="P138" s="92"/>
      <c r="Q138" s="92"/>
      <c r="R138" s="92"/>
      <c r="S138" s="92"/>
      <c r="T138" s="92"/>
      <c r="U138" s="92"/>
      <c r="V138" s="92"/>
      <c r="W138" s="92"/>
      <c r="X138" s="93"/>
      <c r="Y138" s="94">
        <v>873.527</v>
      </c>
      <c r="Z138" s="95"/>
      <c r="AA138" s="95"/>
      <c r="AB138" s="96"/>
      <c r="AC138" s="88" t="s">
        <v>128</v>
      </c>
      <c r="AD138" s="89"/>
      <c r="AE138" s="89"/>
      <c r="AF138" s="89"/>
      <c r="AG138" s="90"/>
      <c r="AH138" s="91" t="s">
        <v>136</v>
      </c>
      <c r="AI138" s="92"/>
      <c r="AJ138" s="92"/>
      <c r="AK138" s="92"/>
      <c r="AL138" s="92"/>
      <c r="AM138" s="92"/>
      <c r="AN138" s="92"/>
      <c r="AO138" s="92"/>
      <c r="AP138" s="92"/>
      <c r="AQ138" s="92"/>
      <c r="AR138" s="92"/>
      <c r="AS138" s="92"/>
      <c r="AT138" s="93"/>
      <c r="AU138" s="94">
        <v>71.946</v>
      </c>
      <c r="AV138" s="95"/>
      <c r="AW138" s="95"/>
      <c r="AX138" s="97"/>
    </row>
    <row r="139" spans="1:50" ht="24.75" customHeight="1">
      <c r="A139" s="130"/>
      <c r="B139" s="131"/>
      <c r="C139" s="131"/>
      <c r="D139" s="131"/>
      <c r="E139" s="131"/>
      <c r="F139" s="132"/>
      <c r="G139" s="77"/>
      <c r="H139" s="78"/>
      <c r="I139" s="78"/>
      <c r="J139" s="78"/>
      <c r="K139" s="79"/>
      <c r="L139" s="80"/>
      <c r="M139" s="81"/>
      <c r="N139" s="81"/>
      <c r="O139" s="81"/>
      <c r="P139" s="81"/>
      <c r="Q139" s="81"/>
      <c r="R139" s="81"/>
      <c r="S139" s="81"/>
      <c r="T139" s="81"/>
      <c r="U139" s="81"/>
      <c r="V139" s="81"/>
      <c r="W139" s="81"/>
      <c r="X139" s="82"/>
      <c r="Y139" s="83"/>
      <c r="Z139" s="84"/>
      <c r="AA139" s="84"/>
      <c r="AB139" s="87"/>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130"/>
      <c r="B140" s="131"/>
      <c r="C140" s="131"/>
      <c r="D140" s="131"/>
      <c r="E140" s="131"/>
      <c r="F140" s="132"/>
      <c r="G140" s="77"/>
      <c r="H140" s="78"/>
      <c r="I140" s="78"/>
      <c r="J140" s="78"/>
      <c r="K140" s="79"/>
      <c r="L140" s="80"/>
      <c r="M140" s="81"/>
      <c r="N140" s="81"/>
      <c r="O140" s="81"/>
      <c r="P140" s="81"/>
      <c r="Q140" s="81"/>
      <c r="R140" s="81"/>
      <c r="S140" s="81"/>
      <c r="T140" s="81"/>
      <c r="U140" s="81"/>
      <c r="V140" s="81"/>
      <c r="W140" s="81"/>
      <c r="X140" s="82"/>
      <c r="Y140" s="83"/>
      <c r="Z140" s="84"/>
      <c r="AA140" s="84"/>
      <c r="AB140" s="87"/>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30"/>
      <c r="B141" s="131"/>
      <c r="C141" s="131"/>
      <c r="D141" s="131"/>
      <c r="E141" s="131"/>
      <c r="F141" s="132"/>
      <c r="G141" s="77"/>
      <c r="H141" s="78"/>
      <c r="I141" s="78"/>
      <c r="J141" s="78"/>
      <c r="K141" s="79"/>
      <c r="L141" s="80"/>
      <c r="M141" s="81"/>
      <c r="N141" s="81"/>
      <c r="O141" s="81"/>
      <c r="P141" s="81"/>
      <c r="Q141" s="81"/>
      <c r="R141" s="81"/>
      <c r="S141" s="81"/>
      <c r="T141" s="81"/>
      <c r="U141" s="81"/>
      <c r="V141" s="81"/>
      <c r="W141" s="81"/>
      <c r="X141" s="82"/>
      <c r="Y141" s="83"/>
      <c r="Z141" s="84"/>
      <c r="AA141" s="84"/>
      <c r="AB141" s="87"/>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30"/>
      <c r="B142" s="131"/>
      <c r="C142" s="131"/>
      <c r="D142" s="131"/>
      <c r="E142" s="131"/>
      <c r="F142" s="132"/>
      <c r="G142" s="77"/>
      <c r="H142" s="78"/>
      <c r="I142" s="78"/>
      <c r="J142" s="78"/>
      <c r="K142" s="79"/>
      <c r="L142" s="80"/>
      <c r="M142" s="81"/>
      <c r="N142" s="81"/>
      <c r="O142" s="81"/>
      <c r="P142" s="81"/>
      <c r="Q142" s="81"/>
      <c r="R142" s="81"/>
      <c r="S142" s="81"/>
      <c r="T142" s="81"/>
      <c r="U142" s="81"/>
      <c r="V142" s="81"/>
      <c r="W142" s="81"/>
      <c r="X142" s="82"/>
      <c r="Y142" s="83"/>
      <c r="Z142" s="84"/>
      <c r="AA142" s="84"/>
      <c r="AB142" s="84"/>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30"/>
      <c r="B143" s="131"/>
      <c r="C143" s="131"/>
      <c r="D143" s="131"/>
      <c r="E143" s="131"/>
      <c r="F143" s="132"/>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30"/>
      <c r="B144" s="131"/>
      <c r="C144" s="131"/>
      <c r="D144" s="131"/>
      <c r="E144" s="131"/>
      <c r="F144" s="132"/>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30"/>
      <c r="B145" s="131"/>
      <c r="C145" s="131"/>
      <c r="D145" s="131"/>
      <c r="E145" s="131"/>
      <c r="F145" s="132"/>
      <c r="G145" s="65"/>
      <c r="H145" s="66"/>
      <c r="I145" s="66"/>
      <c r="J145" s="66"/>
      <c r="K145" s="67"/>
      <c r="L145" s="68"/>
      <c r="M145" s="69"/>
      <c r="N145" s="69"/>
      <c r="O145" s="69"/>
      <c r="P145" s="69"/>
      <c r="Q145" s="69"/>
      <c r="R145" s="69"/>
      <c r="S145" s="69"/>
      <c r="T145" s="69"/>
      <c r="U145" s="69"/>
      <c r="V145" s="69"/>
      <c r="W145" s="69"/>
      <c r="X145" s="70"/>
      <c r="Y145" s="71"/>
      <c r="Z145" s="72"/>
      <c r="AA145" s="72"/>
      <c r="AB145" s="72"/>
      <c r="AC145" s="65"/>
      <c r="AD145" s="66"/>
      <c r="AE145" s="66"/>
      <c r="AF145" s="66"/>
      <c r="AG145" s="67"/>
      <c r="AH145" s="68"/>
      <c r="AI145" s="69"/>
      <c r="AJ145" s="69"/>
      <c r="AK145" s="69"/>
      <c r="AL145" s="69"/>
      <c r="AM145" s="69"/>
      <c r="AN145" s="69"/>
      <c r="AO145" s="69"/>
      <c r="AP145" s="69"/>
      <c r="AQ145" s="69"/>
      <c r="AR145" s="69"/>
      <c r="AS145" s="69"/>
      <c r="AT145" s="70"/>
      <c r="AU145" s="71"/>
      <c r="AV145" s="72"/>
      <c r="AW145" s="72"/>
      <c r="AX145" s="73"/>
    </row>
    <row r="146" spans="1:50" ht="24.75" customHeight="1" thickBot="1">
      <c r="A146" s="133"/>
      <c r="B146" s="134"/>
      <c r="C146" s="134"/>
      <c r="D146" s="134"/>
      <c r="E146" s="134"/>
      <c r="F146" s="135"/>
      <c r="G146" s="60" t="s">
        <v>22</v>
      </c>
      <c r="H146" s="61"/>
      <c r="I146" s="61"/>
      <c r="J146" s="61"/>
      <c r="K146" s="61"/>
      <c r="L146" s="62"/>
      <c r="M146" s="63"/>
      <c r="N146" s="63"/>
      <c r="O146" s="63"/>
      <c r="P146" s="63"/>
      <c r="Q146" s="63"/>
      <c r="R146" s="63"/>
      <c r="S146" s="63"/>
      <c r="T146" s="63"/>
      <c r="U146" s="63"/>
      <c r="V146" s="63"/>
      <c r="W146" s="63"/>
      <c r="X146" s="64"/>
      <c r="Y146" s="74">
        <f>SUM(Y138:AB145)</f>
        <v>873.527</v>
      </c>
      <c r="Z146" s="75"/>
      <c r="AA146" s="75"/>
      <c r="AB146" s="76"/>
      <c r="AC146" s="60" t="s">
        <v>22</v>
      </c>
      <c r="AD146" s="61"/>
      <c r="AE146" s="61"/>
      <c r="AF146" s="61"/>
      <c r="AG146" s="61"/>
      <c r="AH146" s="62"/>
      <c r="AI146" s="63"/>
      <c r="AJ146" s="63"/>
      <c r="AK146" s="63"/>
      <c r="AL146" s="63"/>
      <c r="AM146" s="63"/>
      <c r="AN146" s="63"/>
      <c r="AO146" s="63"/>
      <c r="AP146" s="63"/>
      <c r="AQ146" s="63"/>
      <c r="AR146" s="63"/>
      <c r="AS146" s="63"/>
      <c r="AT146" s="64"/>
      <c r="AU146" s="74">
        <f>SUM(AU138:AX145)</f>
        <v>71.946</v>
      </c>
      <c r="AV146" s="75"/>
      <c r="AW146" s="75"/>
      <c r="AX146" s="86"/>
    </row>
    <row r="147" spans="1:50" ht="24.75" customHeight="1">
      <c r="A147" s="47"/>
      <c r="B147" s="4"/>
      <c r="C147" s="4"/>
      <c r="D147" s="4"/>
      <c r="E147" s="4"/>
      <c r="F147" s="4"/>
      <c r="G147" s="8"/>
      <c r="H147" s="8"/>
      <c r="I147" s="8"/>
      <c r="J147" s="8"/>
      <c r="K147" s="8"/>
      <c r="L147" s="3"/>
      <c r="M147" s="8"/>
      <c r="N147" s="8"/>
      <c r="O147" s="8"/>
      <c r="P147" s="8"/>
      <c r="Q147" s="8"/>
      <c r="R147" s="8"/>
      <c r="S147" s="8"/>
      <c r="T147" s="8"/>
      <c r="U147" s="8"/>
      <c r="V147" s="8"/>
      <c r="W147" s="8"/>
      <c r="X147" s="8"/>
      <c r="Y147" s="11"/>
      <c r="Z147" s="11"/>
      <c r="AA147" s="11"/>
      <c r="AB147" s="11"/>
      <c r="AC147" s="8"/>
      <c r="AD147" s="8"/>
      <c r="AE147" s="8"/>
      <c r="AF147" s="8"/>
      <c r="AG147" s="8"/>
      <c r="AH147" s="3"/>
      <c r="AI147" s="8"/>
      <c r="AJ147" s="8"/>
      <c r="AK147" s="8"/>
      <c r="AL147" s="8"/>
      <c r="AM147" s="8"/>
      <c r="AN147" s="8"/>
      <c r="AO147" s="8"/>
      <c r="AP147" s="8"/>
      <c r="AQ147" s="8"/>
      <c r="AR147" s="8"/>
      <c r="AS147" s="8"/>
      <c r="AT147" s="8"/>
      <c r="AU147" s="11"/>
      <c r="AV147" s="11"/>
      <c r="AW147" s="11"/>
      <c r="AX147" s="48"/>
    </row>
    <row r="148" spans="1:50" ht="14.25" thickBot="1">
      <c r="A148" s="49"/>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49"/>
    </row>
    <row r="149" spans="1:50" ht="17.25">
      <c r="A149" s="314" t="s">
        <v>37</v>
      </c>
      <c r="B149" s="315"/>
      <c r="C149" s="315"/>
      <c r="D149" s="315"/>
      <c r="E149" s="315"/>
      <c r="F149" s="316"/>
      <c r="G149" s="136" t="s">
        <v>123</v>
      </c>
      <c r="H149" s="137"/>
      <c r="I149" s="137"/>
      <c r="J149" s="137"/>
      <c r="K149" s="137"/>
      <c r="L149" s="137"/>
      <c r="M149" s="137"/>
      <c r="N149" s="137"/>
      <c r="O149" s="137"/>
      <c r="P149" s="137"/>
      <c r="Q149" s="137"/>
      <c r="R149" s="137"/>
      <c r="S149" s="137"/>
      <c r="T149" s="137"/>
      <c r="U149" s="137"/>
      <c r="V149" s="137"/>
      <c r="W149" s="137"/>
      <c r="X149" s="137"/>
      <c r="Y149" s="137"/>
      <c r="Z149" s="137"/>
      <c r="AA149" s="137"/>
      <c r="AB149" s="138"/>
      <c r="AC149" s="136" t="s">
        <v>127</v>
      </c>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9"/>
    </row>
    <row r="150" spans="1:50" ht="24.75" customHeight="1">
      <c r="A150" s="130"/>
      <c r="B150" s="131"/>
      <c r="C150" s="131"/>
      <c r="D150" s="131"/>
      <c r="E150" s="131"/>
      <c r="F150" s="132"/>
      <c r="G150" s="102" t="s">
        <v>19</v>
      </c>
      <c r="H150" s="103"/>
      <c r="I150" s="103"/>
      <c r="J150" s="103"/>
      <c r="K150" s="103"/>
      <c r="L150" s="104" t="s">
        <v>20</v>
      </c>
      <c r="M150" s="105"/>
      <c r="N150" s="105"/>
      <c r="O150" s="105"/>
      <c r="P150" s="105"/>
      <c r="Q150" s="105"/>
      <c r="R150" s="105"/>
      <c r="S150" s="105"/>
      <c r="T150" s="105"/>
      <c r="U150" s="105"/>
      <c r="V150" s="105"/>
      <c r="W150" s="105"/>
      <c r="X150" s="106"/>
      <c r="Y150" s="107" t="s">
        <v>21</v>
      </c>
      <c r="Z150" s="108"/>
      <c r="AA150" s="108"/>
      <c r="AB150" s="109"/>
      <c r="AC150" s="102" t="s">
        <v>19</v>
      </c>
      <c r="AD150" s="103"/>
      <c r="AE150" s="103"/>
      <c r="AF150" s="103"/>
      <c r="AG150" s="103"/>
      <c r="AH150" s="104" t="s">
        <v>20</v>
      </c>
      <c r="AI150" s="105"/>
      <c r="AJ150" s="105"/>
      <c r="AK150" s="105"/>
      <c r="AL150" s="105"/>
      <c r="AM150" s="105"/>
      <c r="AN150" s="105"/>
      <c r="AO150" s="105"/>
      <c r="AP150" s="105"/>
      <c r="AQ150" s="105"/>
      <c r="AR150" s="105"/>
      <c r="AS150" s="105"/>
      <c r="AT150" s="106"/>
      <c r="AU150" s="107" t="s">
        <v>21</v>
      </c>
      <c r="AV150" s="108"/>
      <c r="AW150" s="108"/>
      <c r="AX150" s="110"/>
    </row>
    <row r="151" spans="1:50" ht="24.75" customHeight="1">
      <c r="A151" s="130"/>
      <c r="B151" s="131"/>
      <c r="C151" s="131"/>
      <c r="D151" s="131"/>
      <c r="E151" s="131"/>
      <c r="F151" s="132"/>
      <c r="G151" s="88" t="s">
        <v>128</v>
      </c>
      <c r="H151" s="89"/>
      <c r="I151" s="89"/>
      <c r="J151" s="89"/>
      <c r="K151" s="90"/>
      <c r="L151" s="91" t="s">
        <v>137</v>
      </c>
      <c r="M151" s="92"/>
      <c r="N151" s="92"/>
      <c r="O151" s="92"/>
      <c r="P151" s="92"/>
      <c r="Q151" s="92"/>
      <c r="R151" s="92"/>
      <c r="S151" s="92"/>
      <c r="T151" s="92"/>
      <c r="U151" s="92"/>
      <c r="V151" s="92"/>
      <c r="W151" s="92"/>
      <c r="X151" s="93"/>
      <c r="Y151" s="94">
        <v>759.886215</v>
      </c>
      <c r="Z151" s="95"/>
      <c r="AA151" s="95"/>
      <c r="AB151" s="96"/>
      <c r="AC151" s="88" t="s">
        <v>128</v>
      </c>
      <c r="AD151" s="89"/>
      <c r="AE151" s="89"/>
      <c r="AF151" s="89"/>
      <c r="AG151" s="90"/>
      <c r="AH151" s="91" t="s">
        <v>141</v>
      </c>
      <c r="AI151" s="92"/>
      <c r="AJ151" s="92"/>
      <c r="AK151" s="92"/>
      <c r="AL151" s="92"/>
      <c r="AM151" s="92"/>
      <c r="AN151" s="92"/>
      <c r="AO151" s="92"/>
      <c r="AP151" s="92"/>
      <c r="AQ151" s="92"/>
      <c r="AR151" s="92"/>
      <c r="AS151" s="92"/>
      <c r="AT151" s="93"/>
      <c r="AU151" s="94">
        <v>424.601473</v>
      </c>
      <c r="AV151" s="95"/>
      <c r="AW151" s="95"/>
      <c r="AX151" s="97"/>
    </row>
    <row r="152" spans="1:50" ht="24.75" customHeight="1">
      <c r="A152" s="130"/>
      <c r="B152" s="131"/>
      <c r="C152" s="131"/>
      <c r="D152" s="131"/>
      <c r="E152" s="131"/>
      <c r="F152" s="132"/>
      <c r="G152" s="77"/>
      <c r="H152" s="78"/>
      <c r="I152" s="78"/>
      <c r="J152" s="78"/>
      <c r="K152" s="79"/>
      <c r="L152" s="80"/>
      <c r="M152" s="81"/>
      <c r="N152" s="81"/>
      <c r="O152" s="81"/>
      <c r="P152" s="81"/>
      <c r="Q152" s="81"/>
      <c r="R152" s="81"/>
      <c r="S152" s="81"/>
      <c r="T152" s="81"/>
      <c r="U152" s="81"/>
      <c r="V152" s="81"/>
      <c r="W152" s="81"/>
      <c r="X152" s="82"/>
      <c r="Y152" s="83"/>
      <c r="Z152" s="84"/>
      <c r="AA152" s="84"/>
      <c r="AB152" s="87"/>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4" ht="24.75" customHeight="1">
      <c r="A153" s="130"/>
      <c r="B153" s="131"/>
      <c r="C153" s="131"/>
      <c r="D153" s="131"/>
      <c r="E153" s="131"/>
      <c r="F153" s="132"/>
      <c r="G153" s="77"/>
      <c r="H153" s="78"/>
      <c r="I153" s="78"/>
      <c r="J153" s="78"/>
      <c r="K153" s="79"/>
      <c r="L153" s="80"/>
      <c r="M153" s="81"/>
      <c r="N153" s="81"/>
      <c r="O153" s="81"/>
      <c r="P153" s="81"/>
      <c r="Q153" s="81"/>
      <c r="R153" s="81"/>
      <c r="S153" s="81"/>
      <c r="T153" s="81"/>
      <c r="U153" s="81"/>
      <c r="V153" s="81"/>
      <c r="W153" s="81"/>
      <c r="X153" s="82"/>
      <c r="Y153" s="83"/>
      <c r="Z153" s="84"/>
      <c r="AA153" s="84"/>
      <c r="AB153" s="87"/>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c r="BB153" s="23"/>
    </row>
    <row r="154" spans="1:50" ht="24.75" customHeight="1">
      <c r="A154" s="130"/>
      <c r="B154" s="131"/>
      <c r="C154" s="131"/>
      <c r="D154" s="131"/>
      <c r="E154" s="131"/>
      <c r="F154" s="132"/>
      <c r="G154" s="77"/>
      <c r="H154" s="78"/>
      <c r="I154" s="78"/>
      <c r="J154" s="78"/>
      <c r="K154" s="79"/>
      <c r="L154" s="80"/>
      <c r="M154" s="81"/>
      <c r="N154" s="81"/>
      <c r="O154" s="81"/>
      <c r="P154" s="81"/>
      <c r="Q154" s="81"/>
      <c r="R154" s="81"/>
      <c r="S154" s="81"/>
      <c r="T154" s="81"/>
      <c r="U154" s="81"/>
      <c r="V154" s="81"/>
      <c r="W154" s="81"/>
      <c r="X154" s="82"/>
      <c r="Y154" s="83"/>
      <c r="Z154" s="84"/>
      <c r="AA154" s="84"/>
      <c r="AB154" s="87"/>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130"/>
      <c r="B155" s="131"/>
      <c r="C155" s="131"/>
      <c r="D155" s="131"/>
      <c r="E155" s="131"/>
      <c r="F155" s="132"/>
      <c r="G155" s="77"/>
      <c r="H155" s="78"/>
      <c r="I155" s="78"/>
      <c r="J155" s="78"/>
      <c r="K155" s="79"/>
      <c r="L155" s="80"/>
      <c r="M155" s="81"/>
      <c r="N155" s="81"/>
      <c r="O155" s="81"/>
      <c r="P155" s="81"/>
      <c r="Q155" s="81"/>
      <c r="R155" s="81"/>
      <c r="S155" s="81"/>
      <c r="T155" s="81"/>
      <c r="U155" s="81"/>
      <c r="V155" s="81"/>
      <c r="W155" s="81"/>
      <c r="X155" s="82"/>
      <c r="Y155" s="83"/>
      <c r="Z155" s="84"/>
      <c r="AA155" s="84"/>
      <c r="AB155" s="84"/>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130"/>
      <c r="B156" s="131"/>
      <c r="C156" s="131"/>
      <c r="D156" s="131"/>
      <c r="E156" s="131"/>
      <c r="F156" s="132"/>
      <c r="G156" s="77"/>
      <c r="H156" s="78"/>
      <c r="I156" s="78"/>
      <c r="J156" s="78"/>
      <c r="K156" s="79"/>
      <c r="L156" s="80"/>
      <c r="M156" s="81"/>
      <c r="N156" s="81"/>
      <c r="O156" s="81"/>
      <c r="P156" s="81"/>
      <c r="Q156" s="81"/>
      <c r="R156" s="81"/>
      <c r="S156" s="81"/>
      <c r="T156" s="81"/>
      <c r="U156" s="81"/>
      <c r="V156" s="81"/>
      <c r="W156" s="81"/>
      <c r="X156" s="82"/>
      <c r="Y156" s="83"/>
      <c r="Z156" s="84"/>
      <c r="AA156" s="84"/>
      <c r="AB156" s="84"/>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130"/>
      <c r="B157" s="131"/>
      <c r="C157" s="131"/>
      <c r="D157" s="131"/>
      <c r="E157" s="131"/>
      <c r="F157" s="132"/>
      <c r="G157" s="77"/>
      <c r="H157" s="78"/>
      <c r="I157" s="78"/>
      <c r="J157" s="78"/>
      <c r="K157" s="79"/>
      <c r="L157" s="80"/>
      <c r="M157" s="81"/>
      <c r="N157" s="81"/>
      <c r="O157" s="81"/>
      <c r="P157" s="81"/>
      <c r="Q157" s="81"/>
      <c r="R157" s="81"/>
      <c r="S157" s="81"/>
      <c r="T157" s="81"/>
      <c r="U157" s="81"/>
      <c r="V157" s="81"/>
      <c r="W157" s="81"/>
      <c r="X157" s="82"/>
      <c r="Y157" s="83"/>
      <c r="Z157" s="84"/>
      <c r="AA157" s="84"/>
      <c r="AB157" s="84"/>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130"/>
      <c r="B158" s="131"/>
      <c r="C158" s="131"/>
      <c r="D158" s="131"/>
      <c r="E158" s="131"/>
      <c r="F158" s="132"/>
      <c r="G158" s="65"/>
      <c r="H158" s="66"/>
      <c r="I158" s="66"/>
      <c r="J158" s="66"/>
      <c r="K158" s="67"/>
      <c r="L158" s="68"/>
      <c r="M158" s="69"/>
      <c r="N158" s="69"/>
      <c r="O158" s="69"/>
      <c r="P158" s="69"/>
      <c r="Q158" s="69"/>
      <c r="R158" s="69"/>
      <c r="S158" s="69"/>
      <c r="T158" s="69"/>
      <c r="U158" s="69"/>
      <c r="V158" s="69"/>
      <c r="W158" s="69"/>
      <c r="X158" s="70"/>
      <c r="Y158" s="71"/>
      <c r="Z158" s="72"/>
      <c r="AA158" s="72"/>
      <c r="AB158" s="72"/>
      <c r="AC158" s="65"/>
      <c r="AD158" s="66"/>
      <c r="AE158" s="66"/>
      <c r="AF158" s="66"/>
      <c r="AG158" s="67"/>
      <c r="AH158" s="68"/>
      <c r="AI158" s="69"/>
      <c r="AJ158" s="69"/>
      <c r="AK158" s="69"/>
      <c r="AL158" s="69"/>
      <c r="AM158" s="69"/>
      <c r="AN158" s="69"/>
      <c r="AO158" s="69"/>
      <c r="AP158" s="69"/>
      <c r="AQ158" s="69"/>
      <c r="AR158" s="69"/>
      <c r="AS158" s="69"/>
      <c r="AT158" s="70"/>
      <c r="AU158" s="71"/>
      <c r="AV158" s="72"/>
      <c r="AW158" s="72"/>
      <c r="AX158" s="73"/>
    </row>
    <row r="159" spans="1:50" ht="24.75" customHeight="1">
      <c r="A159" s="130"/>
      <c r="B159" s="131"/>
      <c r="C159" s="131"/>
      <c r="D159" s="131"/>
      <c r="E159" s="131"/>
      <c r="F159" s="132"/>
      <c r="G159" s="111" t="s">
        <v>22</v>
      </c>
      <c r="H159" s="105"/>
      <c r="I159" s="105"/>
      <c r="J159" s="105"/>
      <c r="K159" s="105"/>
      <c r="L159" s="112"/>
      <c r="M159" s="113"/>
      <c r="N159" s="113"/>
      <c r="O159" s="113"/>
      <c r="P159" s="113"/>
      <c r="Q159" s="113"/>
      <c r="R159" s="113"/>
      <c r="S159" s="113"/>
      <c r="T159" s="113"/>
      <c r="U159" s="113"/>
      <c r="V159" s="113"/>
      <c r="W159" s="113"/>
      <c r="X159" s="114"/>
      <c r="Y159" s="115">
        <f>SUM(Y151:AB158)</f>
        <v>759.886215</v>
      </c>
      <c r="Z159" s="116"/>
      <c r="AA159" s="116"/>
      <c r="AB159" s="117"/>
      <c r="AC159" s="111" t="s">
        <v>22</v>
      </c>
      <c r="AD159" s="105"/>
      <c r="AE159" s="105"/>
      <c r="AF159" s="105"/>
      <c r="AG159" s="105"/>
      <c r="AH159" s="112"/>
      <c r="AI159" s="113"/>
      <c r="AJ159" s="113"/>
      <c r="AK159" s="113"/>
      <c r="AL159" s="113"/>
      <c r="AM159" s="113"/>
      <c r="AN159" s="113"/>
      <c r="AO159" s="113"/>
      <c r="AP159" s="113"/>
      <c r="AQ159" s="113"/>
      <c r="AR159" s="113"/>
      <c r="AS159" s="113"/>
      <c r="AT159" s="114"/>
      <c r="AU159" s="115">
        <f>SUM(AU151:AX158)</f>
        <v>424.601473</v>
      </c>
      <c r="AV159" s="116"/>
      <c r="AW159" s="116"/>
      <c r="AX159" s="118"/>
    </row>
    <row r="160" spans="1:50" ht="30" customHeight="1">
      <c r="A160" s="130"/>
      <c r="B160" s="131"/>
      <c r="C160" s="131"/>
      <c r="D160" s="131"/>
      <c r="E160" s="131"/>
      <c r="F160" s="132"/>
      <c r="G160" s="98" t="s">
        <v>124</v>
      </c>
      <c r="H160" s="99"/>
      <c r="I160" s="99"/>
      <c r="J160" s="99"/>
      <c r="K160" s="99"/>
      <c r="L160" s="99"/>
      <c r="M160" s="99"/>
      <c r="N160" s="99"/>
      <c r="O160" s="99"/>
      <c r="P160" s="99"/>
      <c r="Q160" s="99"/>
      <c r="R160" s="99"/>
      <c r="S160" s="99"/>
      <c r="T160" s="99"/>
      <c r="U160" s="99"/>
      <c r="V160" s="99"/>
      <c r="W160" s="99"/>
      <c r="X160" s="99"/>
      <c r="Y160" s="99"/>
      <c r="Z160" s="99"/>
      <c r="AA160" s="99"/>
      <c r="AB160" s="100"/>
      <c r="AC160" s="521"/>
      <c r="AD160" s="522"/>
      <c r="AE160" s="522"/>
      <c r="AF160" s="522"/>
      <c r="AG160" s="522"/>
      <c r="AH160" s="522"/>
      <c r="AI160" s="522"/>
      <c r="AJ160" s="522"/>
      <c r="AK160" s="522"/>
      <c r="AL160" s="522"/>
      <c r="AM160" s="522"/>
      <c r="AN160" s="522"/>
      <c r="AO160" s="522"/>
      <c r="AP160" s="522"/>
      <c r="AQ160" s="522"/>
      <c r="AR160" s="522"/>
      <c r="AS160" s="522"/>
      <c r="AT160" s="522"/>
      <c r="AU160" s="522"/>
      <c r="AV160" s="522"/>
      <c r="AW160" s="522"/>
      <c r="AX160" s="523"/>
    </row>
    <row r="161" spans="1:50" ht="25.5" customHeight="1">
      <c r="A161" s="130"/>
      <c r="B161" s="131"/>
      <c r="C161" s="131"/>
      <c r="D161" s="131"/>
      <c r="E161" s="131"/>
      <c r="F161" s="132"/>
      <c r="G161" s="102" t="s">
        <v>19</v>
      </c>
      <c r="H161" s="103"/>
      <c r="I161" s="103"/>
      <c r="J161" s="103"/>
      <c r="K161" s="103"/>
      <c r="L161" s="104" t="s">
        <v>20</v>
      </c>
      <c r="M161" s="105"/>
      <c r="N161" s="105"/>
      <c r="O161" s="105"/>
      <c r="P161" s="105"/>
      <c r="Q161" s="105"/>
      <c r="R161" s="105"/>
      <c r="S161" s="105"/>
      <c r="T161" s="105"/>
      <c r="U161" s="105"/>
      <c r="V161" s="105"/>
      <c r="W161" s="105"/>
      <c r="X161" s="106"/>
      <c r="Y161" s="107" t="s">
        <v>21</v>
      </c>
      <c r="Z161" s="108"/>
      <c r="AA161" s="108"/>
      <c r="AB161" s="109"/>
      <c r="AC161" s="102" t="s">
        <v>19</v>
      </c>
      <c r="AD161" s="103"/>
      <c r="AE161" s="103"/>
      <c r="AF161" s="103"/>
      <c r="AG161" s="103"/>
      <c r="AH161" s="104" t="s">
        <v>20</v>
      </c>
      <c r="AI161" s="105"/>
      <c r="AJ161" s="105"/>
      <c r="AK161" s="105"/>
      <c r="AL161" s="105"/>
      <c r="AM161" s="105"/>
      <c r="AN161" s="105"/>
      <c r="AO161" s="105"/>
      <c r="AP161" s="105"/>
      <c r="AQ161" s="105"/>
      <c r="AR161" s="105"/>
      <c r="AS161" s="105"/>
      <c r="AT161" s="106"/>
      <c r="AU161" s="107" t="s">
        <v>21</v>
      </c>
      <c r="AV161" s="108"/>
      <c r="AW161" s="108"/>
      <c r="AX161" s="110"/>
    </row>
    <row r="162" spans="1:50" ht="24.75" customHeight="1">
      <c r="A162" s="130"/>
      <c r="B162" s="131"/>
      <c r="C162" s="131"/>
      <c r="D162" s="131"/>
      <c r="E162" s="131"/>
      <c r="F162" s="132"/>
      <c r="G162" s="88" t="s">
        <v>128</v>
      </c>
      <c r="H162" s="89"/>
      <c r="I162" s="89"/>
      <c r="J162" s="89"/>
      <c r="K162" s="90"/>
      <c r="L162" s="91" t="s">
        <v>138</v>
      </c>
      <c r="M162" s="92"/>
      <c r="N162" s="92"/>
      <c r="O162" s="92"/>
      <c r="P162" s="92"/>
      <c r="Q162" s="92"/>
      <c r="R162" s="92"/>
      <c r="S162" s="92"/>
      <c r="T162" s="92"/>
      <c r="U162" s="92"/>
      <c r="V162" s="92"/>
      <c r="W162" s="92"/>
      <c r="X162" s="93"/>
      <c r="Y162" s="94">
        <v>107.934214</v>
      </c>
      <c r="Z162" s="95"/>
      <c r="AA162" s="95"/>
      <c r="AB162" s="96"/>
      <c r="AC162" s="520"/>
      <c r="AD162" s="89"/>
      <c r="AE162" s="89"/>
      <c r="AF162" s="89"/>
      <c r="AG162" s="90"/>
      <c r="AH162" s="91"/>
      <c r="AI162" s="92"/>
      <c r="AJ162" s="92"/>
      <c r="AK162" s="92"/>
      <c r="AL162" s="92"/>
      <c r="AM162" s="92"/>
      <c r="AN162" s="92"/>
      <c r="AO162" s="92"/>
      <c r="AP162" s="92"/>
      <c r="AQ162" s="92"/>
      <c r="AR162" s="92"/>
      <c r="AS162" s="92"/>
      <c r="AT162" s="93"/>
      <c r="AU162" s="94"/>
      <c r="AV162" s="95"/>
      <c r="AW162" s="95"/>
      <c r="AX162" s="97"/>
    </row>
    <row r="163" spans="1:50" ht="24.75" customHeight="1">
      <c r="A163" s="130"/>
      <c r="B163" s="131"/>
      <c r="C163" s="131"/>
      <c r="D163" s="131"/>
      <c r="E163" s="131"/>
      <c r="F163" s="132"/>
      <c r="G163" s="77"/>
      <c r="H163" s="78"/>
      <c r="I163" s="78"/>
      <c r="J163" s="78"/>
      <c r="K163" s="79"/>
      <c r="L163" s="80"/>
      <c r="M163" s="81"/>
      <c r="N163" s="81"/>
      <c r="O163" s="81"/>
      <c r="P163" s="81"/>
      <c r="Q163" s="81"/>
      <c r="R163" s="81"/>
      <c r="S163" s="81"/>
      <c r="T163" s="81"/>
      <c r="U163" s="81"/>
      <c r="V163" s="81"/>
      <c r="W163" s="81"/>
      <c r="X163" s="82"/>
      <c r="Y163" s="83"/>
      <c r="Z163" s="84"/>
      <c r="AA163" s="84"/>
      <c r="AB163" s="87"/>
      <c r="AC163" s="77"/>
      <c r="AD163" s="78"/>
      <c r="AE163" s="78"/>
      <c r="AF163" s="78"/>
      <c r="AG163" s="79"/>
      <c r="AH163" s="80"/>
      <c r="AI163" s="81"/>
      <c r="AJ163" s="81"/>
      <c r="AK163" s="81"/>
      <c r="AL163" s="81"/>
      <c r="AM163" s="81"/>
      <c r="AN163" s="81"/>
      <c r="AO163" s="81"/>
      <c r="AP163" s="81"/>
      <c r="AQ163" s="81"/>
      <c r="AR163" s="81"/>
      <c r="AS163" s="81"/>
      <c r="AT163" s="82"/>
      <c r="AU163" s="83"/>
      <c r="AV163" s="84"/>
      <c r="AW163" s="84"/>
      <c r="AX163" s="85"/>
    </row>
    <row r="164" spans="1:50" ht="24.75" customHeight="1">
      <c r="A164" s="130"/>
      <c r="B164" s="131"/>
      <c r="C164" s="131"/>
      <c r="D164" s="131"/>
      <c r="E164" s="131"/>
      <c r="F164" s="132"/>
      <c r="G164" s="77"/>
      <c r="H164" s="78"/>
      <c r="I164" s="78"/>
      <c r="J164" s="78"/>
      <c r="K164" s="79"/>
      <c r="L164" s="80"/>
      <c r="M164" s="81"/>
      <c r="N164" s="81"/>
      <c r="O164" s="81"/>
      <c r="P164" s="81"/>
      <c r="Q164" s="81"/>
      <c r="R164" s="81"/>
      <c r="S164" s="81"/>
      <c r="T164" s="81"/>
      <c r="U164" s="81"/>
      <c r="V164" s="81"/>
      <c r="W164" s="81"/>
      <c r="X164" s="82"/>
      <c r="Y164" s="83"/>
      <c r="Z164" s="84"/>
      <c r="AA164" s="84"/>
      <c r="AB164" s="87"/>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130"/>
      <c r="B165" s="131"/>
      <c r="C165" s="131"/>
      <c r="D165" s="131"/>
      <c r="E165" s="131"/>
      <c r="F165" s="132"/>
      <c r="G165" s="77"/>
      <c r="H165" s="78"/>
      <c r="I165" s="78"/>
      <c r="J165" s="78"/>
      <c r="K165" s="79"/>
      <c r="L165" s="80"/>
      <c r="M165" s="81"/>
      <c r="N165" s="81"/>
      <c r="O165" s="81"/>
      <c r="P165" s="81"/>
      <c r="Q165" s="81"/>
      <c r="R165" s="81"/>
      <c r="S165" s="81"/>
      <c r="T165" s="81"/>
      <c r="U165" s="81"/>
      <c r="V165" s="81"/>
      <c r="W165" s="81"/>
      <c r="X165" s="82"/>
      <c r="Y165" s="83"/>
      <c r="Z165" s="84"/>
      <c r="AA165" s="84"/>
      <c r="AB165" s="87"/>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130"/>
      <c r="B166" s="131"/>
      <c r="C166" s="131"/>
      <c r="D166" s="131"/>
      <c r="E166" s="131"/>
      <c r="F166" s="132"/>
      <c r="G166" s="77"/>
      <c r="H166" s="78"/>
      <c r="I166" s="78"/>
      <c r="J166" s="78"/>
      <c r="K166" s="79"/>
      <c r="L166" s="80"/>
      <c r="M166" s="81"/>
      <c r="N166" s="81"/>
      <c r="O166" s="81"/>
      <c r="P166" s="81"/>
      <c r="Q166" s="81"/>
      <c r="R166" s="81"/>
      <c r="S166" s="81"/>
      <c r="T166" s="81"/>
      <c r="U166" s="81"/>
      <c r="V166" s="81"/>
      <c r="W166" s="81"/>
      <c r="X166" s="82"/>
      <c r="Y166" s="83"/>
      <c r="Z166" s="84"/>
      <c r="AA166" s="84"/>
      <c r="AB166" s="84"/>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130"/>
      <c r="B167" s="131"/>
      <c r="C167" s="131"/>
      <c r="D167" s="131"/>
      <c r="E167" s="131"/>
      <c r="F167" s="132"/>
      <c r="G167" s="77"/>
      <c r="H167" s="78"/>
      <c r="I167" s="78"/>
      <c r="J167" s="78"/>
      <c r="K167" s="79"/>
      <c r="L167" s="80"/>
      <c r="M167" s="81"/>
      <c r="N167" s="81"/>
      <c r="O167" s="81"/>
      <c r="P167" s="81"/>
      <c r="Q167" s="81"/>
      <c r="R167" s="81"/>
      <c r="S167" s="81"/>
      <c r="T167" s="81"/>
      <c r="U167" s="81"/>
      <c r="V167" s="81"/>
      <c r="W167" s="81"/>
      <c r="X167" s="82"/>
      <c r="Y167" s="83"/>
      <c r="Z167" s="84"/>
      <c r="AA167" s="84"/>
      <c r="AB167" s="84"/>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130"/>
      <c r="B168" s="131"/>
      <c r="C168" s="131"/>
      <c r="D168" s="131"/>
      <c r="E168" s="131"/>
      <c r="F168" s="132"/>
      <c r="G168" s="77"/>
      <c r="H168" s="78"/>
      <c r="I168" s="78"/>
      <c r="J168" s="78"/>
      <c r="K168" s="79"/>
      <c r="L168" s="80"/>
      <c r="M168" s="81"/>
      <c r="N168" s="81"/>
      <c r="O168" s="81"/>
      <c r="P168" s="81"/>
      <c r="Q168" s="81"/>
      <c r="R168" s="81"/>
      <c r="S168" s="81"/>
      <c r="T168" s="81"/>
      <c r="U168" s="81"/>
      <c r="V168" s="81"/>
      <c r="W168" s="81"/>
      <c r="X168" s="82"/>
      <c r="Y168" s="83"/>
      <c r="Z168" s="84"/>
      <c r="AA168" s="84"/>
      <c r="AB168" s="84"/>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130"/>
      <c r="B169" s="131"/>
      <c r="C169" s="131"/>
      <c r="D169" s="131"/>
      <c r="E169" s="131"/>
      <c r="F169" s="132"/>
      <c r="G169" s="65"/>
      <c r="H169" s="66"/>
      <c r="I169" s="66"/>
      <c r="J169" s="66"/>
      <c r="K169" s="67"/>
      <c r="L169" s="68"/>
      <c r="M169" s="69"/>
      <c r="N169" s="69"/>
      <c r="O169" s="69"/>
      <c r="P169" s="69"/>
      <c r="Q169" s="69"/>
      <c r="R169" s="69"/>
      <c r="S169" s="69"/>
      <c r="T169" s="69"/>
      <c r="U169" s="69"/>
      <c r="V169" s="69"/>
      <c r="W169" s="69"/>
      <c r="X169" s="70"/>
      <c r="Y169" s="71"/>
      <c r="Z169" s="72"/>
      <c r="AA169" s="72"/>
      <c r="AB169" s="72"/>
      <c r="AC169" s="65"/>
      <c r="AD169" s="66"/>
      <c r="AE169" s="66"/>
      <c r="AF169" s="66"/>
      <c r="AG169" s="67"/>
      <c r="AH169" s="68"/>
      <c r="AI169" s="69"/>
      <c r="AJ169" s="69"/>
      <c r="AK169" s="69"/>
      <c r="AL169" s="69"/>
      <c r="AM169" s="69"/>
      <c r="AN169" s="69"/>
      <c r="AO169" s="69"/>
      <c r="AP169" s="69"/>
      <c r="AQ169" s="69"/>
      <c r="AR169" s="69"/>
      <c r="AS169" s="69"/>
      <c r="AT169" s="70"/>
      <c r="AU169" s="71"/>
      <c r="AV169" s="72"/>
      <c r="AW169" s="72"/>
      <c r="AX169" s="73"/>
    </row>
    <row r="170" spans="1:50" ht="24.75" customHeight="1">
      <c r="A170" s="130"/>
      <c r="B170" s="131"/>
      <c r="C170" s="131"/>
      <c r="D170" s="131"/>
      <c r="E170" s="131"/>
      <c r="F170" s="132"/>
      <c r="G170" s="111" t="s">
        <v>22</v>
      </c>
      <c r="H170" s="105"/>
      <c r="I170" s="105"/>
      <c r="J170" s="105"/>
      <c r="K170" s="105"/>
      <c r="L170" s="112"/>
      <c r="M170" s="113"/>
      <c r="N170" s="113"/>
      <c r="O170" s="113"/>
      <c r="P170" s="113"/>
      <c r="Q170" s="113"/>
      <c r="R170" s="113"/>
      <c r="S170" s="113"/>
      <c r="T170" s="113"/>
      <c r="U170" s="113"/>
      <c r="V170" s="113"/>
      <c r="W170" s="113"/>
      <c r="X170" s="114"/>
      <c r="Y170" s="115">
        <f>SUM(Y162:AB169)</f>
        <v>107.934214</v>
      </c>
      <c r="Z170" s="116"/>
      <c r="AA170" s="116"/>
      <c r="AB170" s="117"/>
      <c r="AC170" s="111" t="s">
        <v>22</v>
      </c>
      <c r="AD170" s="105"/>
      <c r="AE170" s="105"/>
      <c r="AF170" s="105"/>
      <c r="AG170" s="105"/>
      <c r="AH170" s="112"/>
      <c r="AI170" s="113"/>
      <c r="AJ170" s="113"/>
      <c r="AK170" s="113"/>
      <c r="AL170" s="113"/>
      <c r="AM170" s="113"/>
      <c r="AN170" s="113"/>
      <c r="AO170" s="113"/>
      <c r="AP170" s="113"/>
      <c r="AQ170" s="113"/>
      <c r="AR170" s="113"/>
      <c r="AS170" s="113"/>
      <c r="AT170" s="114"/>
      <c r="AU170" s="115">
        <f>SUM(AU162:AX169)</f>
        <v>0</v>
      </c>
      <c r="AV170" s="116"/>
      <c r="AW170" s="116"/>
      <c r="AX170" s="118"/>
    </row>
    <row r="171" spans="1:50" ht="30" customHeight="1">
      <c r="A171" s="130"/>
      <c r="B171" s="131"/>
      <c r="C171" s="131"/>
      <c r="D171" s="131"/>
      <c r="E171" s="131"/>
      <c r="F171" s="132"/>
      <c r="G171" s="549" t="s">
        <v>125</v>
      </c>
      <c r="H171" s="550"/>
      <c r="I171" s="550"/>
      <c r="J171" s="550"/>
      <c r="K171" s="550"/>
      <c r="L171" s="550"/>
      <c r="M171" s="550"/>
      <c r="N171" s="550"/>
      <c r="O171" s="550"/>
      <c r="P171" s="550"/>
      <c r="Q171" s="550"/>
      <c r="R171" s="550"/>
      <c r="S171" s="550"/>
      <c r="T171" s="550"/>
      <c r="U171" s="550"/>
      <c r="V171" s="550"/>
      <c r="W171" s="550"/>
      <c r="X171" s="550"/>
      <c r="Y171" s="550"/>
      <c r="Z171" s="550"/>
      <c r="AA171" s="550"/>
      <c r="AB171" s="551"/>
      <c r="AC171" s="521"/>
      <c r="AD171" s="522"/>
      <c r="AE171" s="522"/>
      <c r="AF171" s="522"/>
      <c r="AG171" s="522"/>
      <c r="AH171" s="522"/>
      <c r="AI171" s="522"/>
      <c r="AJ171" s="522"/>
      <c r="AK171" s="522"/>
      <c r="AL171" s="522"/>
      <c r="AM171" s="522"/>
      <c r="AN171" s="522"/>
      <c r="AO171" s="522"/>
      <c r="AP171" s="522"/>
      <c r="AQ171" s="522"/>
      <c r="AR171" s="522"/>
      <c r="AS171" s="522"/>
      <c r="AT171" s="522"/>
      <c r="AU171" s="522"/>
      <c r="AV171" s="522"/>
      <c r="AW171" s="522"/>
      <c r="AX171" s="523"/>
    </row>
    <row r="172" spans="1:50" ht="24.75" customHeight="1">
      <c r="A172" s="130"/>
      <c r="B172" s="131"/>
      <c r="C172" s="131"/>
      <c r="D172" s="131"/>
      <c r="E172" s="131"/>
      <c r="F172" s="132"/>
      <c r="G172" s="102" t="s">
        <v>19</v>
      </c>
      <c r="H172" s="103"/>
      <c r="I172" s="103"/>
      <c r="J172" s="103"/>
      <c r="K172" s="103"/>
      <c r="L172" s="104" t="s">
        <v>20</v>
      </c>
      <c r="M172" s="105"/>
      <c r="N172" s="105"/>
      <c r="O172" s="105"/>
      <c r="P172" s="105"/>
      <c r="Q172" s="105"/>
      <c r="R172" s="105"/>
      <c r="S172" s="105"/>
      <c r="T172" s="105"/>
      <c r="U172" s="105"/>
      <c r="V172" s="105"/>
      <c r="W172" s="105"/>
      <c r="X172" s="106"/>
      <c r="Y172" s="107" t="s">
        <v>21</v>
      </c>
      <c r="Z172" s="108"/>
      <c r="AA172" s="108"/>
      <c r="AB172" s="109"/>
      <c r="AC172" s="102" t="s">
        <v>19</v>
      </c>
      <c r="AD172" s="103"/>
      <c r="AE172" s="103"/>
      <c r="AF172" s="103"/>
      <c r="AG172" s="103"/>
      <c r="AH172" s="104" t="s">
        <v>20</v>
      </c>
      <c r="AI172" s="105"/>
      <c r="AJ172" s="105"/>
      <c r="AK172" s="105"/>
      <c r="AL172" s="105"/>
      <c r="AM172" s="105"/>
      <c r="AN172" s="105"/>
      <c r="AO172" s="105"/>
      <c r="AP172" s="105"/>
      <c r="AQ172" s="105"/>
      <c r="AR172" s="105"/>
      <c r="AS172" s="105"/>
      <c r="AT172" s="106"/>
      <c r="AU172" s="107" t="s">
        <v>21</v>
      </c>
      <c r="AV172" s="108"/>
      <c r="AW172" s="108"/>
      <c r="AX172" s="110"/>
    </row>
    <row r="173" spans="1:50" ht="24.75" customHeight="1">
      <c r="A173" s="130"/>
      <c r="B173" s="131"/>
      <c r="C173" s="131"/>
      <c r="D173" s="131"/>
      <c r="E173" s="131"/>
      <c r="F173" s="132"/>
      <c r="G173" s="88" t="s">
        <v>128</v>
      </c>
      <c r="H173" s="89"/>
      <c r="I173" s="89"/>
      <c r="J173" s="89"/>
      <c r="K173" s="90"/>
      <c r="L173" s="91" t="s">
        <v>139</v>
      </c>
      <c r="M173" s="92"/>
      <c r="N173" s="92"/>
      <c r="O173" s="92"/>
      <c r="P173" s="92"/>
      <c r="Q173" s="92"/>
      <c r="R173" s="92"/>
      <c r="S173" s="92"/>
      <c r="T173" s="92"/>
      <c r="U173" s="92"/>
      <c r="V173" s="92"/>
      <c r="W173" s="92"/>
      <c r="X173" s="93"/>
      <c r="Y173" s="94">
        <v>89.9955</v>
      </c>
      <c r="Z173" s="95"/>
      <c r="AA173" s="95"/>
      <c r="AB173" s="96"/>
      <c r="AC173" s="520"/>
      <c r="AD173" s="89"/>
      <c r="AE173" s="89"/>
      <c r="AF173" s="89"/>
      <c r="AG173" s="90"/>
      <c r="AH173" s="91"/>
      <c r="AI173" s="92"/>
      <c r="AJ173" s="92"/>
      <c r="AK173" s="92"/>
      <c r="AL173" s="92"/>
      <c r="AM173" s="92"/>
      <c r="AN173" s="92"/>
      <c r="AO173" s="92"/>
      <c r="AP173" s="92"/>
      <c r="AQ173" s="92"/>
      <c r="AR173" s="92"/>
      <c r="AS173" s="92"/>
      <c r="AT173" s="93"/>
      <c r="AU173" s="94"/>
      <c r="AV173" s="95"/>
      <c r="AW173" s="95"/>
      <c r="AX173" s="97"/>
    </row>
    <row r="174" spans="1:50" ht="24.75" customHeight="1">
      <c r="A174" s="130"/>
      <c r="B174" s="131"/>
      <c r="C174" s="131"/>
      <c r="D174" s="131"/>
      <c r="E174" s="131"/>
      <c r="F174" s="132"/>
      <c r="G174" s="77"/>
      <c r="H174" s="78"/>
      <c r="I174" s="78"/>
      <c r="J174" s="78"/>
      <c r="K174" s="79"/>
      <c r="L174" s="80"/>
      <c r="M174" s="81"/>
      <c r="N174" s="81"/>
      <c r="O174" s="81"/>
      <c r="P174" s="81"/>
      <c r="Q174" s="81"/>
      <c r="R174" s="81"/>
      <c r="S174" s="81"/>
      <c r="T174" s="81"/>
      <c r="U174" s="81"/>
      <c r="V174" s="81"/>
      <c r="W174" s="81"/>
      <c r="X174" s="82"/>
      <c r="Y174" s="83"/>
      <c r="Z174" s="84"/>
      <c r="AA174" s="84"/>
      <c r="AB174" s="87"/>
      <c r="AC174" s="77"/>
      <c r="AD174" s="78"/>
      <c r="AE174" s="78"/>
      <c r="AF174" s="78"/>
      <c r="AG174" s="79"/>
      <c r="AH174" s="80"/>
      <c r="AI174" s="81"/>
      <c r="AJ174" s="81"/>
      <c r="AK174" s="81"/>
      <c r="AL174" s="81"/>
      <c r="AM174" s="81"/>
      <c r="AN174" s="81"/>
      <c r="AO174" s="81"/>
      <c r="AP174" s="81"/>
      <c r="AQ174" s="81"/>
      <c r="AR174" s="81"/>
      <c r="AS174" s="81"/>
      <c r="AT174" s="82"/>
      <c r="AU174" s="83"/>
      <c r="AV174" s="84"/>
      <c r="AW174" s="84"/>
      <c r="AX174" s="85"/>
    </row>
    <row r="175" spans="1:50" ht="24.75" customHeight="1">
      <c r="A175" s="130"/>
      <c r="B175" s="131"/>
      <c r="C175" s="131"/>
      <c r="D175" s="131"/>
      <c r="E175" s="131"/>
      <c r="F175" s="132"/>
      <c r="G175" s="77"/>
      <c r="H175" s="78"/>
      <c r="I175" s="78"/>
      <c r="J175" s="78"/>
      <c r="K175" s="79"/>
      <c r="L175" s="80"/>
      <c r="M175" s="81"/>
      <c r="N175" s="81"/>
      <c r="O175" s="81"/>
      <c r="P175" s="81"/>
      <c r="Q175" s="81"/>
      <c r="R175" s="81"/>
      <c r="S175" s="81"/>
      <c r="T175" s="81"/>
      <c r="U175" s="81"/>
      <c r="V175" s="81"/>
      <c r="W175" s="81"/>
      <c r="X175" s="82"/>
      <c r="Y175" s="83"/>
      <c r="Z175" s="84"/>
      <c r="AA175" s="84"/>
      <c r="AB175" s="87"/>
      <c r="AC175" s="77"/>
      <c r="AD175" s="78"/>
      <c r="AE175" s="78"/>
      <c r="AF175" s="78"/>
      <c r="AG175" s="79"/>
      <c r="AH175" s="80"/>
      <c r="AI175" s="81"/>
      <c r="AJ175" s="81"/>
      <c r="AK175" s="81"/>
      <c r="AL175" s="81"/>
      <c r="AM175" s="81"/>
      <c r="AN175" s="81"/>
      <c r="AO175" s="81"/>
      <c r="AP175" s="81"/>
      <c r="AQ175" s="81"/>
      <c r="AR175" s="81"/>
      <c r="AS175" s="81"/>
      <c r="AT175" s="82"/>
      <c r="AU175" s="83"/>
      <c r="AV175" s="84"/>
      <c r="AW175" s="84"/>
      <c r="AX175" s="85"/>
    </row>
    <row r="176" spans="1:50" ht="24.75" customHeight="1">
      <c r="A176" s="130"/>
      <c r="B176" s="131"/>
      <c r="C176" s="131"/>
      <c r="D176" s="131"/>
      <c r="E176" s="131"/>
      <c r="F176" s="132"/>
      <c r="G176" s="77"/>
      <c r="H176" s="78"/>
      <c r="I176" s="78"/>
      <c r="J176" s="78"/>
      <c r="K176" s="79"/>
      <c r="L176" s="80"/>
      <c r="M176" s="81"/>
      <c r="N176" s="81"/>
      <c r="O176" s="81"/>
      <c r="P176" s="81"/>
      <c r="Q176" s="81"/>
      <c r="R176" s="81"/>
      <c r="S176" s="81"/>
      <c r="T176" s="81"/>
      <c r="U176" s="81"/>
      <c r="V176" s="81"/>
      <c r="W176" s="81"/>
      <c r="X176" s="82"/>
      <c r="Y176" s="83"/>
      <c r="Z176" s="84"/>
      <c r="AA176" s="84"/>
      <c r="AB176" s="87"/>
      <c r="AC176" s="77"/>
      <c r="AD176" s="78"/>
      <c r="AE176" s="78"/>
      <c r="AF176" s="78"/>
      <c r="AG176" s="79"/>
      <c r="AH176" s="80"/>
      <c r="AI176" s="81"/>
      <c r="AJ176" s="81"/>
      <c r="AK176" s="81"/>
      <c r="AL176" s="81"/>
      <c r="AM176" s="81"/>
      <c r="AN176" s="81"/>
      <c r="AO176" s="81"/>
      <c r="AP176" s="81"/>
      <c r="AQ176" s="81"/>
      <c r="AR176" s="81"/>
      <c r="AS176" s="81"/>
      <c r="AT176" s="82"/>
      <c r="AU176" s="83"/>
      <c r="AV176" s="84"/>
      <c r="AW176" s="84"/>
      <c r="AX176" s="85"/>
    </row>
    <row r="177" spans="1:50" ht="24.75" customHeight="1">
      <c r="A177" s="130"/>
      <c r="B177" s="131"/>
      <c r="C177" s="131"/>
      <c r="D177" s="131"/>
      <c r="E177" s="131"/>
      <c r="F177" s="132"/>
      <c r="G177" s="77"/>
      <c r="H177" s="78"/>
      <c r="I177" s="78"/>
      <c r="J177" s="78"/>
      <c r="K177" s="79"/>
      <c r="L177" s="80"/>
      <c r="M177" s="81"/>
      <c r="N177" s="81"/>
      <c r="O177" s="81"/>
      <c r="P177" s="81"/>
      <c r="Q177" s="81"/>
      <c r="R177" s="81"/>
      <c r="S177" s="81"/>
      <c r="T177" s="81"/>
      <c r="U177" s="81"/>
      <c r="V177" s="81"/>
      <c r="W177" s="81"/>
      <c r="X177" s="82"/>
      <c r="Y177" s="83"/>
      <c r="Z177" s="84"/>
      <c r="AA177" s="84"/>
      <c r="AB177" s="84"/>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130"/>
      <c r="B178" s="131"/>
      <c r="C178" s="131"/>
      <c r="D178" s="131"/>
      <c r="E178" s="131"/>
      <c r="F178" s="132"/>
      <c r="G178" s="77"/>
      <c r="H178" s="78"/>
      <c r="I178" s="78"/>
      <c r="J178" s="78"/>
      <c r="K178" s="79"/>
      <c r="L178" s="80"/>
      <c r="M178" s="81"/>
      <c r="N178" s="81"/>
      <c r="O178" s="81"/>
      <c r="P178" s="81"/>
      <c r="Q178" s="81"/>
      <c r="R178" s="81"/>
      <c r="S178" s="81"/>
      <c r="T178" s="81"/>
      <c r="U178" s="81"/>
      <c r="V178" s="81"/>
      <c r="W178" s="81"/>
      <c r="X178" s="82"/>
      <c r="Y178" s="83"/>
      <c r="Z178" s="84"/>
      <c r="AA178" s="84"/>
      <c r="AB178" s="84"/>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130"/>
      <c r="B179" s="131"/>
      <c r="C179" s="131"/>
      <c r="D179" s="131"/>
      <c r="E179" s="131"/>
      <c r="F179" s="132"/>
      <c r="G179" s="77"/>
      <c r="H179" s="78"/>
      <c r="I179" s="78"/>
      <c r="J179" s="78"/>
      <c r="K179" s="79"/>
      <c r="L179" s="80"/>
      <c r="M179" s="81"/>
      <c r="N179" s="81"/>
      <c r="O179" s="81"/>
      <c r="P179" s="81"/>
      <c r="Q179" s="81"/>
      <c r="R179" s="81"/>
      <c r="S179" s="81"/>
      <c r="T179" s="81"/>
      <c r="U179" s="81"/>
      <c r="V179" s="81"/>
      <c r="W179" s="81"/>
      <c r="X179" s="82"/>
      <c r="Y179" s="83"/>
      <c r="Z179" s="84"/>
      <c r="AA179" s="84"/>
      <c r="AB179" s="84"/>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130"/>
      <c r="B180" s="131"/>
      <c r="C180" s="131"/>
      <c r="D180" s="131"/>
      <c r="E180" s="131"/>
      <c r="F180" s="132"/>
      <c r="G180" s="65"/>
      <c r="H180" s="66"/>
      <c r="I180" s="66"/>
      <c r="J180" s="66"/>
      <c r="K180" s="67"/>
      <c r="L180" s="68"/>
      <c r="M180" s="69"/>
      <c r="N180" s="69"/>
      <c r="O180" s="69"/>
      <c r="P180" s="69"/>
      <c r="Q180" s="69"/>
      <c r="R180" s="69"/>
      <c r="S180" s="69"/>
      <c r="T180" s="69"/>
      <c r="U180" s="69"/>
      <c r="V180" s="69"/>
      <c r="W180" s="69"/>
      <c r="X180" s="70"/>
      <c r="Y180" s="71"/>
      <c r="Z180" s="72"/>
      <c r="AA180" s="72"/>
      <c r="AB180" s="72"/>
      <c r="AC180" s="65"/>
      <c r="AD180" s="66"/>
      <c r="AE180" s="66"/>
      <c r="AF180" s="66"/>
      <c r="AG180" s="67"/>
      <c r="AH180" s="68"/>
      <c r="AI180" s="69"/>
      <c r="AJ180" s="69"/>
      <c r="AK180" s="69"/>
      <c r="AL180" s="69"/>
      <c r="AM180" s="69"/>
      <c r="AN180" s="69"/>
      <c r="AO180" s="69"/>
      <c r="AP180" s="69"/>
      <c r="AQ180" s="69"/>
      <c r="AR180" s="69"/>
      <c r="AS180" s="69"/>
      <c r="AT180" s="70"/>
      <c r="AU180" s="71"/>
      <c r="AV180" s="72"/>
      <c r="AW180" s="72"/>
      <c r="AX180" s="73"/>
    </row>
    <row r="181" spans="1:50" ht="24.75" customHeight="1">
      <c r="A181" s="130"/>
      <c r="B181" s="131"/>
      <c r="C181" s="131"/>
      <c r="D181" s="131"/>
      <c r="E181" s="131"/>
      <c r="F181" s="132"/>
      <c r="G181" s="111" t="s">
        <v>22</v>
      </c>
      <c r="H181" s="105"/>
      <c r="I181" s="105"/>
      <c r="J181" s="105"/>
      <c r="K181" s="105"/>
      <c r="L181" s="112"/>
      <c r="M181" s="113"/>
      <c r="N181" s="113"/>
      <c r="O181" s="113"/>
      <c r="P181" s="113"/>
      <c r="Q181" s="113"/>
      <c r="R181" s="113"/>
      <c r="S181" s="113"/>
      <c r="T181" s="113"/>
      <c r="U181" s="113"/>
      <c r="V181" s="113"/>
      <c r="W181" s="113"/>
      <c r="X181" s="114"/>
      <c r="Y181" s="115">
        <f>SUM(Y173:AB180)</f>
        <v>89.9955</v>
      </c>
      <c r="Z181" s="116"/>
      <c r="AA181" s="116"/>
      <c r="AB181" s="117"/>
      <c r="AC181" s="111" t="s">
        <v>22</v>
      </c>
      <c r="AD181" s="105"/>
      <c r="AE181" s="105"/>
      <c r="AF181" s="105"/>
      <c r="AG181" s="105"/>
      <c r="AH181" s="112"/>
      <c r="AI181" s="113"/>
      <c r="AJ181" s="113"/>
      <c r="AK181" s="113"/>
      <c r="AL181" s="113"/>
      <c r="AM181" s="113"/>
      <c r="AN181" s="113"/>
      <c r="AO181" s="113"/>
      <c r="AP181" s="113"/>
      <c r="AQ181" s="113"/>
      <c r="AR181" s="113"/>
      <c r="AS181" s="113"/>
      <c r="AT181" s="114"/>
      <c r="AU181" s="115">
        <f>SUM(AU173:AX180)</f>
        <v>0</v>
      </c>
      <c r="AV181" s="116"/>
      <c r="AW181" s="116"/>
      <c r="AX181" s="118"/>
    </row>
    <row r="182" spans="1:50" ht="30" customHeight="1">
      <c r="A182" s="130"/>
      <c r="B182" s="131"/>
      <c r="C182" s="131"/>
      <c r="D182" s="131"/>
      <c r="E182" s="131"/>
      <c r="F182" s="132"/>
      <c r="G182" s="98" t="s">
        <v>126</v>
      </c>
      <c r="H182" s="99"/>
      <c r="I182" s="99"/>
      <c r="J182" s="99"/>
      <c r="K182" s="99"/>
      <c r="L182" s="99"/>
      <c r="M182" s="99"/>
      <c r="N182" s="99"/>
      <c r="O182" s="99"/>
      <c r="P182" s="99"/>
      <c r="Q182" s="99"/>
      <c r="R182" s="99"/>
      <c r="S182" s="99"/>
      <c r="T182" s="99"/>
      <c r="U182" s="99"/>
      <c r="V182" s="99"/>
      <c r="W182" s="99"/>
      <c r="X182" s="99"/>
      <c r="Y182" s="99"/>
      <c r="Z182" s="99"/>
      <c r="AA182" s="99"/>
      <c r="AB182" s="100"/>
      <c r="AC182" s="521"/>
      <c r="AD182" s="522"/>
      <c r="AE182" s="522"/>
      <c r="AF182" s="522"/>
      <c r="AG182" s="522"/>
      <c r="AH182" s="522"/>
      <c r="AI182" s="522"/>
      <c r="AJ182" s="522"/>
      <c r="AK182" s="522"/>
      <c r="AL182" s="522"/>
      <c r="AM182" s="522"/>
      <c r="AN182" s="522"/>
      <c r="AO182" s="522"/>
      <c r="AP182" s="522"/>
      <c r="AQ182" s="522"/>
      <c r="AR182" s="522"/>
      <c r="AS182" s="522"/>
      <c r="AT182" s="522"/>
      <c r="AU182" s="522"/>
      <c r="AV182" s="522"/>
      <c r="AW182" s="522"/>
      <c r="AX182" s="523"/>
    </row>
    <row r="183" spans="1:50" ht="24.75" customHeight="1">
      <c r="A183" s="130"/>
      <c r="B183" s="131"/>
      <c r="C183" s="131"/>
      <c r="D183" s="131"/>
      <c r="E183" s="131"/>
      <c r="F183" s="132"/>
      <c r="G183" s="102" t="s">
        <v>19</v>
      </c>
      <c r="H183" s="103"/>
      <c r="I183" s="103"/>
      <c r="J183" s="103"/>
      <c r="K183" s="103"/>
      <c r="L183" s="104" t="s">
        <v>20</v>
      </c>
      <c r="M183" s="105"/>
      <c r="N183" s="105"/>
      <c r="O183" s="105"/>
      <c r="P183" s="105"/>
      <c r="Q183" s="105"/>
      <c r="R183" s="105"/>
      <c r="S183" s="105"/>
      <c r="T183" s="105"/>
      <c r="U183" s="105"/>
      <c r="V183" s="105"/>
      <c r="W183" s="105"/>
      <c r="X183" s="106"/>
      <c r="Y183" s="107" t="s">
        <v>21</v>
      </c>
      <c r="Z183" s="108"/>
      <c r="AA183" s="108"/>
      <c r="AB183" s="109"/>
      <c r="AC183" s="102" t="s">
        <v>19</v>
      </c>
      <c r="AD183" s="103"/>
      <c r="AE183" s="103"/>
      <c r="AF183" s="103"/>
      <c r="AG183" s="103"/>
      <c r="AH183" s="104" t="s">
        <v>20</v>
      </c>
      <c r="AI183" s="105"/>
      <c r="AJ183" s="105"/>
      <c r="AK183" s="105"/>
      <c r="AL183" s="105"/>
      <c r="AM183" s="105"/>
      <c r="AN183" s="105"/>
      <c r="AO183" s="105"/>
      <c r="AP183" s="105"/>
      <c r="AQ183" s="105"/>
      <c r="AR183" s="105"/>
      <c r="AS183" s="105"/>
      <c r="AT183" s="106"/>
      <c r="AU183" s="107" t="s">
        <v>21</v>
      </c>
      <c r="AV183" s="108"/>
      <c r="AW183" s="108"/>
      <c r="AX183" s="110"/>
    </row>
    <row r="184" spans="1:50" ht="24.75" customHeight="1">
      <c r="A184" s="130"/>
      <c r="B184" s="131"/>
      <c r="C184" s="131"/>
      <c r="D184" s="131"/>
      <c r="E184" s="131"/>
      <c r="F184" s="132"/>
      <c r="G184" s="88" t="s">
        <v>128</v>
      </c>
      <c r="H184" s="89"/>
      <c r="I184" s="89"/>
      <c r="J184" s="89"/>
      <c r="K184" s="90"/>
      <c r="L184" s="91" t="s">
        <v>140</v>
      </c>
      <c r="M184" s="92"/>
      <c r="N184" s="92"/>
      <c r="O184" s="92"/>
      <c r="P184" s="92"/>
      <c r="Q184" s="92"/>
      <c r="R184" s="92"/>
      <c r="S184" s="92"/>
      <c r="T184" s="92"/>
      <c r="U184" s="92"/>
      <c r="V184" s="92"/>
      <c r="W184" s="92"/>
      <c r="X184" s="93"/>
      <c r="Y184" s="94">
        <v>62.212185</v>
      </c>
      <c r="Z184" s="95"/>
      <c r="AA184" s="95"/>
      <c r="AB184" s="96"/>
      <c r="AC184" s="520"/>
      <c r="AD184" s="89"/>
      <c r="AE184" s="89"/>
      <c r="AF184" s="89"/>
      <c r="AG184" s="90"/>
      <c r="AH184" s="91"/>
      <c r="AI184" s="92"/>
      <c r="AJ184" s="92"/>
      <c r="AK184" s="92"/>
      <c r="AL184" s="92"/>
      <c r="AM184" s="92"/>
      <c r="AN184" s="92"/>
      <c r="AO184" s="92"/>
      <c r="AP184" s="92"/>
      <c r="AQ184" s="92"/>
      <c r="AR184" s="92"/>
      <c r="AS184" s="92"/>
      <c r="AT184" s="93"/>
      <c r="AU184" s="94"/>
      <c r="AV184" s="95"/>
      <c r="AW184" s="95"/>
      <c r="AX184" s="97"/>
    </row>
    <row r="185" spans="1:50" ht="24.75" customHeight="1">
      <c r="A185" s="130"/>
      <c r="B185" s="131"/>
      <c r="C185" s="131"/>
      <c r="D185" s="131"/>
      <c r="E185" s="131"/>
      <c r="F185" s="132"/>
      <c r="G185" s="77"/>
      <c r="H185" s="78"/>
      <c r="I185" s="78"/>
      <c r="J185" s="78"/>
      <c r="K185" s="79"/>
      <c r="L185" s="80"/>
      <c r="M185" s="81"/>
      <c r="N185" s="81"/>
      <c r="O185" s="81"/>
      <c r="P185" s="81"/>
      <c r="Q185" s="81"/>
      <c r="R185" s="81"/>
      <c r="S185" s="81"/>
      <c r="T185" s="81"/>
      <c r="U185" s="81"/>
      <c r="V185" s="81"/>
      <c r="W185" s="81"/>
      <c r="X185" s="82"/>
      <c r="Y185" s="83"/>
      <c r="Z185" s="84"/>
      <c r="AA185" s="84"/>
      <c r="AB185" s="87"/>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c r="A186" s="130"/>
      <c r="B186" s="131"/>
      <c r="C186" s="131"/>
      <c r="D186" s="131"/>
      <c r="E186" s="131"/>
      <c r="F186" s="132"/>
      <c r="G186" s="77"/>
      <c r="H186" s="78"/>
      <c r="I186" s="78"/>
      <c r="J186" s="78"/>
      <c r="K186" s="79"/>
      <c r="L186" s="80"/>
      <c r="M186" s="81"/>
      <c r="N186" s="81"/>
      <c r="O186" s="81"/>
      <c r="P186" s="81"/>
      <c r="Q186" s="81"/>
      <c r="R186" s="81"/>
      <c r="S186" s="81"/>
      <c r="T186" s="81"/>
      <c r="U186" s="81"/>
      <c r="V186" s="81"/>
      <c r="W186" s="81"/>
      <c r="X186" s="82"/>
      <c r="Y186" s="83"/>
      <c r="Z186" s="84"/>
      <c r="AA186" s="84"/>
      <c r="AB186" s="87"/>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c r="A187" s="130"/>
      <c r="B187" s="131"/>
      <c r="C187" s="131"/>
      <c r="D187" s="131"/>
      <c r="E187" s="131"/>
      <c r="F187" s="132"/>
      <c r="G187" s="77"/>
      <c r="H187" s="78"/>
      <c r="I187" s="78"/>
      <c r="J187" s="78"/>
      <c r="K187" s="79"/>
      <c r="L187" s="80"/>
      <c r="M187" s="81"/>
      <c r="N187" s="81"/>
      <c r="O187" s="81"/>
      <c r="P187" s="81"/>
      <c r="Q187" s="81"/>
      <c r="R187" s="81"/>
      <c r="S187" s="81"/>
      <c r="T187" s="81"/>
      <c r="U187" s="81"/>
      <c r="V187" s="81"/>
      <c r="W187" s="81"/>
      <c r="X187" s="82"/>
      <c r="Y187" s="83"/>
      <c r="Z187" s="84"/>
      <c r="AA187" s="84"/>
      <c r="AB187" s="87"/>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c r="A188" s="130"/>
      <c r="B188" s="131"/>
      <c r="C188" s="131"/>
      <c r="D188" s="131"/>
      <c r="E188" s="131"/>
      <c r="F188" s="132"/>
      <c r="G188" s="77"/>
      <c r="H188" s="78"/>
      <c r="I188" s="78"/>
      <c r="J188" s="78"/>
      <c r="K188" s="79"/>
      <c r="L188" s="80"/>
      <c r="M188" s="81"/>
      <c r="N188" s="81"/>
      <c r="O188" s="81"/>
      <c r="P188" s="81"/>
      <c r="Q188" s="81"/>
      <c r="R188" s="81"/>
      <c r="S188" s="81"/>
      <c r="T188" s="81"/>
      <c r="U188" s="81"/>
      <c r="V188" s="81"/>
      <c r="W188" s="81"/>
      <c r="X188" s="82"/>
      <c r="Y188" s="83"/>
      <c r="Z188" s="84"/>
      <c r="AA188" s="84"/>
      <c r="AB188" s="84"/>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c r="A189" s="130"/>
      <c r="B189" s="131"/>
      <c r="C189" s="131"/>
      <c r="D189" s="131"/>
      <c r="E189" s="131"/>
      <c r="F189" s="132"/>
      <c r="G189" s="77"/>
      <c r="H189" s="78"/>
      <c r="I189" s="78"/>
      <c r="J189" s="78"/>
      <c r="K189" s="79"/>
      <c r="L189" s="80"/>
      <c r="M189" s="81"/>
      <c r="N189" s="81"/>
      <c r="O189" s="81"/>
      <c r="P189" s="81"/>
      <c r="Q189" s="81"/>
      <c r="R189" s="81"/>
      <c r="S189" s="81"/>
      <c r="T189" s="81"/>
      <c r="U189" s="81"/>
      <c r="V189" s="81"/>
      <c r="W189" s="81"/>
      <c r="X189" s="82"/>
      <c r="Y189" s="83"/>
      <c r="Z189" s="84"/>
      <c r="AA189" s="84"/>
      <c r="AB189" s="84"/>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c r="A190" s="130"/>
      <c r="B190" s="131"/>
      <c r="C190" s="131"/>
      <c r="D190" s="131"/>
      <c r="E190" s="131"/>
      <c r="F190" s="132"/>
      <c r="G190" s="77"/>
      <c r="H190" s="78"/>
      <c r="I190" s="78"/>
      <c r="J190" s="78"/>
      <c r="K190" s="79"/>
      <c r="L190" s="80"/>
      <c r="M190" s="81"/>
      <c r="N190" s="81"/>
      <c r="O190" s="81"/>
      <c r="P190" s="81"/>
      <c r="Q190" s="81"/>
      <c r="R190" s="81"/>
      <c r="S190" s="81"/>
      <c r="T190" s="81"/>
      <c r="U190" s="81"/>
      <c r="V190" s="81"/>
      <c r="W190" s="81"/>
      <c r="X190" s="82"/>
      <c r="Y190" s="83"/>
      <c r="Z190" s="84"/>
      <c r="AA190" s="84"/>
      <c r="AB190" s="84"/>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130"/>
      <c r="B191" s="131"/>
      <c r="C191" s="131"/>
      <c r="D191" s="131"/>
      <c r="E191" s="131"/>
      <c r="F191" s="132"/>
      <c r="G191" s="65"/>
      <c r="H191" s="66"/>
      <c r="I191" s="66"/>
      <c r="J191" s="66"/>
      <c r="K191" s="67"/>
      <c r="L191" s="68"/>
      <c r="M191" s="69"/>
      <c r="N191" s="69"/>
      <c r="O191" s="69"/>
      <c r="P191" s="69"/>
      <c r="Q191" s="69"/>
      <c r="R191" s="69"/>
      <c r="S191" s="69"/>
      <c r="T191" s="69"/>
      <c r="U191" s="69"/>
      <c r="V191" s="69"/>
      <c r="W191" s="69"/>
      <c r="X191" s="70"/>
      <c r="Y191" s="71"/>
      <c r="Z191" s="72"/>
      <c r="AA191" s="72"/>
      <c r="AB191" s="72"/>
      <c r="AC191" s="65"/>
      <c r="AD191" s="66"/>
      <c r="AE191" s="66"/>
      <c r="AF191" s="66"/>
      <c r="AG191" s="67"/>
      <c r="AH191" s="68"/>
      <c r="AI191" s="69"/>
      <c r="AJ191" s="69"/>
      <c r="AK191" s="69"/>
      <c r="AL191" s="69"/>
      <c r="AM191" s="69"/>
      <c r="AN191" s="69"/>
      <c r="AO191" s="69"/>
      <c r="AP191" s="69"/>
      <c r="AQ191" s="69"/>
      <c r="AR191" s="69"/>
      <c r="AS191" s="69"/>
      <c r="AT191" s="70"/>
      <c r="AU191" s="71"/>
      <c r="AV191" s="72"/>
      <c r="AW191" s="72"/>
      <c r="AX191" s="73"/>
    </row>
    <row r="192" spans="1:50" ht="24.75" customHeight="1" thickBot="1">
      <c r="A192" s="133"/>
      <c r="B192" s="134"/>
      <c r="C192" s="134"/>
      <c r="D192" s="134"/>
      <c r="E192" s="134"/>
      <c r="F192" s="135"/>
      <c r="G192" s="60" t="s">
        <v>22</v>
      </c>
      <c r="H192" s="61"/>
      <c r="I192" s="61"/>
      <c r="J192" s="61"/>
      <c r="K192" s="61"/>
      <c r="L192" s="62"/>
      <c r="M192" s="63"/>
      <c r="N192" s="63"/>
      <c r="O192" s="63"/>
      <c r="P192" s="63"/>
      <c r="Q192" s="63"/>
      <c r="R192" s="63"/>
      <c r="S192" s="63"/>
      <c r="T192" s="63"/>
      <c r="U192" s="63"/>
      <c r="V192" s="63"/>
      <c r="W192" s="63"/>
      <c r="X192" s="64"/>
      <c r="Y192" s="74">
        <f>SUM(Y184:AB191)</f>
        <v>62.212185</v>
      </c>
      <c r="Z192" s="75"/>
      <c r="AA192" s="75"/>
      <c r="AB192" s="76"/>
      <c r="AC192" s="60" t="s">
        <v>22</v>
      </c>
      <c r="AD192" s="61"/>
      <c r="AE192" s="61"/>
      <c r="AF192" s="61"/>
      <c r="AG192" s="61"/>
      <c r="AH192" s="62"/>
      <c r="AI192" s="63"/>
      <c r="AJ192" s="63"/>
      <c r="AK192" s="63"/>
      <c r="AL192" s="63"/>
      <c r="AM192" s="63"/>
      <c r="AN192" s="63"/>
      <c r="AO192" s="63"/>
      <c r="AP192" s="63"/>
      <c r="AQ192" s="63"/>
      <c r="AR192" s="63"/>
      <c r="AS192" s="63"/>
      <c r="AT192" s="64"/>
      <c r="AU192" s="74">
        <f>SUM(AU184:AX191)</f>
        <v>0</v>
      </c>
      <c r="AV192" s="75"/>
      <c r="AW192" s="75"/>
      <c r="AX192" s="86"/>
    </row>
    <row r="193" spans="1:50" ht="24.75" customHeight="1">
      <c r="A193" s="47"/>
      <c r="B193" s="4"/>
      <c r="C193" s="4"/>
      <c r="D193" s="4"/>
      <c r="E193" s="4"/>
      <c r="F193" s="4"/>
      <c r="G193" s="8"/>
      <c r="H193" s="8"/>
      <c r="I193" s="8"/>
      <c r="J193" s="8"/>
      <c r="K193" s="8"/>
      <c r="L193" s="3"/>
      <c r="M193" s="8"/>
      <c r="N193" s="8"/>
      <c r="O193" s="8"/>
      <c r="P193" s="8"/>
      <c r="Q193" s="8"/>
      <c r="R193" s="8"/>
      <c r="S193" s="8"/>
      <c r="T193" s="8"/>
      <c r="U193" s="8"/>
      <c r="V193" s="8"/>
      <c r="W193" s="8"/>
      <c r="X193" s="8"/>
      <c r="Y193" s="11"/>
      <c r="Z193" s="11"/>
      <c r="AA193" s="11"/>
      <c r="AB193" s="11"/>
      <c r="AC193" s="8"/>
      <c r="AD193" s="8"/>
      <c r="AE193" s="8"/>
      <c r="AF193" s="8"/>
      <c r="AG193" s="8"/>
      <c r="AH193" s="3"/>
      <c r="AI193" s="8"/>
      <c r="AJ193" s="8"/>
      <c r="AK193" s="8"/>
      <c r="AL193" s="8"/>
      <c r="AM193" s="8"/>
      <c r="AN193" s="8"/>
      <c r="AO193" s="8"/>
      <c r="AP193" s="8"/>
      <c r="AQ193" s="8"/>
      <c r="AR193" s="8"/>
      <c r="AS193" s="8"/>
      <c r="AT193" s="8"/>
      <c r="AU193" s="11"/>
      <c r="AV193" s="11"/>
      <c r="AW193" s="11"/>
      <c r="AX193" s="48"/>
    </row>
    <row r="194" spans="1:50" ht="14.25" thickBot="1">
      <c r="A194" s="49"/>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49"/>
    </row>
    <row r="195" spans="1:50" ht="17.25">
      <c r="A195" s="314" t="s">
        <v>37</v>
      </c>
      <c r="B195" s="315"/>
      <c r="C195" s="315"/>
      <c r="D195" s="315"/>
      <c r="E195" s="315"/>
      <c r="F195" s="316"/>
      <c r="G195" s="136" t="s">
        <v>142</v>
      </c>
      <c r="H195" s="137"/>
      <c r="I195" s="137"/>
      <c r="J195" s="137"/>
      <c r="K195" s="137"/>
      <c r="L195" s="137"/>
      <c r="M195" s="137"/>
      <c r="N195" s="137"/>
      <c r="O195" s="137"/>
      <c r="P195" s="137"/>
      <c r="Q195" s="137"/>
      <c r="R195" s="137"/>
      <c r="S195" s="137"/>
      <c r="T195" s="137"/>
      <c r="U195" s="137"/>
      <c r="V195" s="137"/>
      <c r="W195" s="137"/>
      <c r="X195" s="137"/>
      <c r="Y195" s="137"/>
      <c r="Z195" s="137"/>
      <c r="AA195" s="137"/>
      <c r="AB195" s="138"/>
      <c r="AC195" s="136" t="s">
        <v>152</v>
      </c>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9"/>
    </row>
    <row r="196" spans="1:50" ht="24.75" customHeight="1">
      <c r="A196" s="130"/>
      <c r="B196" s="131"/>
      <c r="C196" s="131"/>
      <c r="D196" s="131"/>
      <c r="E196" s="131"/>
      <c r="F196" s="132"/>
      <c r="G196" s="102" t="s">
        <v>19</v>
      </c>
      <c r="H196" s="103"/>
      <c r="I196" s="103"/>
      <c r="J196" s="103"/>
      <c r="K196" s="103"/>
      <c r="L196" s="104" t="s">
        <v>20</v>
      </c>
      <c r="M196" s="105"/>
      <c r="N196" s="105"/>
      <c r="O196" s="105"/>
      <c r="P196" s="105"/>
      <c r="Q196" s="105"/>
      <c r="R196" s="105"/>
      <c r="S196" s="105"/>
      <c r="T196" s="105"/>
      <c r="U196" s="105"/>
      <c r="V196" s="105"/>
      <c r="W196" s="105"/>
      <c r="X196" s="106"/>
      <c r="Y196" s="107" t="s">
        <v>21</v>
      </c>
      <c r="Z196" s="108"/>
      <c r="AA196" s="108"/>
      <c r="AB196" s="109"/>
      <c r="AC196" s="102" t="s">
        <v>19</v>
      </c>
      <c r="AD196" s="103"/>
      <c r="AE196" s="103"/>
      <c r="AF196" s="103"/>
      <c r="AG196" s="103"/>
      <c r="AH196" s="104" t="s">
        <v>20</v>
      </c>
      <c r="AI196" s="105"/>
      <c r="AJ196" s="105"/>
      <c r="AK196" s="105"/>
      <c r="AL196" s="105"/>
      <c r="AM196" s="105"/>
      <c r="AN196" s="105"/>
      <c r="AO196" s="105"/>
      <c r="AP196" s="105"/>
      <c r="AQ196" s="105"/>
      <c r="AR196" s="105"/>
      <c r="AS196" s="105"/>
      <c r="AT196" s="106"/>
      <c r="AU196" s="107" t="s">
        <v>21</v>
      </c>
      <c r="AV196" s="108"/>
      <c r="AW196" s="108"/>
      <c r="AX196" s="110"/>
    </row>
    <row r="197" spans="1:50" ht="24.75" customHeight="1">
      <c r="A197" s="130"/>
      <c r="B197" s="131"/>
      <c r="C197" s="131"/>
      <c r="D197" s="131"/>
      <c r="E197" s="131"/>
      <c r="F197" s="132"/>
      <c r="G197" s="88" t="s">
        <v>143</v>
      </c>
      <c r="H197" s="89"/>
      <c r="I197" s="89"/>
      <c r="J197" s="89"/>
      <c r="K197" s="90"/>
      <c r="L197" s="91" t="s">
        <v>144</v>
      </c>
      <c r="M197" s="92"/>
      <c r="N197" s="92"/>
      <c r="O197" s="92"/>
      <c r="P197" s="92"/>
      <c r="Q197" s="92"/>
      <c r="R197" s="92"/>
      <c r="S197" s="92"/>
      <c r="T197" s="92"/>
      <c r="U197" s="92"/>
      <c r="V197" s="92"/>
      <c r="W197" s="92"/>
      <c r="X197" s="93"/>
      <c r="Y197" s="94">
        <v>322.35</v>
      </c>
      <c r="Z197" s="95"/>
      <c r="AA197" s="95"/>
      <c r="AB197" s="96"/>
      <c r="AC197" s="88" t="s">
        <v>143</v>
      </c>
      <c r="AD197" s="89"/>
      <c r="AE197" s="89"/>
      <c r="AF197" s="89"/>
      <c r="AG197" s="90"/>
      <c r="AH197" s="91" t="s">
        <v>153</v>
      </c>
      <c r="AI197" s="92"/>
      <c r="AJ197" s="92"/>
      <c r="AK197" s="92"/>
      <c r="AL197" s="92"/>
      <c r="AM197" s="92"/>
      <c r="AN197" s="92"/>
      <c r="AO197" s="92"/>
      <c r="AP197" s="92"/>
      <c r="AQ197" s="92"/>
      <c r="AR197" s="92"/>
      <c r="AS197" s="92"/>
      <c r="AT197" s="93"/>
      <c r="AU197" s="94">
        <v>325.983</v>
      </c>
      <c r="AV197" s="95"/>
      <c r="AW197" s="95"/>
      <c r="AX197" s="97"/>
    </row>
    <row r="198" spans="1:50" ht="24.75" customHeight="1">
      <c r="A198" s="130"/>
      <c r="B198" s="131"/>
      <c r="C198" s="131"/>
      <c r="D198" s="131"/>
      <c r="E198" s="131"/>
      <c r="F198" s="132"/>
      <c r="G198" s="77"/>
      <c r="H198" s="78"/>
      <c r="I198" s="78"/>
      <c r="J198" s="78"/>
      <c r="K198" s="79"/>
      <c r="L198" s="80"/>
      <c r="M198" s="81"/>
      <c r="N198" s="81"/>
      <c r="O198" s="81"/>
      <c r="P198" s="81"/>
      <c r="Q198" s="81"/>
      <c r="R198" s="81"/>
      <c r="S198" s="81"/>
      <c r="T198" s="81"/>
      <c r="U198" s="81"/>
      <c r="V198" s="81"/>
      <c r="W198" s="81"/>
      <c r="X198" s="82"/>
      <c r="Y198" s="83"/>
      <c r="Z198" s="84"/>
      <c r="AA198" s="84"/>
      <c r="AB198" s="87"/>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4" ht="24.75" customHeight="1">
      <c r="A199" s="130"/>
      <c r="B199" s="131"/>
      <c r="C199" s="131"/>
      <c r="D199" s="131"/>
      <c r="E199" s="131"/>
      <c r="F199" s="132"/>
      <c r="G199" s="77"/>
      <c r="H199" s="78"/>
      <c r="I199" s="78"/>
      <c r="J199" s="78"/>
      <c r="K199" s="79"/>
      <c r="L199" s="80"/>
      <c r="M199" s="81"/>
      <c r="N199" s="81"/>
      <c r="O199" s="81"/>
      <c r="P199" s="81"/>
      <c r="Q199" s="81"/>
      <c r="R199" s="81"/>
      <c r="S199" s="81"/>
      <c r="T199" s="81"/>
      <c r="U199" s="81"/>
      <c r="V199" s="81"/>
      <c r="W199" s="81"/>
      <c r="X199" s="82"/>
      <c r="Y199" s="83"/>
      <c r="Z199" s="84"/>
      <c r="AA199" s="84"/>
      <c r="AB199" s="87"/>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c r="BB199" s="23"/>
    </row>
    <row r="200" spans="1:50" ht="24.75" customHeight="1">
      <c r="A200" s="130"/>
      <c r="B200" s="131"/>
      <c r="C200" s="131"/>
      <c r="D200" s="131"/>
      <c r="E200" s="131"/>
      <c r="F200" s="132"/>
      <c r="G200" s="77"/>
      <c r="H200" s="78"/>
      <c r="I200" s="78"/>
      <c r="J200" s="78"/>
      <c r="K200" s="79"/>
      <c r="L200" s="80"/>
      <c r="M200" s="81"/>
      <c r="N200" s="81"/>
      <c r="O200" s="81"/>
      <c r="P200" s="81"/>
      <c r="Q200" s="81"/>
      <c r="R200" s="81"/>
      <c r="S200" s="81"/>
      <c r="T200" s="81"/>
      <c r="U200" s="81"/>
      <c r="V200" s="81"/>
      <c r="W200" s="81"/>
      <c r="X200" s="82"/>
      <c r="Y200" s="83"/>
      <c r="Z200" s="84"/>
      <c r="AA200" s="84"/>
      <c r="AB200" s="87"/>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c r="A201" s="130"/>
      <c r="B201" s="131"/>
      <c r="C201" s="131"/>
      <c r="D201" s="131"/>
      <c r="E201" s="131"/>
      <c r="F201" s="132"/>
      <c r="G201" s="77"/>
      <c r="H201" s="78"/>
      <c r="I201" s="78"/>
      <c r="J201" s="78"/>
      <c r="K201" s="79"/>
      <c r="L201" s="80"/>
      <c r="M201" s="81"/>
      <c r="N201" s="81"/>
      <c r="O201" s="81"/>
      <c r="P201" s="81"/>
      <c r="Q201" s="81"/>
      <c r="R201" s="81"/>
      <c r="S201" s="81"/>
      <c r="T201" s="81"/>
      <c r="U201" s="81"/>
      <c r="V201" s="81"/>
      <c r="W201" s="81"/>
      <c r="X201" s="82"/>
      <c r="Y201" s="83"/>
      <c r="Z201" s="84"/>
      <c r="AA201" s="84"/>
      <c r="AB201" s="84"/>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c r="A202" s="130"/>
      <c r="B202" s="131"/>
      <c r="C202" s="131"/>
      <c r="D202" s="131"/>
      <c r="E202" s="131"/>
      <c r="F202" s="132"/>
      <c r="G202" s="77"/>
      <c r="H202" s="78"/>
      <c r="I202" s="78"/>
      <c r="J202" s="78"/>
      <c r="K202" s="79"/>
      <c r="L202" s="80"/>
      <c r="M202" s="81"/>
      <c r="N202" s="81"/>
      <c r="O202" s="81"/>
      <c r="P202" s="81"/>
      <c r="Q202" s="81"/>
      <c r="R202" s="81"/>
      <c r="S202" s="81"/>
      <c r="T202" s="81"/>
      <c r="U202" s="81"/>
      <c r="V202" s="81"/>
      <c r="W202" s="81"/>
      <c r="X202" s="82"/>
      <c r="Y202" s="83"/>
      <c r="Z202" s="84"/>
      <c r="AA202" s="84"/>
      <c r="AB202" s="84"/>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c r="A203" s="130"/>
      <c r="B203" s="131"/>
      <c r="C203" s="131"/>
      <c r="D203" s="131"/>
      <c r="E203" s="131"/>
      <c r="F203" s="132"/>
      <c r="G203" s="77"/>
      <c r="H203" s="78"/>
      <c r="I203" s="78"/>
      <c r="J203" s="78"/>
      <c r="K203" s="79"/>
      <c r="L203" s="80"/>
      <c r="M203" s="81"/>
      <c r="N203" s="81"/>
      <c r="O203" s="81"/>
      <c r="P203" s="81"/>
      <c r="Q203" s="81"/>
      <c r="R203" s="81"/>
      <c r="S203" s="81"/>
      <c r="T203" s="81"/>
      <c r="U203" s="81"/>
      <c r="V203" s="81"/>
      <c r="W203" s="81"/>
      <c r="X203" s="82"/>
      <c r="Y203" s="83"/>
      <c r="Z203" s="84"/>
      <c r="AA203" s="84"/>
      <c r="AB203" s="84"/>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130"/>
      <c r="B204" s="131"/>
      <c r="C204" s="131"/>
      <c r="D204" s="131"/>
      <c r="E204" s="131"/>
      <c r="F204" s="132"/>
      <c r="G204" s="65"/>
      <c r="H204" s="66"/>
      <c r="I204" s="66"/>
      <c r="J204" s="66"/>
      <c r="K204" s="67"/>
      <c r="L204" s="68"/>
      <c r="M204" s="69"/>
      <c r="N204" s="69"/>
      <c r="O204" s="69"/>
      <c r="P204" s="69"/>
      <c r="Q204" s="69"/>
      <c r="R204" s="69"/>
      <c r="S204" s="69"/>
      <c r="T204" s="69"/>
      <c r="U204" s="69"/>
      <c r="V204" s="69"/>
      <c r="W204" s="69"/>
      <c r="X204" s="70"/>
      <c r="Y204" s="71"/>
      <c r="Z204" s="72"/>
      <c r="AA204" s="72"/>
      <c r="AB204" s="72"/>
      <c r="AC204" s="65"/>
      <c r="AD204" s="66"/>
      <c r="AE204" s="66"/>
      <c r="AF204" s="66"/>
      <c r="AG204" s="67"/>
      <c r="AH204" s="68"/>
      <c r="AI204" s="69"/>
      <c r="AJ204" s="69"/>
      <c r="AK204" s="69"/>
      <c r="AL204" s="69"/>
      <c r="AM204" s="69"/>
      <c r="AN204" s="69"/>
      <c r="AO204" s="69"/>
      <c r="AP204" s="69"/>
      <c r="AQ204" s="69"/>
      <c r="AR204" s="69"/>
      <c r="AS204" s="69"/>
      <c r="AT204" s="70"/>
      <c r="AU204" s="71"/>
      <c r="AV204" s="72"/>
      <c r="AW204" s="72"/>
      <c r="AX204" s="73"/>
    </row>
    <row r="205" spans="1:50" ht="24.75" customHeight="1">
      <c r="A205" s="130"/>
      <c r="B205" s="131"/>
      <c r="C205" s="131"/>
      <c r="D205" s="131"/>
      <c r="E205" s="131"/>
      <c r="F205" s="132"/>
      <c r="G205" s="111" t="s">
        <v>22</v>
      </c>
      <c r="H205" s="105"/>
      <c r="I205" s="105"/>
      <c r="J205" s="105"/>
      <c r="K205" s="105"/>
      <c r="L205" s="112"/>
      <c r="M205" s="113"/>
      <c r="N205" s="113"/>
      <c r="O205" s="113"/>
      <c r="P205" s="113"/>
      <c r="Q205" s="113"/>
      <c r="R205" s="113"/>
      <c r="S205" s="113"/>
      <c r="T205" s="113"/>
      <c r="U205" s="113"/>
      <c r="V205" s="113"/>
      <c r="W205" s="113"/>
      <c r="X205" s="114"/>
      <c r="Y205" s="115">
        <f>SUM(Y197:AB204)</f>
        <v>322.35</v>
      </c>
      <c r="Z205" s="116"/>
      <c r="AA205" s="116"/>
      <c r="AB205" s="117"/>
      <c r="AC205" s="111" t="s">
        <v>22</v>
      </c>
      <c r="AD205" s="105"/>
      <c r="AE205" s="105"/>
      <c r="AF205" s="105"/>
      <c r="AG205" s="105"/>
      <c r="AH205" s="112"/>
      <c r="AI205" s="113"/>
      <c r="AJ205" s="113"/>
      <c r="AK205" s="113"/>
      <c r="AL205" s="113"/>
      <c r="AM205" s="113"/>
      <c r="AN205" s="113"/>
      <c r="AO205" s="113"/>
      <c r="AP205" s="113"/>
      <c r="AQ205" s="113"/>
      <c r="AR205" s="113"/>
      <c r="AS205" s="113"/>
      <c r="AT205" s="114"/>
      <c r="AU205" s="115">
        <f>SUM(AU197:AX204)</f>
        <v>325.983</v>
      </c>
      <c r="AV205" s="116"/>
      <c r="AW205" s="116"/>
      <c r="AX205" s="118"/>
    </row>
    <row r="206" spans="1:50" ht="30" customHeight="1">
      <c r="A206" s="130"/>
      <c r="B206" s="131"/>
      <c r="C206" s="131"/>
      <c r="D206" s="131"/>
      <c r="E206" s="131"/>
      <c r="F206" s="132"/>
      <c r="G206" s="98" t="s">
        <v>145</v>
      </c>
      <c r="H206" s="99"/>
      <c r="I206" s="99"/>
      <c r="J206" s="99"/>
      <c r="K206" s="99"/>
      <c r="L206" s="99"/>
      <c r="M206" s="99"/>
      <c r="N206" s="99"/>
      <c r="O206" s="99"/>
      <c r="P206" s="99"/>
      <c r="Q206" s="99"/>
      <c r="R206" s="99"/>
      <c r="S206" s="99"/>
      <c r="T206" s="99"/>
      <c r="U206" s="99"/>
      <c r="V206" s="99"/>
      <c r="W206" s="99"/>
      <c r="X206" s="99"/>
      <c r="Y206" s="99"/>
      <c r="Z206" s="99"/>
      <c r="AA206" s="99"/>
      <c r="AB206" s="100"/>
      <c r="AC206" s="98" t="s">
        <v>284</v>
      </c>
      <c r="AD206" s="99"/>
      <c r="AE206" s="99"/>
      <c r="AF206" s="99"/>
      <c r="AG206" s="99"/>
      <c r="AH206" s="99"/>
      <c r="AI206" s="99"/>
      <c r="AJ206" s="99"/>
      <c r="AK206" s="99"/>
      <c r="AL206" s="99"/>
      <c r="AM206" s="99"/>
      <c r="AN206" s="99"/>
      <c r="AO206" s="99"/>
      <c r="AP206" s="99"/>
      <c r="AQ206" s="99"/>
      <c r="AR206" s="99"/>
      <c r="AS206" s="99"/>
      <c r="AT206" s="99"/>
      <c r="AU206" s="99"/>
      <c r="AV206" s="99"/>
      <c r="AW206" s="99"/>
      <c r="AX206" s="101"/>
    </row>
    <row r="207" spans="1:50" ht="25.5" customHeight="1">
      <c r="A207" s="130"/>
      <c r="B207" s="131"/>
      <c r="C207" s="131"/>
      <c r="D207" s="131"/>
      <c r="E207" s="131"/>
      <c r="F207" s="132"/>
      <c r="G207" s="102" t="s">
        <v>19</v>
      </c>
      <c r="H207" s="103"/>
      <c r="I207" s="103"/>
      <c r="J207" s="103"/>
      <c r="K207" s="103"/>
      <c r="L207" s="104" t="s">
        <v>20</v>
      </c>
      <c r="M207" s="105"/>
      <c r="N207" s="105"/>
      <c r="O207" s="105"/>
      <c r="P207" s="105"/>
      <c r="Q207" s="105"/>
      <c r="R207" s="105"/>
      <c r="S207" s="105"/>
      <c r="T207" s="105"/>
      <c r="U207" s="105"/>
      <c r="V207" s="105"/>
      <c r="W207" s="105"/>
      <c r="X207" s="106"/>
      <c r="Y207" s="107" t="s">
        <v>21</v>
      </c>
      <c r="Z207" s="108"/>
      <c r="AA207" s="108"/>
      <c r="AB207" s="109"/>
      <c r="AC207" s="102" t="s">
        <v>19</v>
      </c>
      <c r="AD207" s="103"/>
      <c r="AE207" s="103"/>
      <c r="AF207" s="103"/>
      <c r="AG207" s="103"/>
      <c r="AH207" s="104" t="s">
        <v>20</v>
      </c>
      <c r="AI207" s="105"/>
      <c r="AJ207" s="105"/>
      <c r="AK207" s="105"/>
      <c r="AL207" s="105"/>
      <c r="AM207" s="105"/>
      <c r="AN207" s="105"/>
      <c r="AO207" s="105"/>
      <c r="AP207" s="105"/>
      <c r="AQ207" s="105"/>
      <c r="AR207" s="105"/>
      <c r="AS207" s="105"/>
      <c r="AT207" s="106"/>
      <c r="AU207" s="107" t="s">
        <v>21</v>
      </c>
      <c r="AV207" s="108"/>
      <c r="AW207" s="108"/>
      <c r="AX207" s="110"/>
    </row>
    <row r="208" spans="1:50" ht="24.75" customHeight="1">
      <c r="A208" s="130"/>
      <c r="B208" s="131"/>
      <c r="C208" s="131"/>
      <c r="D208" s="131"/>
      <c r="E208" s="131"/>
      <c r="F208" s="132"/>
      <c r="G208" s="88" t="s">
        <v>143</v>
      </c>
      <c r="H208" s="89"/>
      <c r="I208" s="89"/>
      <c r="J208" s="89"/>
      <c r="K208" s="90"/>
      <c r="L208" s="91" t="s">
        <v>146</v>
      </c>
      <c r="M208" s="92"/>
      <c r="N208" s="92"/>
      <c r="O208" s="92"/>
      <c r="P208" s="92"/>
      <c r="Q208" s="92"/>
      <c r="R208" s="92"/>
      <c r="S208" s="92"/>
      <c r="T208" s="92"/>
      <c r="U208" s="92"/>
      <c r="V208" s="92"/>
      <c r="W208" s="92"/>
      <c r="X208" s="93"/>
      <c r="Y208" s="94">
        <v>55.965</v>
      </c>
      <c r="Z208" s="95"/>
      <c r="AA208" s="95"/>
      <c r="AB208" s="96"/>
      <c r="AC208" s="88" t="s">
        <v>143</v>
      </c>
      <c r="AD208" s="89"/>
      <c r="AE208" s="89"/>
      <c r="AF208" s="89"/>
      <c r="AG208" s="90"/>
      <c r="AH208" s="91" t="s">
        <v>285</v>
      </c>
      <c r="AI208" s="92"/>
      <c r="AJ208" s="92"/>
      <c r="AK208" s="92"/>
      <c r="AL208" s="92"/>
      <c r="AM208" s="92"/>
      <c r="AN208" s="92"/>
      <c r="AO208" s="92"/>
      <c r="AP208" s="92"/>
      <c r="AQ208" s="92"/>
      <c r="AR208" s="92"/>
      <c r="AS208" s="92"/>
      <c r="AT208" s="93"/>
      <c r="AU208" s="94">
        <v>1596.932085</v>
      </c>
      <c r="AV208" s="95"/>
      <c r="AW208" s="95"/>
      <c r="AX208" s="97"/>
    </row>
    <row r="209" spans="1:50" ht="24.75" customHeight="1">
      <c r="A209" s="130"/>
      <c r="B209" s="131"/>
      <c r="C209" s="131"/>
      <c r="D209" s="131"/>
      <c r="E209" s="131"/>
      <c r="F209" s="132"/>
      <c r="G209" s="77"/>
      <c r="H209" s="78"/>
      <c r="I209" s="78"/>
      <c r="J209" s="78"/>
      <c r="K209" s="79"/>
      <c r="L209" s="80"/>
      <c r="M209" s="81"/>
      <c r="N209" s="81"/>
      <c r="O209" s="81"/>
      <c r="P209" s="81"/>
      <c r="Q209" s="81"/>
      <c r="R209" s="81"/>
      <c r="S209" s="81"/>
      <c r="T209" s="81"/>
      <c r="U209" s="81"/>
      <c r="V209" s="81"/>
      <c r="W209" s="81"/>
      <c r="X209" s="82"/>
      <c r="Y209" s="83"/>
      <c r="Z209" s="84"/>
      <c r="AA209" s="84"/>
      <c r="AB209" s="87"/>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130"/>
      <c r="B210" s="131"/>
      <c r="C210" s="131"/>
      <c r="D210" s="131"/>
      <c r="E210" s="131"/>
      <c r="F210" s="132"/>
      <c r="G210" s="77"/>
      <c r="H210" s="78"/>
      <c r="I210" s="78"/>
      <c r="J210" s="78"/>
      <c r="K210" s="79"/>
      <c r="L210" s="80"/>
      <c r="M210" s="81"/>
      <c r="N210" s="81"/>
      <c r="O210" s="81"/>
      <c r="P210" s="81"/>
      <c r="Q210" s="81"/>
      <c r="R210" s="81"/>
      <c r="S210" s="81"/>
      <c r="T210" s="81"/>
      <c r="U210" s="81"/>
      <c r="V210" s="81"/>
      <c r="W210" s="81"/>
      <c r="X210" s="82"/>
      <c r="Y210" s="83"/>
      <c r="Z210" s="84"/>
      <c r="AA210" s="84"/>
      <c r="AB210" s="87"/>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130"/>
      <c r="B211" s="131"/>
      <c r="C211" s="131"/>
      <c r="D211" s="131"/>
      <c r="E211" s="131"/>
      <c r="F211" s="132"/>
      <c r="G211" s="77"/>
      <c r="H211" s="78"/>
      <c r="I211" s="78"/>
      <c r="J211" s="78"/>
      <c r="K211" s="79"/>
      <c r="L211" s="80"/>
      <c r="M211" s="81"/>
      <c r="N211" s="81"/>
      <c r="O211" s="81"/>
      <c r="P211" s="81"/>
      <c r="Q211" s="81"/>
      <c r="R211" s="81"/>
      <c r="S211" s="81"/>
      <c r="T211" s="81"/>
      <c r="U211" s="81"/>
      <c r="V211" s="81"/>
      <c r="W211" s="81"/>
      <c r="X211" s="82"/>
      <c r="Y211" s="83"/>
      <c r="Z211" s="84"/>
      <c r="AA211" s="84"/>
      <c r="AB211" s="87"/>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c r="A212" s="130"/>
      <c r="B212" s="131"/>
      <c r="C212" s="131"/>
      <c r="D212" s="131"/>
      <c r="E212" s="131"/>
      <c r="F212" s="132"/>
      <c r="G212" s="77"/>
      <c r="H212" s="78"/>
      <c r="I212" s="78"/>
      <c r="J212" s="78"/>
      <c r="K212" s="79"/>
      <c r="L212" s="80"/>
      <c r="M212" s="81"/>
      <c r="N212" s="81"/>
      <c r="O212" s="81"/>
      <c r="P212" s="81"/>
      <c r="Q212" s="81"/>
      <c r="R212" s="81"/>
      <c r="S212" s="81"/>
      <c r="T212" s="81"/>
      <c r="U212" s="81"/>
      <c r="V212" s="81"/>
      <c r="W212" s="81"/>
      <c r="X212" s="82"/>
      <c r="Y212" s="83"/>
      <c r="Z212" s="84"/>
      <c r="AA212" s="84"/>
      <c r="AB212" s="84"/>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c r="A213" s="130"/>
      <c r="B213" s="131"/>
      <c r="C213" s="131"/>
      <c r="D213" s="131"/>
      <c r="E213" s="131"/>
      <c r="F213" s="132"/>
      <c r="G213" s="77"/>
      <c r="H213" s="78"/>
      <c r="I213" s="78"/>
      <c r="J213" s="78"/>
      <c r="K213" s="79"/>
      <c r="L213" s="80"/>
      <c r="M213" s="81"/>
      <c r="N213" s="81"/>
      <c r="O213" s="81"/>
      <c r="P213" s="81"/>
      <c r="Q213" s="81"/>
      <c r="R213" s="81"/>
      <c r="S213" s="81"/>
      <c r="T213" s="81"/>
      <c r="U213" s="81"/>
      <c r="V213" s="81"/>
      <c r="W213" s="81"/>
      <c r="X213" s="82"/>
      <c r="Y213" s="83"/>
      <c r="Z213" s="84"/>
      <c r="AA213" s="84"/>
      <c r="AB213" s="84"/>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c r="A214" s="130"/>
      <c r="B214" s="131"/>
      <c r="C214" s="131"/>
      <c r="D214" s="131"/>
      <c r="E214" s="131"/>
      <c r="F214" s="132"/>
      <c r="G214" s="77"/>
      <c r="H214" s="78"/>
      <c r="I214" s="78"/>
      <c r="J214" s="78"/>
      <c r="K214" s="79"/>
      <c r="L214" s="80"/>
      <c r="M214" s="81"/>
      <c r="N214" s="81"/>
      <c r="O214" s="81"/>
      <c r="P214" s="81"/>
      <c r="Q214" s="81"/>
      <c r="R214" s="81"/>
      <c r="S214" s="81"/>
      <c r="T214" s="81"/>
      <c r="U214" s="81"/>
      <c r="V214" s="81"/>
      <c r="W214" s="81"/>
      <c r="X214" s="82"/>
      <c r="Y214" s="83"/>
      <c r="Z214" s="84"/>
      <c r="AA214" s="84"/>
      <c r="AB214" s="84"/>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c r="A215" s="130"/>
      <c r="B215" s="131"/>
      <c r="C215" s="131"/>
      <c r="D215" s="131"/>
      <c r="E215" s="131"/>
      <c r="F215" s="132"/>
      <c r="G215" s="65"/>
      <c r="H215" s="66"/>
      <c r="I215" s="66"/>
      <c r="J215" s="66"/>
      <c r="K215" s="67"/>
      <c r="L215" s="68"/>
      <c r="M215" s="69"/>
      <c r="N215" s="69"/>
      <c r="O215" s="69"/>
      <c r="P215" s="69"/>
      <c r="Q215" s="69"/>
      <c r="R215" s="69"/>
      <c r="S215" s="69"/>
      <c r="T215" s="69"/>
      <c r="U215" s="69"/>
      <c r="V215" s="69"/>
      <c r="W215" s="69"/>
      <c r="X215" s="70"/>
      <c r="Y215" s="71"/>
      <c r="Z215" s="72"/>
      <c r="AA215" s="72"/>
      <c r="AB215" s="72"/>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c r="A216" s="130"/>
      <c r="B216" s="131"/>
      <c r="C216" s="131"/>
      <c r="D216" s="131"/>
      <c r="E216" s="131"/>
      <c r="F216" s="132"/>
      <c r="G216" s="111" t="s">
        <v>22</v>
      </c>
      <c r="H216" s="105"/>
      <c r="I216" s="105"/>
      <c r="J216" s="105"/>
      <c r="K216" s="105"/>
      <c r="L216" s="112"/>
      <c r="M216" s="113"/>
      <c r="N216" s="113"/>
      <c r="O216" s="113"/>
      <c r="P216" s="113"/>
      <c r="Q216" s="113"/>
      <c r="R216" s="113"/>
      <c r="S216" s="113"/>
      <c r="T216" s="113"/>
      <c r="U216" s="113"/>
      <c r="V216" s="113"/>
      <c r="W216" s="113"/>
      <c r="X216" s="114"/>
      <c r="Y216" s="115">
        <f>SUM(Y208:AB215)</f>
        <v>55.965</v>
      </c>
      <c r="Z216" s="116"/>
      <c r="AA216" s="116"/>
      <c r="AB216" s="117"/>
      <c r="AC216" s="111" t="s">
        <v>22</v>
      </c>
      <c r="AD216" s="105"/>
      <c r="AE216" s="105"/>
      <c r="AF216" s="105"/>
      <c r="AG216" s="105"/>
      <c r="AH216" s="112"/>
      <c r="AI216" s="113"/>
      <c r="AJ216" s="113"/>
      <c r="AK216" s="113"/>
      <c r="AL216" s="113"/>
      <c r="AM216" s="113"/>
      <c r="AN216" s="113"/>
      <c r="AO216" s="113"/>
      <c r="AP216" s="113"/>
      <c r="AQ216" s="113"/>
      <c r="AR216" s="113"/>
      <c r="AS216" s="113"/>
      <c r="AT216" s="114"/>
      <c r="AU216" s="115">
        <f>SUM(AU208:AX215)</f>
        <v>1596.932085</v>
      </c>
      <c r="AV216" s="116"/>
      <c r="AW216" s="116"/>
      <c r="AX216" s="118"/>
    </row>
    <row r="217" spans="1:50" ht="30" customHeight="1">
      <c r="A217" s="130"/>
      <c r="B217" s="131"/>
      <c r="C217" s="131"/>
      <c r="D217" s="131"/>
      <c r="E217" s="131"/>
      <c r="F217" s="132"/>
      <c r="G217" s="98" t="s">
        <v>147</v>
      </c>
      <c r="H217" s="99"/>
      <c r="I217" s="99"/>
      <c r="J217" s="99"/>
      <c r="K217" s="99"/>
      <c r="L217" s="99"/>
      <c r="M217" s="99"/>
      <c r="N217" s="99"/>
      <c r="O217" s="99"/>
      <c r="P217" s="99"/>
      <c r="Q217" s="99"/>
      <c r="R217" s="99"/>
      <c r="S217" s="99"/>
      <c r="T217" s="99"/>
      <c r="U217" s="99"/>
      <c r="V217" s="99"/>
      <c r="W217" s="99"/>
      <c r="X217" s="99"/>
      <c r="Y217" s="99"/>
      <c r="Z217" s="99"/>
      <c r="AA217" s="99"/>
      <c r="AB217" s="100"/>
      <c r="AC217" s="98" t="s">
        <v>154</v>
      </c>
      <c r="AD217" s="99"/>
      <c r="AE217" s="99"/>
      <c r="AF217" s="99"/>
      <c r="AG217" s="99"/>
      <c r="AH217" s="99"/>
      <c r="AI217" s="99"/>
      <c r="AJ217" s="99"/>
      <c r="AK217" s="99"/>
      <c r="AL217" s="99"/>
      <c r="AM217" s="99"/>
      <c r="AN217" s="99"/>
      <c r="AO217" s="99"/>
      <c r="AP217" s="99"/>
      <c r="AQ217" s="99"/>
      <c r="AR217" s="99"/>
      <c r="AS217" s="99"/>
      <c r="AT217" s="99"/>
      <c r="AU217" s="99"/>
      <c r="AV217" s="99"/>
      <c r="AW217" s="99"/>
      <c r="AX217" s="101"/>
    </row>
    <row r="218" spans="1:50" ht="24.75" customHeight="1">
      <c r="A218" s="130"/>
      <c r="B218" s="131"/>
      <c r="C218" s="131"/>
      <c r="D218" s="131"/>
      <c r="E218" s="131"/>
      <c r="F218" s="132"/>
      <c r="G218" s="102" t="s">
        <v>19</v>
      </c>
      <c r="H218" s="103"/>
      <c r="I218" s="103"/>
      <c r="J218" s="103"/>
      <c r="K218" s="103"/>
      <c r="L218" s="104" t="s">
        <v>20</v>
      </c>
      <c r="M218" s="105"/>
      <c r="N218" s="105"/>
      <c r="O218" s="105"/>
      <c r="P218" s="105"/>
      <c r="Q218" s="105"/>
      <c r="R218" s="105"/>
      <c r="S218" s="105"/>
      <c r="T218" s="105"/>
      <c r="U218" s="105"/>
      <c r="V218" s="105"/>
      <c r="W218" s="105"/>
      <c r="X218" s="106"/>
      <c r="Y218" s="107" t="s">
        <v>21</v>
      </c>
      <c r="Z218" s="108"/>
      <c r="AA218" s="108"/>
      <c r="AB218" s="109"/>
      <c r="AC218" s="102" t="s">
        <v>19</v>
      </c>
      <c r="AD218" s="103"/>
      <c r="AE218" s="103"/>
      <c r="AF218" s="103"/>
      <c r="AG218" s="103"/>
      <c r="AH218" s="104" t="s">
        <v>20</v>
      </c>
      <c r="AI218" s="105"/>
      <c r="AJ218" s="105"/>
      <c r="AK218" s="105"/>
      <c r="AL218" s="105"/>
      <c r="AM218" s="105"/>
      <c r="AN218" s="105"/>
      <c r="AO218" s="105"/>
      <c r="AP218" s="105"/>
      <c r="AQ218" s="105"/>
      <c r="AR218" s="105"/>
      <c r="AS218" s="105"/>
      <c r="AT218" s="106"/>
      <c r="AU218" s="107" t="s">
        <v>21</v>
      </c>
      <c r="AV218" s="108"/>
      <c r="AW218" s="108"/>
      <c r="AX218" s="110"/>
    </row>
    <row r="219" spans="1:50" ht="24.75" customHeight="1">
      <c r="A219" s="130"/>
      <c r="B219" s="131"/>
      <c r="C219" s="131"/>
      <c r="D219" s="131"/>
      <c r="E219" s="131"/>
      <c r="F219" s="132"/>
      <c r="G219" s="88" t="s">
        <v>148</v>
      </c>
      <c r="H219" s="89"/>
      <c r="I219" s="89"/>
      <c r="J219" s="89"/>
      <c r="K219" s="90"/>
      <c r="L219" s="91" t="s">
        <v>149</v>
      </c>
      <c r="M219" s="92"/>
      <c r="N219" s="92"/>
      <c r="O219" s="92"/>
      <c r="P219" s="92"/>
      <c r="Q219" s="92"/>
      <c r="R219" s="92"/>
      <c r="S219" s="92"/>
      <c r="T219" s="92"/>
      <c r="U219" s="92"/>
      <c r="V219" s="92"/>
      <c r="W219" s="92"/>
      <c r="X219" s="93"/>
      <c r="Y219" s="94">
        <v>788.582</v>
      </c>
      <c r="Z219" s="95"/>
      <c r="AA219" s="95"/>
      <c r="AB219" s="96"/>
      <c r="AC219" s="88" t="s">
        <v>143</v>
      </c>
      <c r="AD219" s="89"/>
      <c r="AE219" s="89"/>
      <c r="AF219" s="89"/>
      <c r="AG219" s="90"/>
      <c r="AH219" s="91" t="s">
        <v>155</v>
      </c>
      <c r="AI219" s="92"/>
      <c r="AJ219" s="92"/>
      <c r="AK219" s="92"/>
      <c r="AL219" s="92"/>
      <c r="AM219" s="92"/>
      <c r="AN219" s="92"/>
      <c r="AO219" s="92"/>
      <c r="AP219" s="92"/>
      <c r="AQ219" s="92"/>
      <c r="AR219" s="92"/>
      <c r="AS219" s="92"/>
      <c r="AT219" s="93"/>
      <c r="AU219" s="94">
        <v>37.716</v>
      </c>
      <c r="AV219" s="95"/>
      <c r="AW219" s="95"/>
      <c r="AX219" s="97"/>
    </row>
    <row r="220" spans="1:50" ht="24.75" customHeight="1">
      <c r="A220" s="130"/>
      <c r="B220" s="131"/>
      <c r="C220" s="131"/>
      <c r="D220" s="131"/>
      <c r="E220" s="131"/>
      <c r="F220" s="132"/>
      <c r="G220" s="77"/>
      <c r="H220" s="78"/>
      <c r="I220" s="78"/>
      <c r="J220" s="78"/>
      <c r="K220" s="79"/>
      <c r="L220" s="80"/>
      <c r="M220" s="81"/>
      <c r="N220" s="81"/>
      <c r="O220" s="81"/>
      <c r="P220" s="81"/>
      <c r="Q220" s="81"/>
      <c r="R220" s="81"/>
      <c r="S220" s="81"/>
      <c r="T220" s="81"/>
      <c r="U220" s="81"/>
      <c r="V220" s="81"/>
      <c r="W220" s="81"/>
      <c r="X220" s="82"/>
      <c r="Y220" s="83"/>
      <c r="Z220" s="84"/>
      <c r="AA220" s="84"/>
      <c r="AB220" s="87"/>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130"/>
      <c r="B221" s="131"/>
      <c r="C221" s="131"/>
      <c r="D221" s="131"/>
      <c r="E221" s="131"/>
      <c r="F221" s="132"/>
      <c r="G221" s="77"/>
      <c r="H221" s="78"/>
      <c r="I221" s="78"/>
      <c r="J221" s="78"/>
      <c r="K221" s="79"/>
      <c r="L221" s="80"/>
      <c r="M221" s="81"/>
      <c r="N221" s="81"/>
      <c r="O221" s="81"/>
      <c r="P221" s="81"/>
      <c r="Q221" s="81"/>
      <c r="R221" s="81"/>
      <c r="S221" s="81"/>
      <c r="T221" s="81"/>
      <c r="U221" s="81"/>
      <c r="V221" s="81"/>
      <c r="W221" s="81"/>
      <c r="X221" s="82"/>
      <c r="Y221" s="83"/>
      <c r="Z221" s="84"/>
      <c r="AA221" s="84"/>
      <c r="AB221" s="87"/>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130"/>
      <c r="B222" s="131"/>
      <c r="C222" s="131"/>
      <c r="D222" s="131"/>
      <c r="E222" s="131"/>
      <c r="F222" s="132"/>
      <c r="G222" s="77"/>
      <c r="H222" s="78"/>
      <c r="I222" s="78"/>
      <c r="J222" s="78"/>
      <c r="K222" s="79"/>
      <c r="L222" s="80"/>
      <c r="M222" s="81"/>
      <c r="N222" s="81"/>
      <c r="O222" s="81"/>
      <c r="P222" s="81"/>
      <c r="Q222" s="81"/>
      <c r="R222" s="81"/>
      <c r="S222" s="81"/>
      <c r="T222" s="81"/>
      <c r="U222" s="81"/>
      <c r="V222" s="81"/>
      <c r="W222" s="81"/>
      <c r="X222" s="82"/>
      <c r="Y222" s="83"/>
      <c r="Z222" s="84"/>
      <c r="AA222" s="84"/>
      <c r="AB222" s="87"/>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130"/>
      <c r="B223" s="131"/>
      <c r="C223" s="131"/>
      <c r="D223" s="131"/>
      <c r="E223" s="131"/>
      <c r="F223" s="132"/>
      <c r="G223" s="77"/>
      <c r="H223" s="78"/>
      <c r="I223" s="78"/>
      <c r="J223" s="78"/>
      <c r="K223" s="79"/>
      <c r="L223" s="80"/>
      <c r="M223" s="81"/>
      <c r="N223" s="81"/>
      <c r="O223" s="81"/>
      <c r="P223" s="81"/>
      <c r="Q223" s="81"/>
      <c r="R223" s="81"/>
      <c r="S223" s="81"/>
      <c r="T223" s="81"/>
      <c r="U223" s="81"/>
      <c r="V223" s="81"/>
      <c r="W223" s="81"/>
      <c r="X223" s="82"/>
      <c r="Y223" s="83"/>
      <c r="Z223" s="84"/>
      <c r="AA223" s="84"/>
      <c r="AB223" s="84"/>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130"/>
      <c r="B224" s="131"/>
      <c r="C224" s="131"/>
      <c r="D224" s="131"/>
      <c r="E224" s="131"/>
      <c r="F224" s="132"/>
      <c r="G224" s="77"/>
      <c r="H224" s="78"/>
      <c r="I224" s="78"/>
      <c r="J224" s="78"/>
      <c r="K224" s="79"/>
      <c r="L224" s="80"/>
      <c r="M224" s="81"/>
      <c r="N224" s="81"/>
      <c r="O224" s="81"/>
      <c r="P224" s="81"/>
      <c r="Q224" s="81"/>
      <c r="R224" s="81"/>
      <c r="S224" s="81"/>
      <c r="T224" s="81"/>
      <c r="U224" s="81"/>
      <c r="V224" s="81"/>
      <c r="W224" s="81"/>
      <c r="X224" s="82"/>
      <c r="Y224" s="83"/>
      <c r="Z224" s="84"/>
      <c r="AA224" s="84"/>
      <c r="AB224" s="84"/>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130"/>
      <c r="B225" s="131"/>
      <c r="C225" s="131"/>
      <c r="D225" s="131"/>
      <c r="E225" s="131"/>
      <c r="F225" s="132"/>
      <c r="G225" s="77"/>
      <c r="H225" s="78"/>
      <c r="I225" s="78"/>
      <c r="J225" s="78"/>
      <c r="K225" s="79"/>
      <c r="L225" s="80"/>
      <c r="M225" s="81"/>
      <c r="N225" s="81"/>
      <c r="O225" s="81"/>
      <c r="P225" s="81"/>
      <c r="Q225" s="81"/>
      <c r="R225" s="81"/>
      <c r="S225" s="81"/>
      <c r="T225" s="81"/>
      <c r="U225" s="81"/>
      <c r="V225" s="81"/>
      <c r="W225" s="81"/>
      <c r="X225" s="82"/>
      <c r="Y225" s="83"/>
      <c r="Z225" s="84"/>
      <c r="AA225" s="84"/>
      <c r="AB225" s="84"/>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c r="A226" s="130"/>
      <c r="B226" s="131"/>
      <c r="C226" s="131"/>
      <c r="D226" s="131"/>
      <c r="E226" s="131"/>
      <c r="F226" s="132"/>
      <c r="G226" s="65"/>
      <c r="H226" s="66"/>
      <c r="I226" s="66"/>
      <c r="J226" s="66"/>
      <c r="K226" s="67"/>
      <c r="L226" s="68"/>
      <c r="M226" s="69"/>
      <c r="N226" s="69"/>
      <c r="O226" s="69"/>
      <c r="P226" s="69"/>
      <c r="Q226" s="69"/>
      <c r="R226" s="69"/>
      <c r="S226" s="69"/>
      <c r="T226" s="69"/>
      <c r="U226" s="69"/>
      <c r="V226" s="69"/>
      <c r="W226" s="69"/>
      <c r="X226" s="70"/>
      <c r="Y226" s="71"/>
      <c r="Z226" s="72"/>
      <c r="AA226" s="72"/>
      <c r="AB226" s="72"/>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30"/>
      <c r="B227" s="131"/>
      <c r="C227" s="131"/>
      <c r="D227" s="131"/>
      <c r="E227" s="131"/>
      <c r="F227" s="132"/>
      <c r="G227" s="111" t="s">
        <v>22</v>
      </c>
      <c r="H227" s="105"/>
      <c r="I227" s="105"/>
      <c r="J227" s="105"/>
      <c r="K227" s="105"/>
      <c r="L227" s="112"/>
      <c r="M227" s="113"/>
      <c r="N227" s="113"/>
      <c r="O227" s="113"/>
      <c r="P227" s="113"/>
      <c r="Q227" s="113"/>
      <c r="R227" s="113"/>
      <c r="S227" s="113"/>
      <c r="T227" s="113"/>
      <c r="U227" s="113"/>
      <c r="V227" s="113"/>
      <c r="W227" s="113"/>
      <c r="X227" s="114"/>
      <c r="Y227" s="115">
        <f>SUM(Y219:AB226)</f>
        <v>788.582</v>
      </c>
      <c r="Z227" s="116"/>
      <c r="AA227" s="116"/>
      <c r="AB227" s="117"/>
      <c r="AC227" s="111" t="s">
        <v>22</v>
      </c>
      <c r="AD227" s="105"/>
      <c r="AE227" s="105"/>
      <c r="AF227" s="105"/>
      <c r="AG227" s="105"/>
      <c r="AH227" s="112"/>
      <c r="AI227" s="113"/>
      <c r="AJ227" s="113"/>
      <c r="AK227" s="113"/>
      <c r="AL227" s="113"/>
      <c r="AM227" s="113"/>
      <c r="AN227" s="113"/>
      <c r="AO227" s="113"/>
      <c r="AP227" s="113"/>
      <c r="AQ227" s="113"/>
      <c r="AR227" s="113"/>
      <c r="AS227" s="113"/>
      <c r="AT227" s="114"/>
      <c r="AU227" s="115">
        <f>SUM(AU219:AX226)</f>
        <v>37.716</v>
      </c>
      <c r="AV227" s="116"/>
      <c r="AW227" s="116"/>
      <c r="AX227" s="118"/>
    </row>
    <row r="228" spans="1:50" ht="30" customHeight="1">
      <c r="A228" s="130"/>
      <c r="B228" s="131"/>
      <c r="C228" s="131"/>
      <c r="D228" s="131"/>
      <c r="E228" s="131"/>
      <c r="F228" s="132"/>
      <c r="G228" s="98" t="s">
        <v>150</v>
      </c>
      <c r="H228" s="99"/>
      <c r="I228" s="99"/>
      <c r="J228" s="99"/>
      <c r="K228" s="99"/>
      <c r="L228" s="99"/>
      <c r="M228" s="99"/>
      <c r="N228" s="99"/>
      <c r="O228" s="99"/>
      <c r="P228" s="99"/>
      <c r="Q228" s="99"/>
      <c r="R228" s="99"/>
      <c r="S228" s="99"/>
      <c r="T228" s="99"/>
      <c r="U228" s="99"/>
      <c r="V228" s="99"/>
      <c r="W228" s="99"/>
      <c r="X228" s="99"/>
      <c r="Y228" s="99"/>
      <c r="Z228" s="99"/>
      <c r="AA228" s="99"/>
      <c r="AB228" s="100"/>
      <c r="AC228" s="98" t="s">
        <v>156</v>
      </c>
      <c r="AD228" s="99"/>
      <c r="AE228" s="99"/>
      <c r="AF228" s="99"/>
      <c r="AG228" s="99"/>
      <c r="AH228" s="99"/>
      <c r="AI228" s="99"/>
      <c r="AJ228" s="99"/>
      <c r="AK228" s="99"/>
      <c r="AL228" s="99"/>
      <c r="AM228" s="99"/>
      <c r="AN228" s="99"/>
      <c r="AO228" s="99"/>
      <c r="AP228" s="99"/>
      <c r="AQ228" s="99"/>
      <c r="AR228" s="99"/>
      <c r="AS228" s="99"/>
      <c r="AT228" s="99"/>
      <c r="AU228" s="99"/>
      <c r="AV228" s="99"/>
      <c r="AW228" s="99"/>
      <c r="AX228" s="101"/>
    </row>
    <row r="229" spans="1:50" ht="24.75" customHeight="1">
      <c r="A229" s="130"/>
      <c r="B229" s="131"/>
      <c r="C229" s="131"/>
      <c r="D229" s="131"/>
      <c r="E229" s="131"/>
      <c r="F229" s="132"/>
      <c r="G229" s="102" t="s">
        <v>19</v>
      </c>
      <c r="H229" s="103"/>
      <c r="I229" s="103"/>
      <c r="J229" s="103"/>
      <c r="K229" s="103"/>
      <c r="L229" s="104" t="s">
        <v>20</v>
      </c>
      <c r="M229" s="105"/>
      <c r="N229" s="105"/>
      <c r="O229" s="105"/>
      <c r="P229" s="105"/>
      <c r="Q229" s="105"/>
      <c r="R229" s="105"/>
      <c r="S229" s="105"/>
      <c r="T229" s="105"/>
      <c r="U229" s="105"/>
      <c r="V229" s="105"/>
      <c r="W229" s="105"/>
      <c r="X229" s="106"/>
      <c r="Y229" s="107" t="s">
        <v>21</v>
      </c>
      <c r="Z229" s="108"/>
      <c r="AA229" s="108"/>
      <c r="AB229" s="109"/>
      <c r="AC229" s="102" t="s">
        <v>19</v>
      </c>
      <c r="AD229" s="103"/>
      <c r="AE229" s="103"/>
      <c r="AF229" s="103"/>
      <c r="AG229" s="103"/>
      <c r="AH229" s="104" t="s">
        <v>20</v>
      </c>
      <c r="AI229" s="105"/>
      <c r="AJ229" s="105"/>
      <c r="AK229" s="105"/>
      <c r="AL229" s="105"/>
      <c r="AM229" s="105"/>
      <c r="AN229" s="105"/>
      <c r="AO229" s="105"/>
      <c r="AP229" s="105"/>
      <c r="AQ229" s="105"/>
      <c r="AR229" s="105"/>
      <c r="AS229" s="105"/>
      <c r="AT229" s="106"/>
      <c r="AU229" s="107" t="s">
        <v>21</v>
      </c>
      <c r="AV229" s="108"/>
      <c r="AW229" s="108"/>
      <c r="AX229" s="110"/>
    </row>
    <row r="230" spans="1:50" ht="24.75" customHeight="1">
      <c r="A230" s="130"/>
      <c r="B230" s="131"/>
      <c r="C230" s="131"/>
      <c r="D230" s="131"/>
      <c r="E230" s="131"/>
      <c r="F230" s="132"/>
      <c r="G230" s="88" t="s">
        <v>143</v>
      </c>
      <c r="H230" s="89"/>
      <c r="I230" s="89"/>
      <c r="J230" s="89"/>
      <c r="K230" s="90"/>
      <c r="L230" s="91" t="s">
        <v>151</v>
      </c>
      <c r="M230" s="92"/>
      <c r="N230" s="92"/>
      <c r="O230" s="92"/>
      <c r="P230" s="92"/>
      <c r="Q230" s="92"/>
      <c r="R230" s="92"/>
      <c r="S230" s="92"/>
      <c r="T230" s="92"/>
      <c r="U230" s="92"/>
      <c r="V230" s="92"/>
      <c r="W230" s="92"/>
      <c r="X230" s="93"/>
      <c r="Y230" s="94">
        <v>262.143</v>
      </c>
      <c r="Z230" s="95"/>
      <c r="AA230" s="95"/>
      <c r="AB230" s="96"/>
      <c r="AC230" s="88" t="s">
        <v>143</v>
      </c>
      <c r="AD230" s="89"/>
      <c r="AE230" s="89"/>
      <c r="AF230" s="89"/>
      <c r="AG230" s="90"/>
      <c r="AH230" s="91" t="s">
        <v>157</v>
      </c>
      <c r="AI230" s="92"/>
      <c r="AJ230" s="92"/>
      <c r="AK230" s="92"/>
      <c r="AL230" s="92"/>
      <c r="AM230" s="92"/>
      <c r="AN230" s="92"/>
      <c r="AO230" s="92"/>
      <c r="AP230" s="92"/>
      <c r="AQ230" s="92"/>
      <c r="AR230" s="92"/>
      <c r="AS230" s="92"/>
      <c r="AT230" s="93"/>
      <c r="AU230" s="94">
        <v>302.4</v>
      </c>
      <c r="AV230" s="95"/>
      <c r="AW230" s="95"/>
      <c r="AX230" s="97"/>
    </row>
    <row r="231" spans="1:50" ht="24.75" customHeight="1">
      <c r="A231" s="130"/>
      <c r="B231" s="131"/>
      <c r="C231" s="131"/>
      <c r="D231" s="131"/>
      <c r="E231" s="131"/>
      <c r="F231" s="132"/>
      <c r="G231" s="77"/>
      <c r="H231" s="78"/>
      <c r="I231" s="78"/>
      <c r="J231" s="78"/>
      <c r="K231" s="79"/>
      <c r="L231" s="80"/>
      <c r="M231" s="81"/>
      <c r="N231" s="81"/>
      <c r="O231" s="81"/>
      <c r="P231" s="81"/>
      <c r="Q231" s="81"/>
      <c r="R231" s="81"/>
      <c r="S231" s="81"/>
      <c r="T231" s="81"/>
      <c r="U231" s="81"/>
      <c r="V231" s="81"/>
      <c r="W231" s="81"/>
      <c r="X231" s="82"/>
      <c r="Y231" s="83"/>
      <c r="Z231" s="84"/>
      <c r="AA231" s="84"/>
      <c r="AB231" s="87"/>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130"/>
      <c r="B232" s="131"/>
      <c r="C232" s="131"/>
      <c r="D232" s="131"/>
      <c r="E232" s="131"/>
      <c r="F232" s="132"/>
      <c r="G232" s="77"/>
      <c r="H232" s="78"/>
      <c r="I232" s="78"/>
      <c r="J232" s="78"/>
      <c r="K232" s="79"/>
      <c r="L232" s="80"/>
      <c r="M232" s="81"/>
      <c r="N232" s="81"/>
      <c r="O232" s="81"/>
      <c r="P232" s="81"/>
      <c r="Q232" s="81"/>
      <c r="R232" s="81"/>
      <c r="S232" s="81"/>
      <c r="T232" s="81"/>
      <c r="U232" s="81"/>
      <c r="V232" s="81"/>
      <c r="W232" s="81"/>
      <c r="X232" s="82"/>
      <c r="Y232" s="83"/>
      <c r="Z232" s="84"/>
      <c r="AA232" s="84"/>
      <c r="AB232" s="87"/>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130"/>
      <c r="B233" s="131"/>
      <c r="C233" s="131"/>
      <c r="D233" s="131"/>
      <c r="E233" s="131"/>
      <c r="F233" s="132"/>
      <c r="G233" s="77"/>
      <c r="H233" s="78"/>
      <c r="I233" s="78"/>
      <c r="J233" s="78"/>
      <c r="K233" s="79"/>
      <c r="L233" s="80"/>
      <c r="M233" s="81"/>
      <c r="N233" s="81"/>
      <c r="O233" s="81"/>
      <c r="P233" s="81"/>
      <c r="Q233" s="81"/>
      <c r="R233" s="81"/>
      <c r="S233" s="81"/>
      <c r="T233" s="81"/>
      <c r="U233" s="81"/>
      <c r="V233" s="81"/>
      <c r="W233" s="81"/>
      <c r="X233" s="82"/>
      <c r="Y233" s="83"/>
      <c r="Z233" s="84"/>
      <c r="AA233" s="84"/>
      <c r="AB233" s="87"/>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130"/>
      <c r="B234" s="131"/>
      <c r="C234" s="131"/>
      <c r="D234" s="131"/>
      <c r="E234" s="131"/>
      <c r="F234" s="132"/>
      <c r="G234" s="77"/>
      <c r="H234" s="78"/>
      <c r="I234" s="78"/>
      <c r="J234" s="78"/>
      <c r="K234" s="79"/>
      <c r="L234" s="80"/>
      <c r="M234" s="81"/>
      <c r="N234" s="81"/>
      <c r="O234" s="81"/>
      <c r="P234" s="81"/>
      <c r="Q234" s="81"/>
      <c r="R234" s="81"/>
      <c r="S234" s="81"/>
      <c r="T234" s="81"/>
      <c r="U234" s="81"/>
      <c r="V234" s="81"/>
      <c r="W234" s="81"/>
      <c r="X234" s="82"/>
      <c r="Y234" s="83"/>
      <c r="Z234" s="84"/>
      <c r="AA234" s="84"/>
      <c r="AB234" s="84"/>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130"/>
      <c r="B235" s="131"/>
      <c r="C235" s="131"/>
      <c r="D235" s="131"/>
      <c r="E235" s="131"/>
      <c r="F235" s="132"/>
      <c r="G235" s="77"/>
      <c r="H235" s="78"/>
      <c r="I235" s="78"/>
      <c r="J235" s="78"/>
      <c r="K235" s="79"/>
      <c r="L235" s="80"/>
      <c r="M235" s="81"/>
      <c r="N235" s="81"/>
      <c r="O235" s="81"/>
      <c r="P235" s="81"/>
      <c r="Q235" s="81"/>
      <c r="R235" s="81"/>
      <c r="S235" s="81"/>
      <c r="T235" s="81"/>
      <c r="U235" s="81"/>
      <c r="V235" s="81"/>
      <c r="W235" s="81"/>
      <c r="X235" s="82"/>
      <c r="Y235" s="83"/>
      <c r="Z235" s="84"/>
      <c r="AA235" s="84"/>
      <c r="AB235" s="84"/>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130"/>
      <c r="B236" s="131"/>
      <c r="C236" s="131"/>
      <c r="D236" s="131"/>
      <c r="E236" s="131"/>
      <c r="F236" s="132"/>
      <c r="G236" s="77"/>
      <c r="H236" s="78"/>
      <c r="I236" s="78"/>
      <c r="J236" s="78"/>
      <c r="K236" s="79"/>
      <c r="L236" s="80"/>
      <c r="M236" s="81"/>
      <c r="N236" s="81"/>
      <c r="O236" s="81"/>
      <c r="P236" s="81"/>
      <c r="Q236" s="81"/>
      <c r="R236" s="81"/>
      <c r="S236" s="81"/>
      <c r="T236" s="81"/>
      <c r="U236" s="81"/>
      <c r="V236" s="81"/>
      <c r="W236" s="81"/>
      <c r="X236" s="82"/>
      <c r="Y236" s="83"/>
      <c r="Z236" s="84"/>
      <c r="AA236" s="84"/>
      <c r="AB236" s="84"/>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130"/>
      <c r="B237" s="131"/>
      <c r="C237" s="131"/>
      <c r="D237" s="131"/>
      <c r="E237" s="131"/>
      <c r="F237" s="132"/>
      <c r="G237" s="65"/>
      <c r="H237" s="66"/>
      <c r="I237" s="66"/>
      <c r="J237" s="66"/>
      <c r="K237" s="67"/>
      <c r="L237" s="68"/>
      <c r="M237" s="69"/>
      <c r="N237" s="69"/>
      <c r="O237" s="69"/>
      <c r="P237" s="69"/>
      <c r="Q237" s="69"/>
      <c r="R237" s="69"/>
      <c r="S237" s="69"/>
      <c r="T237" s="69"/>
      <c r="U237" s="69"/>
      <c r="V237" s="69"/>
      <c r="W237" s="69"/>
      <c r="X237" s="70"/>
      <c r="Y237" s="71"/>
      <c r="Z237" s="72"/>
      <c r="AA237" s="72"/>
      <c r="AB237" s="72"/>
      <c r="AC237" s="65"/>
      <c r="AD237" s="66"/>
      <c r="AE237" s="66"/>
      <c r="AF237" s="66"/>
      <c r="AG237" s="67"/>
      <c r="AH237" s="68"/>
      <c r="AI237" s="69"/>
      <c r="AJ237" s="69"/>
      <c r="AK237" s="69"/>
      <c r="AL237" s="69"/>
      <c r="AM237" s="69"/>
      <c r="AN237" s="69"/>
      <c r="AO237" s="69"/>
      <c r="AP237" s="69"/>
      <c r="AQ237" s="69"/>
      <c r="AR237" s="69"/>
      <c r="AS237" s="69"/>
      <c r="AT237" s="70"/>
      <c r="AU237" s="71"/>
      <c r="AV237" s="72"/>
      <c r="AW237" s="72"/>
      <c r="AX237" s="73"/>
    </row>
    <row r="238" spans="1:50" ht="24.75" customHeight="1" thickBot="1">
      <c r="A238" s="133"/>
      <c r="B238" s="134"/>
      <c r="C238" s="134"/>
      <c r="D238" s="134"/>
      <c r="E238" s="134"/>
      <c r="F238" s="135"/>
      <c r="G238" s="60" t="s">
        <v>22</v>
      </c>
      <c r="H238" s="61"/>
      <c r="I238" s="61"/>
      <c r="J238" s="61"/>
      <c r="K238" s="61"/>
      <c r="L238" s="62"/>
      <c r="M238" s="63"/>
      <c r="N238" s="63"/>
      <c r="O238" s="63"/>
      <c r="P238" s="63"/>
      <c r="Q238" s="63"/>
      <c r="R238" s="63"/>
      <c r="S238" s="63"/>
      <c r="T238" s="63"/>
      <c r="U238" s="63"/>
      <c r="V238" s="63"/>
      <c r="W238" s="63"/>
      <c r="X238" s="64"/>
      <c r="Y238" s="74">
        <f>SUM(Y230:AB237)</f>
        <v>262.143</v>
      </c>
      <c r="Z238" s="75"/>
      <c r="AA238" s="75"/>
      <c r="AB238" s="76"/>
      <c r="AC238" s="60" t="s">
        <v>22</v>
      </c>
      <c r="AD238" s="61"/>
      <c r="AE238" s="61"/>
      <c r="AF238" s="61"/>
      <c r="AG238" s="61"/>
      <c r="AH238" s="62"/>
      <c r="AI238" s="63"/>
      <c r="AJ238" s="63"/>
      <c r="AK238" s="63"/>
      <c r="AL238" s="63"/>
      <c r="AM238" s="63"/>
      <c r="AN238" s="63"/>
      <c r="AO238" s="63"/>
      <c r="AP238" s="63"/>
      <c r="AQ238" s="63"/>
      <c r="AR238" s="63"/>
      <c r="AS238" s="63"/>
      <c r="AT238" s="64"/>
      <c r="AU238" s="74">
        <f>SUM(AU230:AX237)</f>
        <v>302.4</v>
      </c>
      <c r="AV238" s="75"/>
      <c r="AW238" s="75"/>
      <c r="AX238" s="86"/>
    </row>
    <row r="239" spans="1:50" ht="24.75" customHeight="1">
      <c r="A239" s="47"/>
      <c r="B239" s="4"/>
      <c r="C239" s="4"/>
      <c r="D239" s="4"/>
      <c r="E239" s="4"/>
      <c r="F239" s="4"/>
      <c r="G239" s="8"/>
      <c r="H239" s="8"/>
      <c r="I239" s="8"/>
      <c r="J239" s="8"/>
      <c r="K239" s="8"/>
      <c r="L239" s="3"/>
      <c r="M239" s="8"/>
      <c r="N239" s="8"/>
      <c r="O239" s="8"/>
      <c r="P239" s="8"/>
      <c r="Q239" s="8"/>
      <c r="R239" s="8"/>
      <c r="S239" s="8"/>
      <c r="T239" s="8"/>
      <c r="U239" s="8"/>
      <c r="V239" s="8"/>
      <c r="W239" s="8"/>
      <c r="X239" s="8"/>
      <c r="Y239" s="11"/>
      <c r="Z239" s="11"/>
      <c r="AA239" s="11"/>
      <c r="AB239" s="11"/>
      <c r="AC239" s="8"/>
      <c r="AD239" s="8"/>
      <c r="AE239" s="8"/>
      <c r="AF239" s="8"/>
      <c r="AG239" s="8"/>
      <c r="AH239" s="3"/>
      <c r="AI239" s="8"/>
      <c r="AJ239" s="8"/>
      <c r="AK239" s="8"/>
      <c r="AL239" s="8"/>
      <c r="AM239" s="8"/>
      <c r="AN239" s="8"/>
      <c r="AO239" s="8"/>
      <c r="AP239" s="8"/>
      <c r="AQ239" s="8"/>
      <c r="AR239" s="8"/>
      <c r="AS239" s="8"/>
      <c r="AT239" s="8"/>
      <c r="AU239" s="11"/>
      <c r="AV239" s="11"/>
      <c r="AW239" s="11"/>
      <c r="AX239" s="48"/>
    </row>
    <row r="240" spans="1:50" ht="14.25" thickBot="1">
      <c r="A240" s="49"/>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49"/>
    </row>
    <row r="241" spans="1:50" ht="17.25">
      <c r="A241" s="314" t="s">
        <v>37</v>
      </c>
      <c r="B241" s="315"/>
      <c r="C241" s="315"/>
      <c r="D241" s="315"/>
      <c r="E241" s="315"/>
      <c r="F241" s="316"/>
      <c r="G241" s="136" t="s">
        <v>158</v>
      </c>
      <c r="H241" s="137"/>
      <c r="I241" s="137"/>
      <c r="J241" s="137"/>
      <c r="K241" s="137"/>
      <c r="L241" s="137"/>
      <c r="M241" s="137"/>
      <c r="N241" s="137"/>
      <c r="O241" s="137"/>
      <c r="P241" s="137"/>
      <c r="Q241" s="137"/>
      <c r="R241" s="137"/>
      <c r="S241" s="137"/>
      <c r="T241" s="137"/>
      <c r="U241" s="137"/>
      <c r="V241" s="137"/>
      <c r="W241" s="137"/>
      <c r="X241" s="137"/>
      <c r="Y241" s="137"/>
      <c r="Z241" s="137"/>
      <c r="AA241" s="137"/>
      <c r="AB241" s="138"/>
      <c r="AC241" s="330"/>
      <c r="AD241" s="331"/>
      <c r="AE241" s="331"/>
      <c r="AF241" s="331"/>
      <c r="AG241" s="331"/>
      <c r="AH241" s="331"/>
      <c r="AI241" s="331"/>
      <c r="AJ241" s="331"/>
      <c r="AK241" s="331"/>
      <c r="AL241" s="331"/>
      <c r="AM241" s="331"/>
      <c r="AN241" s="331"/>
      <c r="AO241" s="331"/>
      <c r="AP241" s="331"/>
      <c r="AQ241" s="331"/>
      <c r="AR241" s="331"/>
      <c r="AS241" s="331"/>
      <c r="AT241" s="331"/>
      <c r="AU241" s="331"/>
      <c r="AV241" s="331"/>
      <c r="AW241" s="331"/>
      <c r="AX241" s="332"/>
    </row>
    <row r="242" spans="1:50" ht="24.75" customHeight="1">
      <c r="A242" s="130"/>
      <c r="B242" s="131"/>
      <c r="C242" s="131"/>
      <c r="D242" s="131"/>
      <c r="E242" s="131"/>
      <c r="F242" s="132"/>
      <c r="G242" s="102" t="s">
        <v>19</v>
      </c>
      <c r="H242" s="103"/>
      <c r="I242" s="103"/>
      <c r="J242" s="103"/>
      <c r="K242" s="103"/>
      <c r="L242" s="104" t="s">
        <v>20</v>
      </c>
      <c r="M242" s="105"/>
      <c r="N242" s="105"/>
      <c r="O242" s="105"/>
      <c r="P242" s="105"/>
      <c r="Q242" s="105"/>
      <c r="R242" s="105"/>
      <c r="S242" s="105"/>
      <c r="T242" s="105"/>
      <c r="U242" s="105"/>
      <c r="V242" s="105"/>
      <c r="W242" s="105"/>
      <c r="X242" s="106"/>
      <c r="Y242" s="107" t="s">
        <v>21</v>
      </c>
      <c r="Z242" s="108"/>
      <c r="AA242" s="108"/>
      <c r="AB242" s="109"/>
      <c r="AC242" s="102" t="s">
        <v>19</v>
      </c>
      <c r="AD242" s="103"/>
      <c r="AE242" s="103"/>
      <c r="AF242" s="103"/>
      <c r="AG242" s="103"/>
      <c r="AH242" s="104" t="s">
        <v>20</v>
      </c>
      <c r="AI242" s="105"/>
      <c r="AJ242" s="105"/>
      <c r="AK242" s="105"/>
      <c r="AL242" s="105"/>
      <c r="AM242" s="105"/>
      <c r="AN242" s="105"/>
      <c r="AO242" s="105"/>
      <c r="AP242" s="105"/>
      <c r="AQ242" s="105"/>
      <c r="AR242" s="105"/>
      <c r="AS242" s="105"/>
      <c r="AT242" s="106"/>
      <c r="AU242" s="107" t="s">
        <v>21</v>
      </c>
      <c r="AV242" s="108"/>
      <c r="AW242" s="108"/>
      <c r="AX242" s="110"/>
    </row>
    <row r="243" spans="1:50" ht="24.75" customHeight="1">
      <c r="A243" s="130"/>
      <c r="B243" s="131"/>
      <c r="C243" s="131"/>
      <c r="D243" s="131"/>
      <c r="E243" s="131"/>
      <c r="F243" s="132"/>
      <c r="G243" s="88" t="s">
        <v>143</v>
      </c>
      <c r="H243" s="89"/>
      <c r="I243" s="89"/>
      <c r="J243" s="89"/>
      <c r="K243" s="90"/>
      <c r="L243" s="91" t="s">
        <v>159</v>
      </c>
      <c r="M243" s="92"/>
      <c r="N243" s="92"/>
      <c r="O243" s="92"/>
      <c r="P243" s="92"/>
      <c r="Q243" s="92"/>
      <c r="R243" s="92"/>
      <c r="S243" s="92"/>
      <c r="T243" s="92"/>
      <c r="U243" s="92"/>
      <c r="V243" s="92"/>
      <c r="W243" s="92"/>
      <c r="X243" s="93"/>
      <c r="Y243" s="94">
        <v>105</v>
      </c>
      <c r="Z243" s="95"/>
      <c r="AA243" s="95"/>
      <c r="AB243" s="96"/>
      <c r="AC243" s="520"/>
      <c r="AD243" s="89"/>
      <c r="AE243" s="89"/>
      <c r="AF243" s="89"/>
      <c r="AG243" s="90"/>
      <c r="AH243" s="91"/>
      <c r="AI243" s="92"/>
      <c r="AJ243" s="92"/>
      <c r="AK243" s="92"/>
      <c r="AL243" s="92"/>
      <c r="AM243" s="92"/>
      <c r="AN243" s="92"/>
      <c r="AO243" s="92"/>
      <c r="AP243" s="92"/>
      <c r="AQ243" s="92"/>
      <c r="AR243" s="92"/>
      <c r="AS243" s="92"/>
      <c r="AT243" s="93"/>
      <c r="AU243" s="94"/>
      <c r="AV243" s="95"/>
      <c r="AW243" s="95"/>
      <c r="AX243" s="97"/>
    </row>
    <row r="244" spans="1:50" ht="24.75" customHeight="1">
      <c r="A244" s="130"/>
      <c r="B244" s="131"/>
      <c r="C244" s="131"/>
      <c r="D244" s="131"/>
      <c r="E244" s="131"/>
      <c r="F244" s="132"/>
      <c r="G244" s="77"/>
      <c r="H244" s="78"/>
      <c r="I244" s="78"/>
      <c r="J244" s="78"/>
      <c r="K244" s="79"/>
      <c r="L244" s="80"/>
      <c r="M244" s="81"/>
      <c r="N244" s="81"/>
      <c r="O244" s="81"/>
      <c r="P244" s="81"/>
      <c r="Q244" s="81"/>
      <c r="R244" s="81"/>
      <c r="S244" s="81"/>
      <c r="T244" s="81"/>
      <c r="U244" s="81"/>
      <c r="V244" s="81"/>
      <c r="W244" s="81"/>
      <c r="X244" s="82"/>
      <c r="Y244" s="83"/>
      <c r="Z244" s="84"/>
      <c r="AA244" s="84"/>
      <c r="AB244" s="87"/>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4" ht="24.75" customHeight="1">
      <c r="A245" s="130"/>
      <c r="B245" s="131"/>
      <c r="C245" s="131"/>
      <c r="D245" s="131"/>
      <c r="E245" s="131"/>
      <c r="F245" s="132"/>
      <c r="G245" s="77"/>
      <c r="H245" s="78"/>
      <c r="I245" s="78"/>
      <c r="J245" s="78"/>
      <c r="K245" s="79"/>
      <c r="L245" s="80"/>
      <c r="M245" s="81"/>
      <c r="N245" s="81"/>
      <c r="O245" s="81"/>
      <c r="P245" s="81"/>
      <c r="Q245" s="81"/>
      <c r="R245" s="81"/>
      <c r="S245" s="81"/>
      <c r="T245" s="81"/>
      <c r="U245" s="81"/>
      <c r="V245" s="81"/>
      <c r="W245" s="81"/>
      <c r="X245" s="82"/>
      <c r="Y245" s="83"/>
      <c r="Z245" s="84"/>
      <c r="AA245" s="84"/>
      <c r="AB245" s="87"/>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c r="BB245" s="23"/>
    </row>
    <row r="246" spans="1:50" ht="24.75" customHeight="1">
      <c r="A246" s="130"/>
      <c r="B246" s="131"/>
      <c r="C246" s="131"/>
      <c r="D246" s="131"/>
      <c r="E246" s="131"/>
      <c r="F246" s="132"/>
      <c r="G246" s="77"/>
      <c r="H246" s="78"/>
      <c r="I246" s="78"/>
      <c r="J246" s="78"/>
      <c r="K246" s="79"/>
      <c r="L246" s="80"/>
      <c r="M246" s="81"/>
      <c r="N246" s="81"/>
      <c r="O246" s="81"/>
      <c r="P246" s="81"/>
      <c r="Q246" s="81"/>
      <c r="R246" s="81"/>
      <c r="S246" s="81"/>
      <c r="T246" s="81"/>
      <c r="U246" s="81"/>
      <c r="V246" s="81"/>
      <c r="W246" s="81"/>
      <c r="X246" s="82"/>
      <c r="Y246" s="83"/>
      <c r="Z246" s="84"/>
      <c r="AA246" s="84"/>
      <c r="AB246" s="87"/>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130"/>
      <c r="B247" s="131"/>
      <c r="C247" s="131"/>
      <c r="D247" s="131"/>
      <c r="E247" s="131"/>
      <c r="F247" s="132"/>
      <c r="G247" s="77"/>
      <c r="H247" s="78"/>
      <c r="I247" s="78"/>
      <c r="J247" s="78"/>
      <c r="K247" s="79"/>
      <c r="L247" s="80"/>
      <c r="M247" s="81"/>
      <c r="N247" s="81"/>
      <c r="O247" s="81"/>
      <c r="P247" s="81"/>
      <c r="Q247" s="81"/>
      <c r="R247" s="81"/>
      <c r="S247" s="81"/>
      <c r="T247" s="81"/>
      <c r="U247" s="81"/>
      <c r="V247" s="81"/>
      <c r="W247" s="81"/>
      <c r="X247" s="82"/>
      <c r="Y247" s="83"/>
      <c r="Z247" s="84"/>
      <c r="AA247" s="84"/>
      <c r="AB247" s="84"/>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130"/>
      <c r="B248" s="131"/>
      <c r="C248" s="131"/>
      <c r="D248" s="131"/>
      <c r="E248" s="131"/>
      <c r="F248" s="132"/>
      <c r="G248" s="77"/>
      <c r="H248" s="78"/>
      <c r="I248" s="78"/>
      <c r="J248" s="78"/>
      <c r="K248" s="79"/>
      <c r="L248" s="80"/>
      <c r="M248" s="81"/>
      <c r="N248" s="81"/>
      <c r="O248" s="81"/>
      <c r="P248" s="81"/>
      <c r="Q248" s="81"/>
      <c r="R248" s="81"/>
      <c r="S248" s="81"/>
      <c r="T248" s="81"/>
      <c r="U248" s="81"/>
      <c r="V248" s="81"/>
      <c r="W248" s="81"/>
      <c r="X248" s="82"/>
      <c r="Y248" s="83"/>
      <c r="Z248" s="84"/>
      <c r="AA248" s="84"/>
      <c r="AB248" s="84"/>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130"/>
      <c r="B249" s="131"/>
      <c r="C249" s="131"/>
      <c r="D249" s="131"/>
      <c r="E249" s="131"/>
      <c r="F249" s="132"/>
      <c r="G249" s="77"/>
      <c r="H249" s="78"/>
      <c r="I249" s="78"/>
      <c r="J249" s="78"/>
      <c r="K249" s="79"/>
      <c r="L249" s="80"/>
      <c r="M249" s="81"/>
      <c r="N249" s="81"/>
      <c r="O249" s="81"/>
      <c r="P249" s="81"/>
      <c r="Q249" s="81"/>
      <c r="R249" s="81"/>
      <c r="S249" s="81"/>
      <c r="T249" s="81"/>
      <c r="U249" s="81"/>
      <c r="V249" s="81"/>
      <c r="W249" s="81"/>
      <c r="X249" s="82"/>
      <c r="Y249" s="83"/>
      <c r="Z249" s="84"/>
      <c r="AA249" s="84"/>
      <c r="AB249" s="84"/>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130"/>
      <c r="B250" s="131"/>
      <c r="C250" s="131"/>
      <c r="D250" s="131"/>
      <c r="E250" s="131"/>
      <c r="F250" s="132"/>
      <c r="G250" s="65"/>
      <c r="H250" s="66"/>
      <c r="I250" s="66"/>
      <c r="J250" s="66"/>
      <c r="K250" s="67"/>
      <c r="L250" s="68"/>
      <c r="M250" s="69"/>
      <c r="N250" s="69"/>
      <c r="O250" s="69"/>
      <c r="P250" s="69"/>
      <c r="Q250" s="69"/>
      <c r="R250" s="69"/>
      <c r="S250" s="69"/>
      <c r="T250" s="69"/>
      <c r="U250" s="69"/>
      <c r="V250" s="69"/>
      <c r="W250" s="69"/>
      <c r="X250" s="70"/>
      <c r="Y250" s="71"/>
      <c r="Z250" s="72"/>
      <c r="AA250" s="72"/>
      <c r="AB250" s="72"/>
      <c r="AC250" s="65"/>
      <c r="AD250" s="66"/>
      <c r="AE250" s="66"/>
      <c r="AF250" s="66"/>
      <c r="AG250" s="67"/>
      <c r="AH250" s="68"/>
      <c r="AI250" s="69"/>
      <c r="AJ250" s="69"/>
      <c r="AK250" s="69"/>
      <c r="AL250" s="69"/>
      <c r="AM250" s="69"/>
      <c r="AN250" s="69"/>
      <c r="AO250" s="69"/>
      <c r="AP250" s="69"/>
      <c r="AQ250" s="69"/>
      <c r="AR250" s="69"/>
      <c r="AS250" s="69"/>
      <c r="AT250" s="70"/>
      <c r="AU250" s="71"/>
      <c r="AV250" s="72"/>
      <c r="AW250" s="72"/>
      <c r="AX250" s="73"/>
    </row>
    <row r="251" spans="1:50" ht="24.75" customHeight="1">
      <c r="A251" s="130"/>
      <c r="B251" s="131"/>
      <c r="C251" s="131"/>
      <c r="D251" s="131"/>
      <c r="E251" s="131"/>
      <c r="F251" s="132"/>
      <c r="G251" s="111" t="s">
        <v>22</v>
      </c>
      <c r="H251" s="105"/>
      <c r="I251" s="105"/>
      <c r="J251" s="105"/>
      <c r="K251" s="105"/>
      <c r="L251" s="112"/>
      <c r="M251" s="113"/>
      <c r="N251" s="113"/>
      <c r="O251" s="113"/>
      <c r="P251" s="113"/>
      <c r="Q251" s="113"/>
      <c r="R251" s="113"/>
      <c r="S251" s="113"/>
      <c r="T251" s="113"/>
      <c r="U251" s="113"/>
      <c r="V251" s="113"/>
      <c r="W251" s="113"/>
      <c r="X251" s="114"/>
      <c r="Y251" s="115">
        <f>SUM(Y243:AB250)</f>
        <v>105</v>
      </c>
      <c r="Z251" s="116"/>
      <c r="AA251" s="116"/>
      <c r="AB251" s="117"/>
      <c r="AC251" s="111" t="s">
        <v>22</v>
      </c>
      <c r="AD251" s="105"/>
      <c r="AE251" s="105"/>
      <c r="AF251" s="105"/>
      <c r="AG251" s="105"/>
      <c r="AH251" s="112"/>
      <c r="AI251" s="113"/>
      <c r="AJ251" s="113"/>
      <c r="AK251" s="113"/>
      <c r="AL251" s="113"/>
      <c r="AM251" s="113"/>
      <c r="AN251" s="113"/>
      <c r="AO251" s="113"/>
      <c r="AP251" s="113"/>
      <c r="AQ251" s="113"/>
      <c r="AR251" s="113"/>
      <c r="AS251" s="113"/>
      <c r="AT251" s="114"/>
      <c r="AU251" s="115">
        <f>SUM(AU243:AX250)</f>
        <v>0</v>
      </c>
      <c r="AV251" s="116"/>
      <c r="AW251" s="116"/>
      <c r="AX251" s="118"/>
    </row>
    <row r="252" spans="1:50" ht="30" customHeight="1">
      <c r="A252" s="130"/>
      <c r="B252" s="131"/>
      <c r="C252" s="131"/>
      <c r="D252" s="131"/>
      <c r="E252" s="131"/>
      <c r="F252" s="132"/>
      <c r="G252" s="98" t="s">
        <v>160</v>
      </c>
      <c r="H252" s="99"/>
      <c r="I252" s="99"/>
      <c r="J252" s="99"/>
      <c r="K252" s="99"/>
      <c r="L252" s="99"/>
      <c r="M252" s="99"/>
      <c r="N252" s="99"/>
      <c r="O252" s="99"/>
      <c r="P252" s="99"/>
      <c r="Q252" s="99"/>
      <c r="R252" s="99"/>
      <c r="S252" s="99"/>
      <c r="T252" s="99"/>
      <c r="U252" s="99"/>
      <c r="V252" s="99"/>
      <c r="W252" s="99"/>
      <c r="X252" s="99"/>
      <c r="Y252" s="99"/>
      <c r="Z252" s="99"/>
      <c r="AA252" s="99"/>
      <c r="AB252" s="100"/>
      <c r="AC252" s="521"/>
      <c r="AD252" s="522"/>
      <c r="AE252" s="522"/>
      <c r="AF252" s="522"/>
      <c r="AG252" s="522"/>
      <c r="AH252" s="522"/>
      <c r="AI252" s="522"/>
      <c r="AJ252" s="522"/>
      <c r="AK252" s="522"/>
      <c r="AL252" s="522"/>
      <c r="AM252" s="522"/>
      <c r="AN252" s="522"/>
      <c r="AO252" s="522"/>
      <c r="AP252" s="522"/>
      <c r="AQ252" s="522"/>
      <c r="AR252" s="522"/>
      <c r="AS252" s="522"/>
      <c r="AT252" s="522"/>
      <c r="AU252" s="522"/>
      <c r="AV252" s="522"/>
      <c r="AW252" s="522"/>
      <c r="AX252" s="523"/>
    </row>
    <row r="253" spans="1:50" ht="25.5" customHeight="1">
      <c r="A253" s="130"/>
      <c r="B253" s="131"/>
      <c r="C253" s="131"/>
      <c r="D253" s="131"/>
      <c r="E253" s="131"/>
      <c r="F253" s="132"/>
      <c r="G253" s="102" t="s">
        <v>19</v>
      </c>
      <c r="H253" s="103"/>
      <c r="I253" s="103"/>
      <c r="J253" s="103"/>
      <c r="K253" s="103"/>
      <c r="L253" s="104" t="s">
        <v>20</v>
      </c>
      <c r="M253" s="105"/>
      <c r="N253" s="105"/>
      <c r="O253" s="105"/>
      <c r="P253" s="105"/>
      <c r="Q253" s="105"/>
      <c r="R253" s="105"/>
      <c r="S253" s="105"/>
      <c r="T253" s="105"/>
      <c r="U253" s="105"/>
      <c r="V253" s="105"/>
      <c r="W253" s="105"/>
      <c r="X253" s="106"/>
      <c r="Y253" s="107" t="s">
        <v>21</v>
      </c>
      <c r="Z253" s="108"/>
      <c r="AA253" s="108"/>
      <c r="AB253" s="109"/>
      <c r="AC253" s="102" t="s">
        <v>19</v>
      </c>
      <c r="AD253" s="103"/>
      <c r="AE253" s="103"/>
      <c r="AF253" s="103"/>
      <c r="AG253" s="103"/>
      <c r="AH253" s="104" t="s">
        <v>20</v>
      </c>
      <c r="AI253" s="105"/>
      <c r="AJ253" s="105"/>
      <c r="AK253" s="105"/>
      <c r="AL253" s="105"/>
      <c r="AM253" s="105"/>
      <c r="AN253" s="105"/>
      <c r="AO253" s="105"/>
      <c r="AP253" s="105"/>
      <c r="AQ253" s="105"/>
      <c r="AR253" s="105"/>
      <c r="AS253" s="105"/>
      <c r="AT253" s="106"/>
      <c r="AU253" s="107" t="s">
        <v>21</v>
      </c>
      <c r="AV253" s="108"/>
      <c r="AW253" s="108"/>
      <c r="AX253" s="110"/>
    </row>
    <row r="254" spans="1:50" ht="24.75" customHeight="1">
      <c r="A254" s="130"/>
      <c r="B254" s="131"/>
      <c r="C254" s="131"/>
      <c r="D254" s="131"/>
      <c r="E254" s="131"/>
      <c r="F254" s="132"/>
      <c r="G254" s="88" t="s">
        <v>161</v>
      </c>
      <c r="H254" s="89"/>
      <c r="I254" s="89"/>
      <c r="J254" s="89"/>
      <c r="K254" s="90"/>
      <c r="L254" s="91" t="s">
        <v>162</v>
      </c>
      <c r="M254" s="92"/>
      <c r="N254" s="92"/>
      <c r="O254" s="92"/>
      <c r="P254" s="92"/>
      <c r="Q254" s="92"/>
      <c r="R254" s="92"/>
      <c r="S254" s="92"/>
      <c r="T254" s="92"/>
      <c r="U254" s="92"/>
      <c r="V254" s="92"/>
      <c r="W254" s="92"/>
      <c r="X254" s="93"/>
      <c r="Y254" s="94">
        <v>37.275</v>
      </c>
      <c r="Z254" s="95"/>
      <c r="AA254" s="95"/>
      <c r="AB254" s="96"/>
      <c r="AC254" s="520"/>
      <c r="AD254" s="89"/>
      <c r="AE254" s="89"/>
      <c r="AF254" s="89"/>
      <c r="AG254" s="90"/>
      <c r="AH254" s="91"/>
      <c r="AI254" s="92"/>
      <c r="AJ254" s="92"/>
      <c r="AK254" s="92"/>
      <c r="AL254" s="92"/>
      <c r="AM254" s="92"/>
      <c r="AN254" s="92"/>
      <c r="AO254" s="92"/>
      <c r="AP254" s="92"/>
      <c r="AQ254" s="92"/>
      <c r="AR254" s="92"/>
      <c r="AS254" s="92"/>
      <c r="AT254" s="93"/>
      <c r="AU254" s="94"/>
      <c r="AV254" s="95"/>
      <c r="AW254" s="95"/>
      <c r="AX254" s="97"/>
    </row>
    <row r="255" spans="1:50" ht="24.75" customHeight="1">
      <c r="A255" s="130"/>
      <c r="B255" s="131"/>
      <c r="C255" s="131"/>
      <c r="D255" s="131"/>
      <c r="E255" s="131"/>
      <c r="F255" s="132"/>
      <c r="G255" s="77"/>
      <c r="H255" s="78"/>
      <c r="I255" s="78"/>
      <c r="J255" s="78"/>
      <c r="K255" s="79"/>
      <c r="L255" s="80"/>
      <c r="M255" s="81"/>
      <c r="N255" s="81"/>
      <c r="O255" s="81"/>
      <c r="P255" s="81"/>
      <c r="Q255" s="81"/>
      <c r="R255" s="81"/>
      <c r="S255" s="81"/>
      <c r="T255" s="81"/>
      <c r="U255" s="81"/>
      <c r="V255" s="81"/>
      <c r="W255" s="81"/>
      <c r="X255" s="82"/>
      <c r="Y255" s="83"/>
      <c r="Z255" s="84"/>
      <c r="AA255" s="84"/>
      <c r="AB255" s="87"/>
      <c r="AC255" s="77"/>
      <c r="AD255" s="78"/>
      <c r="AE255" s="78"/>
      <c r="AF255" s="78"/>
      <c r="AG255" s="79"/>
      <c r="AH255" s="80"/>
      <c r="AI255" s="81"/>
      <c r="AJ255" s="81"/>
      <c r="AK255" s="81"/>
      <c r="AL255" s="81"/>
      <c r="AM255" s="81"/>
      <c r="AN255" s="81"/>
      <c r="AO255" s="81"/>
      <c r="AP255" s="81"/>
      <c r="AQ255" s="81"/>
      <c r="AR255" s="81"/>
      <c r="AS255" s="81"/>
      <c r="AT255" s="82"/>
      <c r="AU255" s="83"/>
      <c r="AV255" s="84"/>
      <c r="AW255" s="84"/>
      <c r="AX255" s="85"/>
    </row>
    <row r="256" spans="1:50" ht="24.75" customHeight="1">
      <c r="A256" s="130"/>
      <c r="B256" s="131"/>
      <c r="C256" s="131"/>
      <c r="D256" s="131"/>
      <c r="E256" s="131"/>
      <c r="F256" s="132"/>
      <c r="G256" s="77"/>
      <c r="H256" s="78"/>
      <c r="I256" s="78"/>
      <c r="J256" s="78"/>
      <c r="K256" s="79"/>
      <c r="L256" s="80"/>
      <c r="M256" s="81"/>
      <c r="N256" s="81"/>
      <c r="O256" s="81"/>
      <c r="P256" s="81"/>
      <c r="Q256" s="81"/>
      <c r="R256" s="81"/>
      <c r="S256" s="81"/>
      <c r="T256" s="81"/>
      <c r="U256" s="81"/>
      <c r="V256" s="81"/>
      <c r="W256" s="81"/>
      <c r="X256" s="82"/>
      <c r="Y256" s="83"/>
      <c r="Z256" s="84"/>
      <c r="AA256" s="84"/>
      <c r="AB256" s="87"/>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130"/>
      <c r="B257" s="131"/>
      <c r="C257" s="131"/>
      <c r="D257" s="131"/>
      <c r="E257" s="131"/>
      <c r="F257" s="132"/>
      <c r="G257" s="77"/>
      <c r="H257" s="78"/>
      <c r="I257" s="78"/>
      <c r="J257" s="78"/>
      <c r="K257" s="79"/>
      <c r="L257" s="80"/>
      <c r="M257" s="81"/>
      <c r="N257" s="81"/>
      <c r="O257" s="81"/>
      <c r="P257" s="81"/>
      <c r="Q257" s="81"/>
      <c r="R257" s="81"/>
      <c r="S257" s="81"/>
      <c r="T257" s="81"/>
      <c r="U257" s="81"/>
      <c r="V257" s="81"/>
      <c r="W257" s="81"/>
      <c r="X257" s="82"/>
      <c r="Y257" s="83"/>
      <c r="Z257" s="84"/>
      <c r="AA257" s="84"/>
      <c r="AB257" s="87"/>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130"/>
      <c r="B258" s="131"/>
      <c r="C258" s="131"/>
      <c r="D258" s="131"/>
      <c r="E258" s="131"/>
      <c r="F258" s="132"/>
      <c r="G258" s="77"/>
      <c r="H258" s="78"/>
      <c r="I258" s="78"/>
      <c r="J258" s="78"/>
      <c r="K258" s="79"/>
      <c r="L258" s="80"/>
      <c r="M258" s="81"/>
      <c r="N258" s="81"/>
      <c r="O258" s="81"/>
      <c r="P258" s="81"/>
      <c r="Q258" s="81"/>
      <c r="R258" s="81"/>
      <c r="S258" s="81"/>
      <c r="T258" s="81"/>
      <c r="U258" s="81"/>
      <c r="V258" s="81"/>
      <c r="W258" s="81"/>
      <c r="X258" s="82"/>
      <c r="Y258" s="83"/>
      <c r="Z258" s="84"/>
      <c r="AA258" s="84"/>
      <c r="AB258" s="84"/>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130"/>
      <c r="B259" s="131"/>
      <c r="C259" s="131"/>
      <c r="D259" s="131"/>
      <c r="E259" s="131"/>
      <c r="F259" s="132"/>
      <c r="G259" s="77"/>
      <c r="H259" s="78"/>
      <c r="I259" s="78"/>
      <c r="J259" s="78"/>
      <c r="K259" s="79"/>
      <c r="L259" s="80"/>
      <c r="M259" s="81"/>
      <c r="N259" s="81"/>
      <c r="O259" s="81"/>
      <c r="P259" s="81"/>
      <c r="Q259" s="81"/>
      <c r="R259" s="81"/>
      <c r="S259" s="81"/>
      <c r="T259" s="81"/>
      <c r="U259" s="81"/>
      <c r="V259" s="81"/>
      <c r="W259" s="81"/>
      <c r="X259" s="82"/>
      <c r="Y259" s="83"/>
      <c r="Z259" s="84"/>
      <c r="AA259" s="84"/>
      <c r="AB259" s="84"/>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130"/>
      <c r="B260" s="131"/>
      <c r="C260" s="131"/>
      <c r="D260" s="131"/>
      <c r="E260" s="131"/>
      <c r="F260" s="132"/>
      <c r="G260" s="77"/>
      <c r="H260" s="78"/>
      <c r="I260" s="78"/>
      <c r="J260" s="78"/>
      <c r="K260" s="79"/>
      <c r="L260" s="80"/>
      <c r="M260" s="81"/>
      <c r="N260" s="81"/>
      <c r="O260" s="81"/>
      <c r="P260" s="81"/>
      <c r="Q260" s="81"/>
      <c r="R260" s="81"/>
      <c r="S260" s="81"/>
      <c r="T260" s="81"/>
      <c r="U260" s="81"/>
      <c r="V260" s="81"/>
      <c r="W260" s="81"/>
      <c r="X260" s="82"/>
      <c r="Y260" s="83"/>
      <c r="Z260" s="84"/>
      <c r="AA260" s="84"/>
      <c r="AB260" s="84"/>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130"/>
      <c r="B261" s="131"/>
      <c r="C261" s="131"/>
      <c r="D261" s="131"/>
      <c r="E261" s="131"/>
      <c r="F261" s="132"/>
      <c r="G261" s="65"/>
      <c r="H261" s="66"/>
      <c r="I261" s="66"/>
      <c r="J261" s="66"/>
      <c r="K261" s="67"/>
      <c r="L261" s="68"/>
      <c r="M261" s="69"/>
      <c r="N261" s="69"/>
      <c r="O261" s="69"/>
      <c r="P261" s="69"/>
      <c r="Q261" s="69"/>
      <c r="R261" s="69"/>
      <c r="S261" s="69"/>
      <c r="T261" s="69"/>
      <c r="U261" s="69"/>
      <c r="V261" s="69"/>
      <c r="W261" s="69"/>
      <c r="X261" s="70"/>
      <c r="Y261" s="71"/>
      <c r="Z261" s="72"/>
      <c r="AA261" s="72"/>
      <c r="AB261" s="72"/>
      <c r="AC261" s="65"/>
      <c r="AD261" s="66"/>
      <c r="AE261" s="66"/>
      <c r="AF261" s="66"/>
      <c r="AG261" s="67"/>
      <c r="AH261" s="68"/>
      <c r="AI261" s="69"/>
      <c r="AJ261" s="69"/>
      <c r="AK261" s="69"/>
      <c r="AL261" s="69"/>
      <c r="AM261" s="69"/>
      <c r="AN261" s="69"/>
      <c r="AO261" s="69"/>
      <c r="AP261" s="69"/>
      <c r="AQ261" s="69"/>
      <c r="AR261" s="69"/>
      <c r="AS261" s="69"/>
      <c r="AT261" s="70"/>
      <c r="AU261" s="71"/>
      <c r="AV261" s="72"/>
      <c r="AW261" s="72"/>
      <c r="AX261" s="73"/>
    </row>
    <row r="262" spans="1:50" ht="24.75" customHeight="1">
      <c r="A262" s="130"/>
      <c r="B262" s="131"/>
      <c r="C262" s="131"/>
      <c r="D262" s="131"/>
      <c r="E262" s="131"/>
      <c r="F262" s="132"/>
      <c r="G262" s="111" t="s">
        <v>22</v>
      </c>
      <c r="H262" s="105"/>
      <c r="I262" s="105"/>
      <c r="J262" s="105"/>
      <c r="K262" s="105"/>
      <c r="L262" s="112"/>
      <c r="M262" s="113"/>
      <c r="N262" s="113"/>
      <c r="O262" s="113"/>
      <c r="P262" s="113"/>
      <c r="Q262" s="113"/>
      <c r="R262" s="113"/>
      <c r="S262" s="113"/>
      <c r="T262" s="113"/>
      <c r="U262" s="113"/>
      <c r="V262" s="113"/>
      <c r="W262" s="113"/>
      <c r="X262" s="114"/>
      <c r="Y262" s="115">
        <f>SUM(Y254:AB261)</f>
        <v>37.275</v>
      </c>
      <c r="Z262" s="116"/>
      <c r="AA262" s="116"/>
      <c r="AB262" s="117"/>
      <c r="AC262" s="111" t="s">
        <v>22</v>
      </c>
      <c r="AD262" s="105"/>
      <c r="AE262" s="105"/>
      <c r="AF262" s="105"/>
      <c r="AG262" s="105"/>
      <c r="AH262" s="112"/>
      <c r="AI262" s="113"/>
      <c r="AJ262" s="113"/>
      <c r="AK262" s="113"/>
      <c r="AL262" s="113"/>
      <c r="AM262" s="113"/>
      <c r="AN262" s="113"/>
      <c r="AO262" s="113"/>
      <c r="AP262" s="113"/>
      <c r="AQ262" s="113"/>
      <c r="AR262" s="113"/>
      <c r="AS262" s="113"/>
      <c r="AT262" s="114"/>
      <c r="AU262" s="115">
        <f>SUM(AU254:AX261)</f>
        <v>0</v>
      </c>
      <c r="AV262" s="116"/>
      <c r="AW262" s="116"/>
      <c r="AX262" s="118"/>
    </row>
    <row r="263" spans="1:50" ht="30" customHeight="1">
      <c r="A263" s="130"/>
      <c r="B263" s="131"/>
      <c r="C263" s="131"/>
      <c r="D263" s="131"/>
      <c r="E263" s="131"/>
      <c r="F263" s="132"/>
      <c r="G263" s="98" t="s">
        <v>163</v>
      </c>
      <c r="H263" s="99"/>
      <c r="I263" s="99"/>
      <c r="J263" s="99"/>
      <c r="K263" s="99"/>
      <c r="L263" s="99"/>
      <c r="M263" s="99"/>
      <c r="N263" s="99"/>
      <c r="O263" s="99"/>
      <c r="P263" s="99"/>
      <c r="Q263" s="99"/>
      <c r="R263" s="99"/>
      <c r="S263" s="99"/>
      <c r="T263" s="99"/>
      <c r="U263" s="99"/>
      <c r="V263" s="99"/>
      <c r="W263" s="99"/>
      <c r="X263" s="99"/>
      <c r="Y263" s="99"/>
      <c r="Z263" s="99"/>
      <c r="AA263" s="99"/>
      <c r="AB263" s="100"/>
      <c r="AC263" s="521"/>
      <c r="AD263" s="522"/>
      <c r="AE263" s="522"/>
      <c r="AF263" s="522"/>
      <c r="AG263" s="522"/>
      <c r="AH263" s="522"/>
      <c r="AI263" s="522"/>
      <c r="AJ263" s="522"/>
      <c r="AK263" s="522"/>
      <c r="AL263" s="522"/>
      <c r="AM263" s="522"/>
      <c r="AN263" s="522"/>
      <c r="AO263" s="522"/>
      <c r="AP263" s="522"/>
      <c r="AQ263" s="522"/>
      <c r="AR263" s="522"/>
      <c r="AS263" s="522"/>
      <c r="AT263" s="522"/>
      <c r="AU263" s="522"/>
      <c r="AV263" s="522"/>
      <c r="AW263" s="522"/>
      <c r="AX263" s="523"/>
    </row>
    <row r="264" spans="1:50" ht="24.75" customHeight="1">
      <c r="A264" s="130"/>
      <c r="B264" s="131"/>
      <c r="C264" s="131"/>
      <c r="D264" s="131"/>
      <c r="E264" s="131"/>
      <c r="F264" s="132"/>
      <c r="G264" s="102" t="s">
        <v>19</v>
      </c>
      <c r="H264" s="103"/>
      <c r="I264" s="103"/>
      <c r="J264" s="103"/>
      <c r="K264" s="103"/>
      <c r="L264" s="104" t="s">
        <v>20</v>
      </c>
      <c r="M264" s="105"/>
      <c r="N264" s="105"/>
      <c r="O264" s="105"/>
      <c r="P264" s="105"/>
      <c r="Q264" s="105"/>
      <c r="R264" s="105"/>
      <c r="S264" s="105"/>
      <c r="T264" s="105"/>
      <c r="U264" s="105"/>
      <c r="V264" s="105"/>
      <c r="W264" s="105"/>
      <c r="X264" s="106"/>
      <c r="Y264" s="107" t="s">
        <v>21</v>
      </c>
      <c r="Z264" s="108"/>
      <c r="AA264" s="108"/>
      <c r="AB264" s="109"/>
      <c r="AC264" s="102" t="s">
        <v>19</v>
      </c>
      <c r="AD264" s="103"/>
      <c r="AE264" s="103"/>
      <c r="AF264" s="103"/>
      <c r="AG264" s="103"/>
      <c r="AH264" s="104" t="s">
        <v>20</v>
      </c>
      <c r="AI264" s="105"/>
      <c r="AJ264" s="105"/>
      <c r="AK264" s="105"/>
      <c r="AL264" s="105"/>
      <c r="AM264" s="105"/>
      <c r="AN264" s="105"/>
      <c r="AO264" s="105"/>
      <c r="AP264" s="105"/>
      <c r="AQ264" s="105"/>
      <c r="AR264" s="105"/>
      <c r="AS264" s="105"/>
      <c r="AT264" s="106"/>
      <c r="AU264" s="107" t="s">
        <v>21</v>
      </c>
      <c r="AV264" s="108"/>
      <c r="AW264" s="108"/>
      <c r="AX264" s="110"/>
    </row>
    <row r="265" spans="1:50" ht="24.75" customHeight="1">
      <c r="A265" s="130"/>
      <c r="B265" s="131"/>
      <c r="C265" s="131"/>
      <c r="D265" s="131"/>
      <c r="E265" s="131"/>
      <c r="F265" s="132"/>
      <c r="G265" s="88" t="s">
        <v>161</v>
      </c>
      <c r="H265" s="89"/>
      <c r="I265" s="89"/>
      <c r="J265" s="89"/>
      <c r="K265" s="90"/>
      <c r="L265" s="91" t="s">
        <v>164</v>
      </c>
      <c r="M265" s="92"/>
      <c r="N265" s="92"/>
      <c r="O265" s="92"/>
      <c r="P265" s="92"/>
      <c r="Q265" s="92"/>
      <c r="R265" s="92"/>
      <c r="S265" s="92"/>
      <c r="T265" s="92"/>
      <c r="U265" s="92"/>
      <c r="V265" s="92"/>
      <c r="W265" s="92"/>
      <c r="X265" s="93"/>
      <c r="Y265" s="94">
        <v>41.79</v>
      </c>
      <c r="Z265" s="95"/>
      <c r="AA265" s="95"/>
      <c r="AB265" s="96"/>
      <c r="AC265" s="520"/>
      <c r="AD265" s="89"/>
      <c r="AE265" s="89"/>
      <c r="AF265" s="89"/>
      <c r="AG265" s="90"/>
      <c r="AH265" s="91"/>
      <c r="AI265" s="92"/>
      <c r="AJ265" s="92"/>
      <c r="AK265" s="92"/>
      <c r="AL265" s="92"/>
      <c r="AM265" s="92"/>
      <c r="AN265" s="92"/>
      <c r="AO265" s="92"/>
      <c r="AP265" s="92"/>
      <c r="AQ265" s="92"/>
      <c r="AR265" s="92"/>
      <c r="AS265" s="92"/>
      <c r="AT265" s="93"/>
      <c r="AU265" s="94"/>
      <c r="AV265" s="95"/>
      <c r="AW265" s="95"/>
      <c r="AX265" s="97"/>
    </row>
    <row r="266" spans="1:50" ht="24.75" customHeight="1">
      <c r="A266" s="130"/>
      <c r="B266" s="131"/>
      <c r="C266" s="131"/>
      <c r="D266" s="131"/>
      <c r="E266" s="131"/>
      <c r="F266" s="132"/>
      <c r="G266" s="77"/>
      <c r="H266" s="78"/>
      <c r="I266" s="78"/>
      <c r="J266" s="78"/>
      <c r="K266" s="79"/>
      <c r="L266" s="80"/>
      <c r="M266" s="81"/>
      <c r="N266" s="81"/>
      <c r="O266" s="81"/>
      <c r="P266" s="81"/>
      <c r="Q266" s="81"/>
      <c r="R266" s="81"/>
      <c r="S266" s="81"/>
      <c r="T266" s="81"/>
      <c r="U266" s="81"/>
      <c r="V266" s="81"/>
      <c r="W266" s="81"/>
      <c r="X266" s="82"/>
      <c r="Y266" s="83"/>
      <c r="Z266" s="84"/>
      <c r="AA266" s="84"/>
      <c r="AB266" s="87"/>
      <c r="AC266" s="77"/>
      <c r="AD266" s="78"/>
      <c r="AE266" s="78"/>
      <c r="AF266" s="78"/>
      <c r="AG266" s="79"/>
      <c r="AH266" s="80"/>
      <c r="AI266" s="81"/>
      <c r="AJ266" s="81"/>
      <c r="AK266" s="81"/>
      <c r="AL266" s="81"/>
      <c r="AM266" s="81"/>
      <c r="AN266" s="81"/>
      <c r="AO266" s="81"/>
      <c r="AP266" s="81"/>
      <c r="AQ266" s="81"/>
      <c r="AR266" s="81"/>
      <c r="AS266" s="81"/>
      <c r="AT266" s="82"/>
      <c r="AU266" s="83"/>
      <c r="AV266" s="84"/>
      <c r="AW266" s="84"/>
      <c r="AX266" s="85"/>
    </row>
    <row r="267" spans="1:50" ht="24.75" customHeight="1">
      <c r="A267" s="130"/>
      <c r="B267" s="131"/>
      <c r="C267" s="131"/>
      <c r="D267" s="131"/>
      <c r="E267" s="131"/>
      <c r="F267" s="132"/>
      <c r="G267" s="77"/>
      <c r="H267" s="78"/>
      <c r="I267" s="78"/>
      <c r="J267" s="78"/>
      <c r="K267" s="79"/>
      <c r="L267" s="80"/>
      <c r="M267" s="81"/>
      <c r="N267" s="81"/>
      <c r="O267" s="81"/>
      <c r="P267" s="81"/>
      <c r="Q267" s="81"/>
      <c r="R267" s="81"/>
      <c r="S267" s="81"/>
      <c r="T267" s="81"/>
      <c r="U267" s="81"/>
      <c r="V267" s="81"/>
      <c r="W267" s="81"/>
      <c r="X267" s="82"/>
      <c r="Y267" s="83"/>
      <c r="Z267" s="84"/>
      <c r="AA267" s="84"/>
      <c r="AB267" s="87"/>
      <c r="AC267" s="77"/>
      <c r="AD267" s="78"/>
      <c r="AE267" s="78"/>
      <c r="AF267" s="78"/>
      <c r="AG267" s="79"/>
      <c r="AH267" s="80"/>
      <c r="AI267" s="81"/>
      <c r="AJ267" s="81"/>
      <c r="AK267" s="81"/>
      <c r="AL267" s="81"/>
      <c r="AM267" s="81"/>
      <c r="AN267" s="81"/>
      <c r="AO267" s="81"/>
      <c r="AP267" s="81"/>
      <c r="AQ267" s="81"/>
      <c r="AR267" s="81"/>
      <c r="AS267" s="81"/>
      <c r="AT267" s="82"/>
      <c r="AU267" s="83"/>
      <c r="AV267" s="84"/>
      <c r="AW267" s="84"/>
      <c r="AX267" s="85"/>
    </row>
    <row r="268" spans="1:50" ht="24.75" customHeight="1">
      <c r="A268" s="130"/>
      <c r="B268" s="131"/>
      <c r="C268" s="131"/>
      <c r="D268" s="131"/>
      <c r="E268" s="131"/>
      <c r="F268" s="132"/>
      <c r="G268" s="77"/>
      <c r="H268" s="78"/>
      <c r="I268" s="78"/>
      <c r="J268" s="78"/>
      <c r="K268" s="79"/>
      <c r="L268" s="80"/>
      <c r="M268" s="81"/>
      <c r="N268" s="81"/>
      <c r="O268" s="81"/>
      <c r="P268" s="81"/>
      <c r="Q268" s="81"/>
      <c r="R268" s="81"/>
      <c r="S268" s="81"/>
      <c r="T268" s="81"/>
      <c r="U268" s="81"/>
      <c r="V268" s="81"/>
      <c r="W268" s="81"/>
      <c r="X268" s="82"/>
      <c r="Y268" s="83"/>
      <c r="Z268" s="84"/>
      <c r="AA268" s="84"/>
      <c r="AB268" s="87"/>
      <c r="AC268" s="77"/>
      <c r="AD268" s="78"/>
      <c r="AE268" s="78"/>
      <c r="AF268" s="78"/>
      <c r="AG268" s="79"/>
      <c r="AH268" s="80"/>
      <c r="AI268" s="81"/>
      <c r="AJ268" s="81"/>
      <c r="AK268" s="81"/>
      <c r="AL268" s="81"/>
      <c r="AM268" s="81"/>
      <c r="AN268" s="81"/>
      <c r="AO268" s="81"/>
      <c r="AP268" s="81"/>
      <c r="AQ268" s="81"/>
      <c r="AR268" s="81"/>
      <c r="AS268" s="81"/>
      <c r="AT268" s="82"/>
      <c r="AU268" s="83"/>
      <c r="AV268" s="84"/>
      <c r="AW268" s="84"/>
      <c r="AX268" s="85"/>
    </row>
    <row r="269" spans="1:50" ht="24.75" customHeight="1">
      <c r="A269" s="130"/>
      <c r="B269" s="131"/>
      <c r="C269" s="131"/>
      <c r="D269" s="131"/>
      <c r="E269" s="131"/>
      <c r="F269" s="132"/>
      <c r="G269" s="77"/>
      <c r="H269" s="78"/>
      <c r="I269" s="78"/>
      <c r="J269" s="78"/>
      <c r="K269" s="79"/>
      <c r="L269" s="80"/>
      <c r="M269" s="81"/>
      <c r="N269" s="81"/>
      <c r="O269" s="81"/>
      <c r="P269" s="81"/>
      <c r="Q269" s="81"/>
      <c r="R269" s="81"/>
      <c r="S269" s="81"/>
      <c r="T269" s="81"/>
      <c r="U269" s="81"/>
      <c r="V269" s="81"/>
      <c r="W269" s="81"/>
      <c r="X269" s="82"/>
      <c r="Y269" s="83"/>
      <c r="Z269" s="84"/>
      <c r="AA269" s="84"/>
      <c r="AB269" s="84"/>
      <c r="AC269" s="77"/>
      <c r="AD269" s="78"/>
      <c r="AE269" s="78"/>
      <c r="AF269" s="78"/>
      <c r="AG269" s="79"/>
      <c r="AH269" s="80"/>
      <c r="AI269" s="81"/>
      <c r="AJ269" s="81"/>
      <c r="AK269" s="81"/>
      <c r="AL269" s="81"/>
      <c r="AM269" s="81"/>
      <c r="AN269" s="81"/>
      <c r="AO269" s="81"/>
      <c r="AP269" s="81"/>
      <c r="AQ269" s="81"/>
      <c r="AR269" s="81"/>
      <c r="AS269" s="81"/>
      <c r="AT269" s="82"/>
      <c r="AU269" s="83"/>
      <c r="AV269" s="84"/>
      <c r="AW269" s="84"/>
      <c r="AX269" s="85"/>
    </row>
    <row r="270" spans="1:50" ht="24.75" customHeight="1">
      <c r="A270" s="130"/>
      <c r="B270" s="131"/>
      <c r="C270" s="131"/>
      <c r="D270" s="131"/>
      <c r="E270" s="131"/>
      <c r="F270" s="132"/>
      <c r="G270" s="77"/>
      <c r="H270" s="78"/>
      <c r="I270" s="78"/>
      <c r="J270" s="78"/>
      <c r="K270" s="79"/>
      <c r="L270" s="80"/>
      <c r="M270" s="81"/>
      <c r="N270" s="81"/>
      <c r="O270" s="81"/>
      <c r="P270" s="81"/>
      <c r="Q270" s="81"/>
      <c r="R270" s="81"/>
      <c r="S270" s="81"/>
      <c r="T270" s="81"/>
      <c r="U270" s="81"/>
      <c r="V270" s="81"/>
      <c r="W270" s="81"/>
      <c r="X270" s="82"/>
      <c r="Y270" s="83"/>
      <c r="Z270" s="84"/>
      <c r="AA270" s="84"/>
      <c r="AB270" s="84"/>
      <c r="AC270" s="77"/>
      <c r="AD270" s="78"/>
      <c r="AE270" s="78"/>
      <c r="AF270" s="78"/>
      <c r="AG270" s="79"/>
      <c r="AH270" s="80"/>
      <c r="AI270" s="81"/>
      <c r="AJ270" s="81"/>
      <c r="AK270" s="81"/>
      <c r="AL270" s="81"/>
      <c r="AM270" s="81"/>
      <c r="AN270" s="81"/>
      <c r="AO270" s="81"/>
      <c r="AP270" s="81"/>
      <c r="AQ270" s="81"/>
      <c r="AR270" s="81"/>
      <c r="AS270" s="81"/>
      <c r="AT270" s="82"/>
      <c r="AU270" s="83"/>
      <c r="AV270" s="84"/>
      <c r="AW270" s="84"/>
      <c r="AX270" s="85"/>
    </row>
    <row r="271" spans="1:50" ht="24.75" customHeight="1">
      <c r="A271" s="130"/>
      <c r="B271" s="131"/>
      <c r="C271" s="131"/>
      <c r="D271" s="131"/>
      <c r="E271" s="131"/>
      <c r="F271" s="132"/>
      <c r="G271" s="77"/>
      <c r="H271" s="78"/>
      <c r="I271" s="78"/>
      <c r="J271" s="78"/>
      <c r="K271" s="79"/>
      <c r="L271" s="80"/>
      <c r="M271" s="81"/>
      <c r="N271" s="81"/>
      <c r="O271" s="81"/>
      <c r="P271" s="81"/>
      <c r="Q271" s="81"/>
      <c r="R271" s="81"/>
      <c r="S271" s="81"/>
      <c r="T271" s="81"/>
      <c r="U271" s="81"/>
      <c r="V271" s="81"/>
      <c r="W271" s="81"/>
      <c r="X271" s="82"/>
      <c r="Y271" s="83"/>
      <c r="Z271" s="84"/>
      <c r="AA271" s="84"/>
      <c r="AB271" s="84"/>
      <c r="AC271" s="77"/>
      <c r="AD271" s="78"/>
      <c r="AE271" s="78"/>
      <c r="AF271" s="78"/>
      <c r="AG271" s="79"/>
      <c r="AH271" s="80"/>
      <c r="AI271" s="81"/>
      <c r="AJ271" s="81"/>
      <c r="AK271" s="81"/>
      <c r="AL271" s="81"/>
      <c r="AM271" s="81"/>
      <c r="AN271" s="81"/>
      <c r="AO271" s="81"/>
      <c r="AP271" s="81"/>
      <c r="AQ271" s="81"/>
      <c r="AR271" s="81"/>
      <c r="AS271" s="81"/>
      <c r="AT271" s="82"/>
      <c r="AU271" s="83"/>
      <c r="AV271" s="84"/>
      <c r="AW271" s="84"/>
      <c r="AX271" s="85"/>
    </row>
    <row r="272" spans="1:50" ht="24.75" customHeight="1">
      <c r="A272" s="130"/>
      <c r="B272" s="131"/>
      <c r="C272" s="131"/>
      <c r="D272" s="131"/>
      <c r="E272" s="131"/>
      <c r="F272" s="132"/>
      <c r="G272" s="65"/>
      <c r="H272" s="66"/>
      <c r="I272" s="66"/>
      <c r="J272" s="66"/>
      <c r="K272" s="67"/>
      <c r="L272" s="68"/>
      <c r="M272" s="69"/>
      <c r="N272" s="69"/>
      <c r="O272" s="69"/>
      <c r="P272" s="69"/>
      <c r="Q272" s="69"/>
      <c r="R272" s="69"/>
      <c r="S272" s="69"/>
      <c r="T272" s="69"/>
      <c r="U272" s="69"/>
      <c r="V272" s="69"/>
      <c r="W272" s="69"/>
      <c r="X272" s="70"/>
      <c r="Y272" s="71"/>
      <c r="Z272" s="72"/>
      <c r="AA272" s="72"/>
      <c r="AB272" s="72"/>
      <c r="AC272" s="65"/>
      <c r="AD272" s="66"/>
      <c r="AE272" s="66"/>
      <c r="AF272" s="66"/>
      <c r="AG272" s="67"/>
      <c r="AH272" s="68"/>
      <c r="AI272" s="69"/>
      <c r="AJ272" s="69"/>
      <c r="AK272" s="69"/>
      <c r="AL272" s="69"/>
      <c r="AM272" s="69"/>
      <c r="AN272" s="69"/>
      <c r="AO272" s="69"/>
      <c r="AP272" s="69"/>
      <c r="AQ272" s="69"/>
      <c r="AR272" s="69"/>
      <c r="AS272" s="69"/>
      <c r="AT272" s="70"/>
      <c r="AU272" s="71"/>
      <c r="AV272" s="72"/>
      <c r="AW272" s="72"/>
      <c r="AX272" s="73"/>
    </row>
    <row r="273" spans="1:50" ht="24.75" customHeight="1">
      <c r="A273" s="130"/>
      <c r="B273" s="131"/>
      <c r="C273" s="131"/>
      <c r="D273" s="131"/>
      <c r="E273" s="131"/>
      <c r="F273" s="132"/>
      <c r="G273" s="111" t="s">
        <v>22</v>
      </c>
      <c r="H273" s="105"/>
      <c r="I273" s="105"/>
      <c r="J273" s="105"/>
      <c r="K273" s="105"/>
      <c r="L273" s="112"/>
      <c r="M273" s="113"/>
      <c r="N273" s="113"/>
      <c r="O273" s="113"/>
      <c r="P273" s="113"/>
      <c r="Q273" s="113"/>
      <c r="R273" s="113"/>
      <c r="S273" s="113"/>
      <c r="T273" s="113"/>
      <c r="U273" s="113"/>
      <c r="V273" s="113"/>
      <c r="W273" s="113"/>
      <c r="X273" s="114"/>
      <c r="Y273" s="115">
        <f>SUM(Y265:AB272)</f>
        <v>41.79</v>
      </c>
      <c r="Z273" s="116"/>
      <c r="AA273" s="116"/>
      <c r="AB273" s="117"/>
      <c r="AC273" s="111" t="s">
        <v>22</v>
      </c>
      <c r="AD273" s="105"/>
      <c r="AE273" s="105"/>
      <c r="AF273" s="105"/>
      <c r="AG273" s="105"/>
      <c r="AH273" s="112"/>
      <c r="AI273" s="113"/>
      <c r="AJ273" s="113"/>
      <c r="AK273" s="113"/>
      <c r="AL273" s="113"/>
      <c r="AM273" s="113"/>
      <c r="AN273" s="113"/>
      <c r="AO273" s="113"/>
      <c r="AP273" s="113"/>
      <c r="AQ273" s="113"/>
      <c r="AR273" s="113"/>
      <c r="AS273" s="113"/>
      <c r="AT273" s="114"/>
      <c r="AU273" s="115">
        <f>SUM(AU265:AX272)</f>
        <v>0</v>
      </c>
      <c r="AV273" s="116"/>
      <c r="AW273" s="116"/>
      <c r="AX273" s="118"/>
    </row>
    <row r="274" spans="1:50" ht="30" customHeight="1">
      <c r="A274" s="130"/>
      <c r="B274" s="131"/>
      <c r="C274" s="131"/>
      <c r="D274" s="131"/>
      <c r="E274" s="131"/>
      <c r="F274" s="132"/>
      <c r="G274" s="98" t="s">
        <v>165</v>
      </c>
      <c r="H274" s="99"/>
      <c r="I274" s="99"/>
      <c r="J274" s="99"/>
      <c r="K274" s="99"/>
      <c r="L274" s="99"/>
      <c r="M274" s="99"/>
      <c r="N274" s="99"/>
      <c r="O274" s="99"/>
      <c r="P274" s="99"/>
      <c r="Q274" s="99"/>
      <c r="R274" s="99"/>
      <c r="S274" s="99"/>
      <c r="T274" s="99"/>
      <c r="U274" s="99"/>
      <c r="V274" s="99"/>
      <c r="W274" s="99"/>
      <c r="X274" s="99"/>
      <c r="Y274" s="99"/>
      <c r="Z274" s="99"/>
      <c r="AA274" s="99"/>
      <c r="AB274" s="100"/>
      <c r="AC274" s="521"/>
      <c r="AD274" s="522"/>
      <c r="AE274" s="522"/>
      <c r="AF274" s="522"/>
      <c r="AG274" s="522"/>
      <c r="AH274" s="522"/>
      <c r="AI274" s="522"/>
      <c r="AJ274" s="522"/>
      <c r="AK274" s="522"/>
      <c r="AL274" s="522"/>
      <c r="AM274" s="522"/>
      <c r="AN274" s="522"/>
      <c r="AO274" s="522"/>
      <c r="AP274" s="522"/>
      <c r="AQ274" s="522"/>
      <c r="AR274" s="522"/>
      <c r="AS274" s="522"/>
      <c r="AT274" s="522"/>
      <c r="AU274" s="522"/>
      <c r="AV274" s="522"/>
      <c r="AW274" s="522"/>
      <c r="AX274" s="523"/>
    </row>
    <row r="275" spans="1:50" ht="24.75" customHeight="1">
      <c r="A275" s="130"/>
      <c r="B275" s="131"/>
      <c r="C275" s="131"/>
      <c r="D275" s="131"/>
      <c r="E275" s="131"/>
      <c r="F275" s="132"/>
      <c r="G275" s="102" t="s">
        <v>19</v>
      </c>
      <c r="H275" s="103"/>
      <c r="I275" s="103"/>
      <c r="J275" s="103"/>
      <c r="K275" s="103"/>
      <c r="L275" s="104" t="s">
        <v>20</v>
      </c>
      <c r="M275" s="105"/>
      <c r="N275" s="105"/>
      <c r="O275" s="105"/>
      <c r="P275" s="105"/>
      <c r="Q275" s="105"/>
      <c r="R275" s="105"/>
      <c r="S275" s="105"/>
      <c r="T275" s="105"/>
      <c r="U275" s="105"/>
      <c r="V275" s="105"/>
      <c r="W275" s="105"/>
      <c r="X275" s="106"/>
      <c r="Y275" s="107" t="s">
        <v>21</v>
      </c>
      <c r="Z275" s="108"/>
      <c r="AA275" s="108"/>
      <c r="AB275" s="109"/>
      <c r="AC275" s="102" t="s">
        <v>19</v>
      </c>
      <c r="AD275" s="103"/>
      <c r="AE275" s="103"/>
      <c r="AF275" s="103"/>
      <c r="AG275" s="103"/>
      <c r="AH275" s="104" t="s">
        <v>20</v>
      </c>
      <c r="AI275" s="105"/>
      <c r="AJ275" s="105"/>
      <c r="AK275" s="105"/>
      <c r="AL275" s="105"/>
      <c r="AM275" s="105"/>
      <c r="AN275" s="105"/>
      <c r="AO275" s="105"/>
      <c r="AP275" s="105"/>
      <c r="AQ275" s="105"/>
      <c r="AR275" s="105"/>
      <c r="AS275" s="105"/>
      <c r="AT275" s="106"/>
      <c r="AU275" s="107" t="s">
        <v>21</v>
      </c>
      <c r="AV275" s="108"/>
      <c r="AW275" s="108"/>
      <c r="AX275" s="110"/>
    </row>
    <row r="276" spans="1:50" ht="24.75" customHeight="1">
      <c r="A276" s="130"/>
      <c r="B276" s="131"/>
      <c r="C276" s="131"/>
      <c r="D276" s="131"/>
      <c r="E276" s="131"/>
      <c r="F276" s="132"/>
      <c r="G276" s="88" t="s">
        <v>166</v>
      </c>
      <c r="H276" s="89"/>
      <c r="I276" s="89"/>
      <c r="J276" s="89"/>
      <c r="K276" s="90"/>
      <c r="L276" s="91" t="s">
        <v>167</v>
      </c>
      <c r="M276" s="92"/>
      <c r="N276" s="92"/>
      <c r="O276" s="92"/>
      <c r="P276" s="92"/>
      <c r="Q276" s="92"/>
      <c r="R276" s="92"/>
      <c r="S276" s="92"/>
      <c r="T276" s="92"/>
      <c r="U276" s="92"/>
      <c r="V276" s="92"/>
      <c r="W276" s="92"/>
      <c r="X276" s="93"/>
      <c r="Y276" s="94">
        <v>294.6825</v>
      </c>
      <c r="Z276" s="95"/>
      <c r="AA276" s="95"/>
      <c r="AB276" s="96"/>
      <c r="AC276" s="520"/>
      <c r="AD276" s="89"/>
      <c r="AE276" s="89"/>
      <c r="AF276" s="89"/>
      <c r="AG276" s="90"/>
      <c r="AH276" s="91"/>
      <c r="AI276" s="92"/>
      <c r="AJ276" s="92"/>
      <c r="AK276" s="92"/>
      <c r="AL276" s="92"/>
      <c r="AM276" s="92"/>
      <c r="AN276" s="92"/>
      <c r="AO276" s="92"/>
      <c r="AP276" s="92"/>
      <c r="AQ276" s="92"/>
      <c r="AR276" s="92"/>
      <c r="AS276" s="92"/>
      <c r="AT276" s="93"/>
      <c r="AU276" s="94"/>
      <c r="AV276" s="95"/>
      <c r="AW276" s="95"/>
      <c r="AX276" s="97"/>
    </row>
    <row r="277" spans="1:50" ht="24.75" customHeight="1">
      <c r="A277" s="130"/>
      <c r="B277" s="131"/>
      <c r="C277" s="131"/>
      <c r="D277" s="131"/>
      <c r="E277" s="131"/>
      <c r="F277" s="132"/>
      <c r="G277" s="77"/>
      <c r="H277" s="78"/>
      <c r="I277" s="78"/>
      <c r="J277" s="78"/>
      <c r="K277" s="79"/>
      <c r="L277" s="80"/>
      <c r="M277" s="81"/>
      <c r="N277" s="81"/>
      <c r="O277" s="81"/>
      <c r="P277" s="81"/>
      <c r="Q277" s="81"/>
      <c r="R277" s="81"/>
      <c r="S277" s="81"/>
      <c r="T277" s="81"/>
      <c r="U277" s="81"/>
      <c r="V277" s="81"/>
      <c r="W277" s="81"/>
      <c r="X277" s="82"/>
      <c r="Y277" s="83"/>
      <c r="Z277" s="84"/>
      <c r="AA277" s="84"/>
      <c r="AB277" s="87"/>
      <c r="AC277" s="77"/>
      <c r="AD277" s="78"/>
      <c r="AE277" s="78"/>
      <c r="AF277" s="78"/>
      <c r="AG277" s="79"/>
      <c r="AH277" s="80"/>
      <c r="AI277" s="81"/>
      <c r="AJ277" s="81"/>
      <c r="AK277" s="81"/>
      <c r="AL277" s="81"/>
      <c r="AM277" s="81"/>
      <c r="AN277" s="81"/>
      <c r="AO277" s="81"/>
      <c r="AP277" s="81"/>
      <c r="AQ277" s="81"/>
      <c r="AR277" s="81"/>
      <c r="AS277" s="81"/>
      <c r="AT277" s="82"/>
      <c r="AU277" s="83"/>
      <c r="AV277" s="84"/>
      <c r="AW277" s="84"/>
      <c r="AX277" s="85"/>
    </row>
    <row r="278" spans="1:50" ht="24.75" customHeight="1">
      <c r="A278" s="130"/>
      <c r="B278" s="131"/>
      <c r="C278" s="131"/>
      <c r="D278" s="131"/>
      <c r="E278" s="131"/>
      <c r="F278" s="132"/>
      <c r="G278" s="77"/>
      <c r="H278" s="78"/>
      <c r="I278" s="78"/>
      <c r="J278" s="78"/>
      <c r="K278" s="79"/>
      <c r="L278" s="80"/>
      <c r="M278" s="81"/>
      <c r="N278" s="81"/>
      <c r="O278" s="81"/>
      <c r="P278" s="81"/>
      <c r="Q278" s="81"/>
      <c r="R278" s="81"/>
      <c r="S278" s="81"/>
      <c r="T278" s="81"/>
      <c r="U278" s="81"/>
      <c r="V278" s="81"/>
      <c r="W278" s="81"/>
      <c r="X278" s="82"/>
      <c r="Y278" s="83"/>
      <c r="Z278" s="84"/>
      <c r="AA278" s="84"/>
      <c r="AB278" s="87"/>
      <c r="AC278" s="77"/>
      <c r="AD278" s="78"/>
      <c r="AE278" s="78"/>
      <c r="AF278" s="78"/>
      <c r="AG278" s="79"/>
      <c r="AH278" s="80"/>
      <c r="AI278" s="81"/>
      <c r="AJ278" s="81"/>
      <c r="AK278" s="81"/>
      <c r="AL278" s="81"/>
      <c r="AM278" s="81"/>
      <c r="AN278" s="81"/>
      <c r="AO278" s="81"/>
      <c r="AP278" s="81"/>
      <c r="AQ278" s="81"/>
      <c r="AR278" s="81"/>
      <c r="AS278" s="81"/>
      <c r="AT278" s="82"/>
      <c r="AU278" s="83"/>
      <c r="AV278" s="84"/>
      <c r="AW278" s="84"/>
      <c r="AX278" s="85"/>
    </row>
    <row r="279" spans="1:50" ht="24.75" customHeight="1">
      <c r="A279" s="130"/>
      <c r="B279" s="131"/>
      <c r="C279" s="131"/>
      <c r="D279" s="131"/>
      <c r="E279" s="131"/>
      <c r="F279" s="132"/>
      <c r="G279" s="77"/>
      <c r="H279" s="78"/>
      <c r="I279" s="78"/>
      <c r="J279" s="78"/>
      <c r="K279" s="79"/>
      <c r="L279" s="80"/>
      <c r="M279" s="81"/>
      <c r="N279" s="81"/>
      <c r="O279" s="81"/>
      <c r="P279" s="81"/>
      <c r="Q279" s="81"/>
      <c r="R279" s="81"/>
      <c r="S279" s="81"/>
      <c r="T279" s="81"/>
      <c r="U279" s="81"/>
      <c r="V279" s="81"/>
      <c r="W279" s="81"/>
      <c r="X279" s="82"/>
      <c r="Y279" s="83"/>
      <c r="Z279" s="84"/>
      <c r="AA279" s="84"/>
      <c r="AB279" s="87"/>
      <c r="AC279" s="77"/>
      <c r="AD279" s="78"/>
      <c r="AE279" s="78"/>
      <c r="AF279" s="78"/>
      <c r="AG279" s="79"/>
      <c r="AH279" s="80"/>
      <c r="AI279" s="81"/>
      <c r="AJ279" s="81"/>
      <c r="AK279" s="81"/>
      <c r="AL279" s="81"/>
      <c r="AM279" s="81"/>
      <c r="AN279" s="81"/>
      <c r="AO279" s="81"/>
      <c r="AP279" s="81"/>
      <c r="AQ279" s="81"/>
      <c r="AR279" s="81"/>
      <c r="AS279" s="81"/>
      <c r="AT279" s="82"/>
      <c r="AU279" s="83"/>
      <c r="AV279" s="84"/>
      <c r="AW279" s="84"/>
      <c r="AX279" s="85"/>
    </row>
    <row r="280" spans="1:50" ht="24.75" customHeight="1">
      <c r="A280" s="130"/>
      <c r="B280" s="131"/>
      <c r="C280" s="131"/>
      <c r="D280" s="131"/>
      <c r="E280" s="131"/>
      <c r="F280" s="132"/>
      <c r="G280" s="77"/>
      <c r="H280" s="78"/>
      <c r="I280" s="78"/>
      <c r="J280" s="78"/>
      <c r="K280" s="79"/>
      <c r="L280" s="80"/>
      <c r="M280" s="81"/>
      <c r="N280" s="81"/>
      <c r="O280" s="81"/>
      <c r="P280" s="81"/>
      <c r="Q280" s="81"/>
      <c r="R280" s="81"/>
      <c r="S280" s="81"/>
      <c r="T280" s="81"/>
      <c r="U280" s="81"/>
      <c r="V280" s="81"/>
      <c r="W280" s="81"/>
      <c r="X280" s="82"/>
      <c r="Y280" s="83"/>
      <c r="Z280" s="84"/>
      <c r="AA280" s="84"/>
      <c r="AB280" s="84"/>
      <c r="AC280" s="77"/>
      <c r="AD280" s="78"/>
      <c r="AE280" s="78"/>
      <c r="AF280" s="78"/>
      <c r="AG280" s="79"/>
      <c r="AH280" s="80"/>
      <c r="AI280" s="81"/>
      <c r="AJ280" s="81"/>
      <c r="AK280" s="81"/>
      <c r="AL280" s="81"/>
      <c r="AM280" s="81"/>
      <c r="AN280" s="81"/>
      <c r="AO280" s="81"/>
      <c r="AP280" s="81"/>
      <c r="AQ280" s="81"/>
      <c r="AR280" s="81"/>
      <c r="AS280" s="81"/>
      <c r="AT280" s="82"/>
      <c r="AU280" s="83"/>
      <c r="AV280" s="84"/>
      <c r="AW280" s="84"/>
      <c r="AX280" s="85"/>
    </row>
    <row r="281" spans="1:50" ht="24.75" customHeight="1">
      <c r="A281" s="130"/>
      <c r="B281" s="131"/>
      <c r="C281" s="131"/>
      <c r="D281" s="131"/>
      <c r="E281" s="131"/>
      <c r="F281" s="132"/>
      <c r="G281" s="77"/>
      <c r="H281" s="78"/>
      <c r="I281" s="78"/>
      <c r="J281" s="78"/>
      <c r="K281" s="79"/>
      <c r="L281" s="80"/>
      <c r="M281" s="81"/>
      <c r="N281" s="81"/>
      <c r="O281" s="81"/>
      <c r="P281" s="81"/>
      <c r="Q281" s="81"/>
      <c r="R281" s="81"/>
      <c r="S281" s="81"/>
      <c r="T281" s="81"/>
      <c r="U281" s="81"/>
      <c r="V281" s="81"/>
      <c r="W281" s="81"/>
      <c r="X281" s="82"/>
      <c r="Y281" s="83"/>
      <c r="Z281" s="84"/>
      <c r="AA281" s="84"/>
      <c r="AB281" s="84"/>
      <c r="AC281" s="77"/>
      <c r="AD281" s="78"/>
      <c r="AE281" s="78"/>
      <c r="AF281" s="78"/>
      <c r="AG281" s="79"/>
      <c r="AH281" s="80"/>
      <c r="AI281" s="81"/>
      <c r="AJ281" s="81"/>
      <c r="AK281" s="81"/>
      <c r="AL281" s="81"/>
      <c r="AM281" s="81"/>
      <c r="AN281" s="81"/>
      <c r="AO281" s="81"/>
      <c r="AP281" s="81"/>
      <c r="AQ281" s="81"/>
      <c r="AR281" s="81"/>
      <c r="AS281" s="81"/>
      <c r="AT281" s="82"/>
      <c r="AU281" s="83"/>
      <c r="AV281" s="84"/>
      <c r="AW281" s="84"/>
      <c r="AX281" s="85"/>
    </row>
    <row r="282" spans="1:50" ht="24.75" customHeight="1">
      <c r="A282" s="130"/>
      <c r="B282" s="131"/>
      <c r="C282" s="131"/>
      <c r="D282" s="131"/>
      <c r="E282" s="131"/>
      <c r="F282" s="132"/>
      <c r="G282" s="77"/>
      <c r="H282" s="78"/>
      <c r="I282" s="78"/>
      <c r="J282" s="78"/>
      <c r="K282" s="79"/>
      <c r="L282" s="80"/>
      <c r="M282" s="81"/>
      <c r="N282" s="81"/>
      <c r="O282" s="81"/>
      <c r="P282" s="81"/>
      <c r="Q282" s="81"/>
      <c r="R282" s="81"/>
      <c r="S282" s="81"/>
      <c r="T282" s="81"/>
      <c r="U282" s="81"/>
      <c r="V282" s="81"/>
      <c r="W282" s="81"/>
      <c r="X282" s="82"/>
      <c r="Y282" s="83"/>
      <c r="Z282" s="84"/>
      <c r="AA282" s="84"/>
      <c r="AB282" s="84"/>
      <c r="AC282" s="77"/>
      <c r="AD282" s="78"/>
      <c r="AE282" s="78"/>
      <c r="AF282" s="78"/>
      <c r="AG282" s="79"/>
      <c r="AH282" s="80"/>
      <c r="AI282" s="81"/>
      <c r="AJ282" s="81"/>
      <c r="AK282" s="81"/>
      <c r="AL282" s="81"/>
      <c r="AM282" s="81"/>
      <c r="AN282" s="81"/>
      <c r="AO282" s="81"/>
      <c r="AP282" s="81"/>
      <c r="AQ282" s="81"/>
      <c r="AR282" s="81"/>
      <c r="AS282" s="81"/>
      <c r="AT282" s="82"/>
      <c r="AU282" s="83"/>
      <c r="AV282" s="84"/>
      <c r="AW282" s="84"/>
      <c r="AX282" s="85"/>
    </row>
    <row r="283" spans="1:50" ht="24.75" customHeight="1">
      <c r="A283" s="130"/>
      <c r="B283" s="131"/>
      <c r="C283" s="131"/>
      <c r="D283" s="131"/>
      <c r="E283" s="131"/>
      <c r="F283" s="132"/>
      <c r="G283" s="65"/>
      <c r="H283" s="66"/>
      <c r="I283" s="66"/>
      <c r="J283" s="66"/>
      <c r="K283" s="67"/>
      <c r="L283" s="68"/>
      <c r="M283" s="69"/>
      <c r="N283" s="69"/>
      <c r="O283" s="69"/>
      <c r="P283" s="69"/>
      <c r="Q283" s="69"/>
      <c r="R283" s="69"/>
      <c r="S283" s="69"/>
      <c r="T283" s="69"/>
      <c r="U283" s="69"/>
      <c r="V283" s="69"/>
      <c r="W283" s="69"/>
      <c r="X283" s="70"/>
      <c r="Y283" s="71"/>
      <c r="Z283" s="72"/>
      <c r="AA283" s="72"/>
      <c r="AB283" s="72"/>
      <c r="AC283" s="65"/>
      <c r="AD283" s="66"/>
      <c r="AE283" s="66"/>
      <c r="AF283" s="66"/>
      <c r="AG283" s="67"/>
      <c r="AH283" s="68"/>
      <c r="AI283" s="69"/>
      <c r="AJ283" s="69"/>
      <c r="AK283" s="69"/>
      <c r="AL283" s="69"/>
      <c r="AM283" s="69"/>
      <c r="AN283" s="69"/>
      <c r="AO283" s="69"/>
      <c r="AP283" s="69"/>
      <c r="AQ283" s="69"/>
      <c r="AR283" s="69"/>
      <c r="AS283" s="69"/>
      <c r="AT283" s="70"/>
      <c r="AU283" s="71"/>
      <c r="AV283" s="72"/>
      <c r="AW283" s="72"/>
      <c r="AX283" s="73"/>
    </row>
    <row r="284" spans="1:50" ht="24.75" customHeight="1" thickBot="1">
      <c r="A284" s="133"/>
      <c r="B284" s="134"/>
      <c r="C284" s="134"/>
      <c r="D284" s="134"/>
      <c r="E284" s="134"/>
      <c r="F284" s="135"/>
      <c r="G284" s="60" t="s">
        <v>22</v>
      </c>
      <c r="H284" s="61"/>
      <c r="I284" s="61"/>
      <c r="J284" s="61"/>
      <c r="K284" s="61"/>
      <c r="L284" s="62"/>
      <c r="M284" s="63"/>
      <c r="N284" s="63"/>
      <c r="O284" s="63"/>
      <c r="P284" s="63"/>
      <c r="Q284" s="63"/>
      <c r="R284" s="63"/>
      <c r="S284" s="63"/>
      <c r="T284" s="63"/>
      <c r="U284" s="63"/>
      <c r="V284" s="63"/>
      <c r="W284" s="63"/>
      <c r="X284" s="64"/>
      <c r="Y284" s="74">
        <f>SUM(Y276:AB283)</f>
        <v>294.6825</v>
      </c>
      <c r="Z284" s="75"/>
      <c r="AA284" s="75"/>
      <c r="AB284" s="76"/>
      <c r="AC284" s="60" t="s">
        <v>22</v>
      </c>
      <c r="AD284" s="61"/>
      <c r="AE284" s="61"/>
      <c r="AF284" s="61"/>
      <c r="AG284" s="61"/>
      <c r="AH284" s="62"/>
      <c r="AI284" s="63"/>
      <c r="AJ284" s="63"/>
      <c r="AK284" s="63"/>
      <c r="AL284" s="63"/>
      <c r="AM284" s="63"/>
      <c r="AN284" s="63"/>
      <c r="AO284" s="63"/>
      <c r="AP284" s="63"/>
      <c r="AQ284" s="63"/>
      <c r="AR284" s="63"/>
      <c r="AS284" s="63"/>
      <c r="AT284" s="64"/>
      <c r="AU284" s="74">
        <f>SUM(AU276:AX283)</f>
        <v>0</v>
      </c>
      <c r="AV284" s="75"/>
      <c r="AW284" s="75"/>
      <c r="AX284" s="86"/>
    </row>
    <row r="285" spans="1:50" ht="24.75" customHeight="1">
      <c r="A285" s="4"/>
      <c r="B285" s="4"/>
      <c r="C285" s="4"/>
      <c r="D285" s="4"/>
      <c r="E285" s="4"/>
      <c r="F285" s="4"/>
      <c r="G285" s="8"/>
      <c r="H285" s="8"/>
      <c r="I285" s="8"/>
      <c r="J285" s="8"/>
      <c r="K285" s="8"/>
      <c r="L285" s="3"/>
      <c r="M285" s="8"/>
      <c r="N285" s="8"/>
      <c r="O285" s="8"/>
      <c r="P285" s="8"/>
      <c r="Q285" s="8"/>
      <c r="R285" s="8"/>
      <c r="S285" s="8"/>
      <c r="T285" s="8"/>
      <c r="U285" s="8"/>
      <c r="V285" s="8"/>
      <c r="W285" s="8"/>
      <c r="X285" s="8"/>
      <c r="Y285" s="11"/>
      <c r="Z285" s="11"/>
      <c r="AA285" s="11"/>
      <c r="AB285" s="11"/>
      <c r="AC285" s="8"/>
      <c r="AD285" s="8"/>
      <c r="AE285" s="8"/>
      <c r="AF285" s="8"/>
      <c r="AG285" s="8"/>
      <c r="AH285" s="3"/>
      <c r="AI285" s="8"/>
      <c r="AJ285" s="8"/>
      <c r="AK285" s="8"/>
      <c r="AL285" s="8"/>
      <c r="AM285" s="8"/>
      <c r="AN285" s="8"/>
      <c r="AO285" s="8"/>
      <c r="AP285" s="8"/>
      <c r="AQ285" s="8"/>
      <c r="AR285" s="8"/>
      <c r="AS285" s="8"/>
      <c r="AT285" s="8"/>
      <c r="AU285" s="11"/>
      <c r="AV285" s="11"/>
      <c r="AW285" s="11"/>
      <c r="AX285" s="11"/>
    </row>
    <row r="286" spans="1:50" ht="13.5" hidden="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ht="13.5" hidden="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ht="13.5" hidden="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ht="13.5" hidden="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ht="34.5" customHeight="1" hidden="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4" ht="24" customHeight="1" hidden="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BB291" s="23"/>
    </row>
    <row r="292" spans="1:55" ht="24" customHeight="1" hidden="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BB292" s="24"/>
      <c r="BC292" s="24"/>
    </row>
    <row r="293" spans="1:55" ht="24" customHeight="1" hidden="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BB293" s="25"/>
      <c r="BC293" s="26"/>
    </row>
    <row r="294" spans="1:55" ht="24" customHeight="1" hidden="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BB294" s="21"/>
      <c r="BC294" s="27"/>
    </row>
    <row r="295" spans="1:55" ht="24" customHeight="1" hidden="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BB295" s="21"/>
      <c r="BC295" s="27"/>
    </row>
    <row r="296" spans="1:55" ht="24" customHeight="1" hidden="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BB296" s="28"/>
      <c r="BC296" s="27"/>
    </row>
    <row r="297" spans="1:55" ht="24" customHeight="1" hidden="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BB297" s="21"/>
      <c r="BC297" s="27"/>
    </row>
    <row r="298" spans="1:55" ht="24" customHeight="1" hidden="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BB298" s="21"/>
      <c r="BC298" s="27"/>
    </row>
    <row r="299" spans="1:55" ht="24" customHeight="1" hidden="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BB299" s="21"/>
      <c r="BC299" s="27"/>
    </row>
    <row r="300" spans="1:50" ht="24" customHeight="1" hidden="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24" customHeight="1" hidden="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6" ht="24" customHeight="1" hidden="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BB302" s="29"/>
      <c r="BD302" s="29"/>
    </row>
    <row r="303" spans="1:56" ht="24" customHeight="1" hidden="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BB303" s="30"/>
      <c r="BD303" s="31"/>
    </row>
    <row r="304" spans="1:56" ht="24" customHeight="1" hidden="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BB304" s="30"/>
      <c r="BD304" s="31"/>
    </row>
    <row r="305" spans="1:56" ht="24" customHeight="1" hidden="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BB305" s="30"/>
      <c r="BD305" s="31"/>
    </row>
    <row r="306" spans="1:54" ht="24" customHeight="1" hidden="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BB306" s="23"/>
    </row>
    <row r="307" spans="1:50" ht="24" customHeight="1" hidden="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ht="24" customHeight="1" hidden="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ht="24" customHeight="1" hidden="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ht="24" customHeight="1" hidden="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ht="24" customHeight="1" hidden="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6" ht="24" customHeight="1" hidden="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BB312" s="29"/>
      <c r="BD312" s="29"/>
    </row>
    <row r="313" spans="1:56" ht="24" customHeight="1" hidden="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BB313" s="30"/>
      <c r="BD313" s="31"/>
    </row>
    <row r="314" spans="1:56" ht="24" customHeight="1" hidden="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BB314" s="30"/>
      <c r="BD314" s="31"/>
    </row>
    <row r="315" spans="1:56" ht="24" customHeight="1" hidden="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BB315" s="30"/>
      <c r="BD315" s="31"/>
    </row>
    <row r="316" spans="1:54" ht="24" customHeight="1" hidden="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BB316" s="23"/>
    </row>
    <row r="317" spans="1:50" ht="24" customHeight="1" hidden="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24" customHeight="1" hidden="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24" customHeight="1" hidden="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24" customHeight="1" hidden="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3.5" hidden="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3.5" hidden="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34.5" customHeight="1" hidden="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24" customHeight="1" hidden="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6" ht="24" customHeight="1" hidden="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BB325" s="29"/>
      <c r="BD325" s="29"/>
    </row>
    <row r="326" spans="1:56" ht="24" customHeight="1" hidden="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BB326" s="30"/>
      <c r="BD326" s="31"/>
    </row>
    <row r="327" spans="1:56" ht="24" customHeight="1" hidden="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BB327" s="30"/>
      <c r="BD327" s="31"/>
    </row>
    <row r="328" spans="1:56" ht="24" customHeight="1" hidden="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BB328" s="30"/>
      <c r="BD328" s="31"/>
    </row>
    <row r="329" spans="1:54" ht="24" customHeight="1" hidden="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BB329" s="23"/>
    </row>
    <row r="330" spans="1:50" ht="24" customHeight="1" hidden="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ht="24" customHeight="1" hidden="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ht="24" customHeight="1" hidden="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ht="24" customHeight="1" hidden="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ht="24" customHeight="1" hidden="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6" ht="24" customHeight="1" hidden="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BB335" s="29"/>
      <c r="BD335" s="29"/>
    </row>
    <row r="336" spans="1:56" ht="24" customHeight="1" hidden="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BB336" s="30"/>
      <c r="BD336" s="31"/>
    </row>
    <row r="337" spans="1:56" ht="24" customHeight="1" hidden="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BB337" s="30"/>
      <c r="BD337" s="31"/>
    </row>
    <row r="338" spans="1:56" ht="24" customHeight="1" hidden="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BB338" s="30"/>
      <c r="BD338" s="31"/>
    </row>
    <row r="339" spans="1:54" ht="24" customHeight="1" hidden="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BB339" s="23"/>
    </row>
    <row r="340" spans="1:50" ht="24" customHeight="1" hidden="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ht="24" customHeight="1" hidden="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24" customHeight="1" hidden="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24" customHeight="1" hidden="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24" customHeight="1" hidden="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6" ht="24" customHeight="1" hidden="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BB345" s="29"/>
      <c r="BD345" s="29"/>
    </row>
    <row r="346" spans="1:56" ht="24" customHeight="1" hidden="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BB346" s="30"/>
      <c r="BD346" s="31"/>
    </row>
    <row r="347" spans="1:56" ht="24" customHeight="1" hidden="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BB347" s="30"/>
      <c r="BD347" s="31"/>
    </row>
    <row r="348" spans="1:56" ht="24" customHeight="1" hidden="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BB348" s="30"/>
      <c r="BD348" s="31"/>
    </row>
    <row r="349" spans="1:54" ht="24" customHeight="1" hidden="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BB349" s="23"/>
    </row>
    <row r="350" spans="1:50" ht="24" customHeight="1" hidden="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24" customHeight="1" hidden="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24" customHeight="1" hidden="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24" customHeight="1" hidden="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3.5" hidden="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3.5" hidden="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34.5" customHeight="1" hidden="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24" customHeight="1" hidden="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6" ht="24" customHeight="1" hidden="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BB358" s="29"/>
      <c r="BD358" s="29"/>
    </row>
    <row r="359" spans="1:56" ht="24" customHeight="1" hidden="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BB359" s="30"/>
      <c r="BD359" s="31"/>
    </row>
    <row r="360" spans="1:56" ht="24" customHeight="1" hidden="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BB360" s="30"/>
      <c r="BD360" s="31"/>
    </row>
    <row r="361" spans="1:56" ht="24" customHeight="1" hidden="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BB361" s="30"/>
      <c r="BD361" s="31"/>
    </row>
    <row r="362" spans="1:54" ht="24" customHeight="1" hidden="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BB362" s="23"/>
    </row>
    <row r="363" spans="1:50" ht="24" customHeight="1" hidden="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ht="24" customHeight="1" hidden="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ht="24" customHeight="1" hidden="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ht="24" customHeight="1" hidden="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ht="24" customHeight="1" hidden="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6" ht="24" customHeight="1" hidden="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BB368" s="29"/>
      <c r="BD368" s="29"/>
    </row>
    <row r="369" spans="1:56" ht="24" customHeight="1" hidden="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BB369" s="30"/>
      <c r="BD369" s="31"/>
    </row>
    <row r="370" spans="1:56" ht="24" customHeight="1" hidden="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BB370" s="30"/>
      <c r="BD370" s="31"/>
    </row>
    <row r="371" spans="1:56" ht="24" customHeight="1" hidden="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BB371" s="30"/>
      <c r="BD371" s="31"/>
    </row>
    <row r="372" spans="1:54" ht="24" customHeight="1" hidden="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BB372" s="23"/>
    </row>
    <row r="373" spans="1:50" ht="24" customHeight="1" hidden="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24" customHeight="1" hidden="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ht="24" customHeight="1" hidden="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ht="24" customHeight="1" hidden="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ht="24" customHeight="1" hidden="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6" ht="24" customHeight="1" hidden="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BB378" s="29"/>
      <c r="BD378" s="29"/>
    </row>
    <row r="379" spans="1:56" ht="24" customHeight="1" hidden="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BB379" s="30"/>
      <c r="BD379" s="31"/>
    </row>
    <row r="380" spans="1:56" ht="24" customHeight="1" hidden="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BB380" s="30"/>
      <c r="BD380" s="31"/>
    </row>
    <row r="381" spans="1:56" ht="24" customHeight="1" hidden="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BB381" s="30"/>
      <c r="BD381" s="31"/>
    </row>
    <row r="382" spans="1:54" ht="24" customHeight="1" hidden="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BB382" s="23"/>
    </row>
    <row r="383" spans="1:50" ht="24" customHeight="1" hidden="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24" customHeight="1" hidden="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50" ht="24" customHeight="1" hidden="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row>
    <row r="386" spans="1:50" ht="24" customHeight="1" hidden="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row>
    <row r="387" spans="1:50" ht="13.5" hidden="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row>
    <row r="388" spans="1:50" ht="13.5" hidden="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row>
    <row r="389" spans="1:50" ht="34.5" customHeight="1" hidden="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row>
    <row r="390" spans="1:50" ht="24" customHeight="1" hidden="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row>
    <row r="391" spans="1:56" ht="24" customHeight="1" hidden="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BB391" s="29"/>
      <c r="BD391" s="29"/>
    </row>
    <row r="392" spans="1:56" ht="24" customHeight="1" hidden="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BB392" s="30"/>
      <c r="BD392" s="31"/>
    </row>
    <row r="393" spans="1:56" ht="24" customHeight="1" hidden="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BB393" s="30"/>
      <c r="BD393" s="31"/>
    </row>
    <row r="394" spans="1:56" ht="24" customHeight="1" hidden="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BB394" s="30"/>
      <c r="BD394" s="31"/>
    </row>
    <row r="395" spans="1:54" ht="24" customHeight="1" hidden="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BB395" s="23"/>
    </row>
    <row r="396" spans="1:50" ht="24" customHeight="1" hidden="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row>
    <row r="397" spans="1:50" ht="24" customHeight="1" hidden="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row>
    <row r="398" spans="1:50" ht="24" customHeight="1" hidden="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24" customHeight="1" hidden="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4.25">
      <c r="A400" s="12"/>
      <c r="B400" s="1" t="s">
        <v>38</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3.5" hidden="1">
      <c r="A401" s="12"/>
      <c r="B401" s="13" t="s">
        <v>343</v>
      </c>
      <c r="C401" s="12"/>
      <c r="D401" s="13"/>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4.5" customHeight="1" hidden="1">
      <c r="A402" s="247"/>
      <c r="B402" s="247"/>
      <c r="C402" s="124" t="s">
        <v>336</v>
      </c>
      <c r="D402" s="125"/>
      <c r="E402" s="125"/>
      <c r="F402" s="125"/>
      <c r="G402" s="125"/>
      <c r="H402" s="125"/>
      <c r="I402" s="125"/>
      <c r="J402" s="125"/>
      <c r="K402" s="125"/>
      <c r="L402" s="126"/>
      <c r="M402" s="328" t="s">
        <v>337</v>
      </c>
      <c r="N402" s="328"/>
      <c r="O402" s="328"/>
      <c r="P402" s="328"/>
      <c r="Q402" s="328"/>
      <c r="R402" s="328"/>
      <c r="S402" s="328"/>
      <c r="T402" s="328"/>
      <c r="U402" s="328"/>
      <c r="V402" s="328"/>
      <c r="W402" s="328"/>
      <c r="X402" s="328"/>
      <c r="Y402" s="328"/>
      <c r="Z402" s="328"/>
      <c r="AA402" s="328"/>
      <c r="AB402" s="328"/>
      <c r="AC402" s="328"/>
      <c r="AD402" s="328"/>
      <c r="AE402" s="328"/>
      <c r="AF402" s="328"/>
      <c r="AG402" s="328"/>
      <c r="AH402" s="328"/>
      <c r="AI402" s="328"/>
      <c r="AJ402" s="328"/>
      <c r="AK402" s="329" t="s">
        <v>338</v>
      </c>
      <c r="AL402" s="328"/>
      <c r="AM402" s="328"/>
      <c r="AN402" s="328"/>
      <c r="AO402" s="328"/>
      <c r="AP402" s="328"/>
      <c r="AQ402" s="328" t="s">
        <v>23</v>
      </c>
      <c r="AR402" s="328"/>
      <c r="AS402" s="328"/>
      <c r="AT402" s="328"/>
      <c r="AU402" s="124" t="s">
        <v>24</v>
      </c>
      <c r="AV402" s="125"/>
      <c r="AW402" s="125"/>
      <c r="AX402" s="524"/>
    </row>
    <row r="403" spans="1:54" ht="24" customHeight="1" hidden="1">
      <c r="A403" s="247"/>
      <c r="B403" s="247"/>
      <c r="C403" s="257"/>
      <c r="D403" s="258"/>
      <c r="E403" s="258"/>
      <c r="F403" s="258"/>
      <c r="G403" s="258"/>
      <c r="H403" s="258"/>
      <c r="I403" s="258"/>
      <c r="J403" s="258"/>
      <c r="K403" s="258"/>
      <c r="L403" s="259"/>
      <c r="M403" s="252"/>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23"/>
      <c r="AL403" s="224"/>
      <c r="AM403" s="224"/>
      <c r="AN403" s="224"/>
      <c r="AO403" s="224"/>
      <c r="AP403" s="224"/>
      <c r="AQ403" s="252"/>
      <c r="AR403" s="251"/>
      <c r="AS403" s="251"/>
      <c r="AT403" s="251"/>
      <c r="AU403" s="256"/>
      <c r="AV403" s="105"/>
      <c r="AW403" s="105"/>
      <c r="AX403" s="106"/>
      <c r="BB403" s="23"/>
    </row>
    <row r="404" spans="1:55" ht="24" customHeight="1" hidden="1">
      <c r="A404" s="247"/>
      <c r="B404" s="247"/>
      <c r="C404" s="257"/>
      <c r="D404" s="258"/>
      <c r="E404" s="258"/>
      <c r="F404" s="258"/>
      <c r="G404" s="258"/>
      <c r="H404" s="258"/>
      <c r="I404" s="258"/>
      <c r="J404" s="258"/>
      <c r="K404" s="258"/>
      <c r="L404" s="259"/>
      <c r="M404" s="252"/>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23"/>
      <c r="AL404" s="224"/>
      <c r="AM404" s="224"/>
      <c r="AN404" s="224"/>
      <c r="AO404" s="224"/>
      <c r="AP404" s="224"/>
      <c r="AQ404" s="251"/>
      <c r="AR404" s="251"/>
      <c r="AS404" s="251"/>
      <c r="AT404" s="251"/>
      <c r="AU404" s="256"/>
      <c r="AV404" s="105"/>
      <c r="AW404" s="105"/>
      <c r="AX404" s="106"/>
      <c r="BB404" s="24"/>
      <c r="BC404" s="24"/>
    </row>
    <row r="405" spans="1:55" ht="24" customHeight="1" hidden="1">
      <c r="A405" s="247"/>
      <c r="B405" s="247"/>
      <c r="C405" s="257"/>
      <c r="D405" s="258"/>
      <c r="E405" s="258"/>
      <c r="F405" s="258"/>
      <c r="G405" s="258"/>
      <c r="H405" s="258"/>
      <c r="I405" s="258"/>
      <c r="J405" s="258"/>
      <c r="K405" s="258"/>
      <c r="L405" s="259"/>
      <c r="M405" s="252"/>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23"/>
      <c r="AL405" s="224"/>
      <c r="AM405" s="224"/>
      <c r="AN405" s="224"/>
      <c r="AO405" s="224"/>
      <c r="AP405" s="224"/>
      <c r="AQ405" s="251"/>
      <c r="AR405" s="251"/>
      <c r="AS405" s="251"/>
      <c r="AT405" s="251"/>
      <c r="AU405" s="256"/>
      <c r="AV405" s="105"/>
      <c r="AW405" s="105"/>
      <c r="AX405" s="106"/>
      <c r="BB405" s="25"/>
      <c r="BC405" s="26"/>
    </row>
    <row r="406" spans="1:55" ht="24" customHeight="1" hidden="1">
      <c r="A406" s="247"/>
      <c r="B406" s="247"/>
      <c r="C406" s="257"/>
      <c r="D406" s="258"/>
      <c r="E406" s="258"/>
      <c r="F406" s="258"/>
      <c r="G406" s="258"/>
      <c r="H406" s="258"/>
      <c r="I406" s="258"/>
      <c r="J406" s="258"/>
      <c r="K406" s="258"/>
      <c r="L406" s="259"/>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525"/>
      <c r="AL406" s="526"/>
      <c r="AM406" s="526"/>
      <c r="AN406" s="526"/>
      <c r="AO406" s="526"/>
      <c r="AP406" s="526"/>
      <c r="AQ406" s="252"/>
      <c r="AR406" s="251"/>
      <c r="AS406" s="251"/>
      <c r="AT406" s="251"/>
      <c r="AU406" s="256"/>
      <c r="AV406" s="105"/>
      <c r="AW406" s="105"/>
      <c r="AX406" s="106"/>
      <c r="BB406" s="21"/>
      <c r="BC406" s="27"/>
    </row>
    <row r="407" spans="1:55" ht="24" customHeight="1" hidden="1">
      <c r="A407" s="247"/>
      <c r="B407" s="247"/>
      <c r="C407" s="257"/>
      <c r="D407" s="258"/>
      <c r="E407" s="258"/>
      <c r="F407" s="258"/>
      <c r="G407" s="258"/>
      <c r="H407" s="258"/>
      <c r="I407" s="258"/>
      <c r="J407" s="258"/>
      <c r="K407" s="258"/>
      <c r="L407" s="259"/>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525"/>
      <c r="AL407" s="526"/>
      <c r="AM407" s="526"/>
      <c r="AN407" s="526"/>
      <c r="AO407" s="526"/>
      <c r="AP407" s="526"/>
      <c r="AQ407" s="252"/>
      <c r="AR407" s="251"/>
      <c r="AS407" s="251"/>
      <c r="AT407" s="251"/>
      <c r="AU407" s="256"/>
      <c r="AV407" s="105"/>
      <c r="AW407" s="105"/>
      <c r="AX407" s="106"/>
      <c r="BB407" s="21"/>
      <c r="BC407" s="27"/>
    </row>
    <row r="408" spans="1:55" ht="24" customHeight="1" hidden="1">
      <c r="A408" s="247"/>
      <c r="B408" s="247"/>
      <c r="C408" s="257"/>
      <c r="D408" s="258"/>
      <c r="E408" s="258"/>
      <c r="F408" s="258"/>
      <c r="G408" s="258"/>
      <c r="H408" s="258"/>
      <c r="I408" s="258"/>
      <c r="J408" s="258"/>
      <c r="K408" s="258"/>
      <c r="L408" s="259"/>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525"/>
      <c r="AL408" s="526"/>
      <c r="AM408" s="526"/>
      <c r="AN408" s="526"/>
      <c r="AO408" s="526"/>
      <c r="AP408" s="526"/>
      <c r="AQ408" s="252"/>
      <c r="AR408" s="251"/>
      <c r="AS408" s="251"/>
      <c r="AT408" s="251"/>
      <c r="AU408" s="256"/>
      <c r="AV408" s="105"/>
      <c r="AW408" s="105"/>
      <c r="AX408" s="106"/>
      <c r="BB408" s="28"/>
      <c r="BC408" s="27"/>
    </row>
    <row r="409" spans="1:50" ht="24" customHeight="1" hidden="1">
      <c r="A409" s="247"/>
      <c r="B409" s="247"/>
      <c r="C409" s="257"/>
      <c r="D409" s="258"/>
      <c r="E409" s="258"/>
      <c r="F409" s="258"/>
      <c r="G409" s="258"/>
      <c r="H409" s="258"/>
      <c r="I409" s="258"/>
      <c r="J409" s="258"/>
      <c r="K409" s="258"/>
      <c r="L409" s="259"/>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527"/>
      <c r="AL409" s="251"/>
      <c r="AM409" s="251"/>
      <c r="AN409" s="251"/>
      <c r="AO409" s="251"/>
      <c r="AP409" s="251"/>
      <c r="AQ409" s="251"/>
      <c r="AR409" s="251"/>
      <c r="AS409" s="251"/>
      <c r="AT409" s="251"/>
      <c r="AU409" s="257"/>
      <c r="AV409" s="258"/>
      <c r="AW409" s="258"/>
      <c r="AX409" s="259"/>
    </row>
    <row r="410" spans="1:50" ht="24" customHeight="1" hidden="1">
      <c r="A410" s="247"/>
      <c r="B410" s="247"/>
      <c r="C410" s="257"/>
      <c r="D410" s="258"/>
      <c r="E410" s="258"/>
      <c r="F410" s="258"/>
      <c r="G410" s="258"/>
      <c r="H410" s="258"/>
      <c r="I410" s="258"/>
      <c r="J410" s="258"/>
      <c r="K410" s="258"/>
      <c r="L410" s="259"/>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527"/>
      <c r="AL410" s="251"/>
      <c r="AM410" s="251"/>
      <c r="AN410" s="251"/>
      <c r="AO410" s="251"/>
      <c r="AP410" s="251"/>
      <c r="AQ410" s="251"/>
      <c r="AR410" s="251"/>
      <c r="AS410" s="251"/>
      <c r="AT410" s="251"/>
      <c r="AU410" s="257"/>
      <c r="AV410" s="258"/>
      <c r="AW410" s="258"/>
      <c r="AX410" s="259"/>
    </row>
    <row r="411" spans="1:56" ht="24" customHeight="1" hidden="1">
      <c r="A411" s="247"/>
      <c r="B411" s="247"/>
      <c r="C411" s="257"/>
      <c r="D411" s="258"/>
      <c r="E411" s="258"/>
      <c r="F411" s="258"/>
      <c r="G411" s="258"/>
      <c r="H411" s="258"/>
      <c r="I411" s="258"/>
      <c r="J411" s="258"/>
      <c r="K411" s="258"/>
      <c r="L411" s="259"/>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527"/>
      <c r="AL411" s="251"/>
      <c r="AM411" s="251"/>
      <c r="AN411" s="251"/>
      <c r="AO411" s="251"/>
      <c r="AP411" s="251"/>
      <c r="AQ411" s="251"/>
      <c r="AR411" s="251"/>
      <c r="AS411" s="251"/>
      <c r="AT411" s="251"/>
      <c r="AU411" s="257"/>
      <c r="AV411" s="258"/>
      <c r="AW411" s="258"/>
      <c r="AX411" s="259"/>
      <c r="BB411" s="29"/>
      <c r="BD411" s="29"/>
    </row>
    <row r="412" spans="1:56" ht="24" customHeight="1" hidden="1">
      <c r="A412" s="247"/>
      <c r="B412" s="247"/>
      <c r="C412" s="257"/>
      <c r="D412" s="258"/>
      <c r="E412" s="258"/>
      <c r="F412" s="258"/>
      <c r="G412" s="258"/>
      <c r="H412" s="258"/>
      <c r="I412" s="258"/>
      <c r="J412" s="258"/>
      <c r="K412" s="258"/>
      <c r="L412" s="259"/>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527"/>
      <c r="AL412" s="251"/>
      <c r="AM412" s="251"/>
      <c r="AN412" s="251"/>
      <c r="AO412" s="251"/>
      <c r="AP412" s="251"/>
      <c r="AQ412" s="251"/>
      <c r="AR412" s="251"/>
      <c r="AS412" s="251"/>
      <c r="AT412" s="251"/>
      <c r="AU412" s="257"/>
      <c r="AV412" s="258"/>
      <c r="AW412" s="258"/>
      <c r="AX412" s="259"/>
      <c r="BB412" s="30"/>
      <c r="BD412" s="31"/>
    </row>
    <row r="413" spans="1:56" ht="24" customHeight="1" hidden="1">
      <c r="A413" s="247"/>
      <c r="B413" s="247"/>
      <c r="C413" s="257"/>
      <c r="D413" s="258"/>
      <c r="E413" s="258"/>
      <c r="F413" s="258"/>
      <c r="G413" s="258"/>
      <c r="H413" s="258"/>
      <c r="I413" s="258"/>
      <c r="J413" s="258"/>
      <c r="K413" s="258"/>
      <c r="L413" s="259"/>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23"/>
      <c r="AL413" s="224"/>
      <c r="AM413" s="224"/>
      <c r="AN413" s="224"/>
      <c r="AO413" s="224"/>
      <c r="AP413" s="224"/>
      <c r="AQ413" s="251"/>
      <c r="AR413" s="251"/>
      <c r="AS413" s="251"/>
      <c r="AT413" s="251"/>
      <c r="AU413" s="256"/>
      <c r="AV413" s="105"/>
      <c r="AW413" s="105"/>
      <c r="AX413" s="106"/>
      <c r="BB413" s="30"/>
      <c r="BD413" s="31"/>
    </row>
    <row r="414" spans="1:56" ht="24" customHeight="1" hidden="1">
      <c r="A414" s="247"/>
      <c r="B414" s="247"/>
      <c r="C414" s="257"/>
      <c r="D414" s="258"/>
      <c r="E414" s="258"/>
      <c r="F414" s="258"/>
      <c r="G414" s="258"/>
      <c r="H414" s="258"/>
      <c r="I414" s="258"/>
      <c r="J414" s="258"/>
      <c r="K414" s="258"/>
      <c r="L414" s="259"/>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23"/>
      <c r="AL414" s="224"/>
      <c r="AM414" s="224"/>
      <c r="AN414" s="224"/>
      <c r="AO414" s="224"/>
      <c r="AP414" s="224"/>
      <c r="AQ414" s="251"/>
      <c r="AR414" s="251"/>
      <c r="AS414" s="251"/>
      <c r="AT414" s="251"/>
      <c r="AU414" s="256"/>
      <c r="AV414" s="105"/>
      <c r="AW414" s="105"/>
      <c r="AX414" s="106"/>
      <c r="BB414" s="30"/>
      <c r="BD414" s="31"/>
    </row>
    <row r="415" spans="1:54" ht="24" customHeight="1" hidden="1">
      <c r="A415" s="247"/>
      <c r="B415" s="247"/>
      <c r="C415" s="257"/>
      <c r="D415" s="258"/>
      <c r="E415" s="258"/>
      <c r="F415" s="258"/>
      <c r="G415" s="258"/>
      <c r="H415" s="258"/>
      <c r="I415" s="258"/>
      <c r="J415" s="258"/>
      <c r="K415" s="258"/>
      <c r="L415" s="259"/>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23"/>
      <c r="AL415" s="224"/>
      <c r="AM415" s="224"/>
      <c r="AN415" s="224"/>
      <c r="AO415" s="224"/>
      <c r="AP415" s="224"/>
      <c r="AQ415" s="252"/>
      <c r="AR415" s="251"/>
      <c r="AS415" s="251"/>
      <c r="AT415" s="251"/>
      <c r="AU415" s="256"/>
      <c r="AV415" s="105"/>
      <c r="AW415" s="105"/>
      <c r="AX415" s="106"/>
      <c r="BB415" s="23"/>
    </row>
    <row r="416" spans="1:50" ht="24" customHeight="1" hidden="1">
      <c r="A416" s="247"/>
      <c r="B416" s="247"/>
      <c r="C416" s="257"/>
      <c r="D416" s="258"/>
      <c r="E416" s="258"/>
      <c r="F416" s="258"/>
      <c r="G416" s="258"/>
      <c r="H416" s="258"/>
      <c r="I416" s="258"/>
      <c r="J416" s="258"/>
      <c r="K416" s="258"/>
      <c r="L416" s="259"/>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23"/>
      <c r="AL416" s="224"/>
      <c r="AM416" s="224"/>
      <c r="AN416" s="224"/>
      <c r="AO416" s="224"/>
      <c r="AP416" s="224"/>
      <c r="AQ416" s="251"/>
      <c r="AR416" s="251"/>
      <c r="AS416" s="251"/>
      <c r="AT416" s="251"/>
      <c r="AU416" s="256"/>
      <c r="AV416" s="105"/>
      <c r="AW416" s="105"/>
      <c r="AX416" s="106"/>
    </row>
    <row r="417" spans="1:50" ht="24" customHeight="1" hidden="1">
      <c r="A417" s="247"/>
      <c r="B417" s="247"/>
      <c r="C417" s="257"/>
      <c r="D417" s="258"/>
      <c r="E417" s="258"/>
      <c r="F417" s="258"/>
      <c r="G417" s="258"/>
      <c r="H417" s="258"/>
      <c r="I417" s="258"/>
      <c r="J417" s="258"/>
      <c r="K417" s="258"/>
      <c r="L417" s="259"/>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23"/>
      <c r="AL417" s="224"/>
      <c r="AM417" s="224"/>
      <c r="AN417" s="224"/>
      <c r="AO417" s="224"/>
      <c r="AP417" s="224"/>
      <c r="AQ417" s="252"/>
      <c r="AR417" s="251"/>
      <c r="AS417" s="251"/>
      <c r="AT417" s="251"/>
      <c r="AU417" s="256"/>
      <c r="AV417" s="105"/>
      <c r="AW417" s="105"/>
      <c r="AX417" s="106"/>
    </row>
    <row r="418" spans="1:50" ht="24" customHeight="1" hidden="1">
      <c r="A418" s="247"/>
      <c r="B418" s="247"/>
      <c r="C418" s="257"/>
      <c r="D418" s="258"/>
      <c r="E418" s="258"/>
      <c r="F418" s="258"/>
      <c r="G418" s="258"/>
      <c r="H418" s="258"/>
      <c r="I418" s="258"/>
      <c r="J418" s="258"/>
      <c r="K418" s="258"/>
      <c r="L418" s="259"/>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23"/>
      <c r="AL418" s="224"/>
      <c r="AM418" s="224"/>
      <c r="AN418" s="224"/>
      <c r="AO418" s="224"/>
      <c r="AP418" s="224"/>
      <c r="AQ418" s="252"/>
      <c r="AR418" s="251"/>
      <c r="AS418" s="251"/>
      <c r="AT418" s="251"/>
      <c r="AU418" s="256"/>
      <c r="AV418" s="105"/>
      <c r="AW418" s="105"/>
      <c r="AX418" s="106"/>
    </row>
    <row r="419" spans="1:50" ht="24" customHeight="1" hidden="1">
      <c r="A419" s="247"/>
      <c r="B419" s="247"/>
      <c r="C419" s="257"/>
      <c r="D419" s="258"/>
      <c r="E419" s="258"/>
      <c r="F419" s="258"/>
      <c r="G419" s="258"/>
      <c r="H419" s="258"/>
      <c r="I419" s="258"/>
      <c r="J419" s="258"/>
      <c r="K419" s="258"/>
      <c r="L419" s="259"/>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23"/>
      <c r="AL419" s="224"/>
      <c r="AM419" s="224"/>
      <c r="AN419" s="224"/>
      <c r="AO419" s="224"/>
      <c r="AP419" s="224"/>
      <c r="AQ419" s="251"/>
      <c r="AR419" s="251"/>
      <c r="AS419" s="251"/>
      <c r="AT419" s="251"/>
      <c r="AU419" s="256"/>
      <c r="AV419" s="105"/>
      <c r="AW419" s="105"/>
      <c r="AX419" s="106"/>
    </row>
    <row r="420" spans="1:50" ht="24" customHeight="1" hidden="1">
      <c r="A420" s="247"/>
      <c r="B420" s="247"/>
      <c r="C420" s="257"/>
      <c r="D420" s="258"/>
      <c r="E420" s="258"/>
      <c r="F420" s="258"/>
      <c r="G420" s="258"/>
      <c r="H420" s="258"/>
      <c r="I420" s="258"/>
      <c r="J420" s="258"/>
      <c r="K420" s="258"/>
      <c r="L420" s="259"/>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23"/>
      <c r="AL420" s="224"/>
      <c r="AM420" s="224"/>
      <c r="AN420" s="224"/>
      <c r="AO420" s="224"/>
      <c r="AP420" s="224"/>
      <c r="AQ420" s="251"/>
      <c r="AR420" s="251"/>
      <c r="AS420" s="251"/>
      <c r="AT420" s="251"/>
      <c r="AU420" s="256"/>
      <c r="AV420" s="105"/>
      <c r="AW420" s="105"/>
      <c r="AX420" s="106"/>
    </row>
    <row r="421" spans="1:50" ht="24" customHeight="1" hidden="1">
      <c r="A421" s="247"/>
      <c r="B421" s="247"/>
      <c r="C421" s="257"/>
      <c r="D421" s="258"/>
      <c r="E421" s="258"/>
      <c r="F421" s="258"/>
      <c r="G421" s="258"/>
      <c r="H421" s="258"/>
      <c r="I421" s="258"/>
      <c r="J421" s="258"/>
      <c r="K421" s="258"/>
      <c r="L421" s="259"/>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23"/>
      <c r="AL421" s="224"/>
      <c r="AM421" s="224"/>
      <c r="AN421" s="224"/>
      <c r="AO421" s="224"/>
      <c r="AP421" s="224"/>
      <c r="AQ421" s="252"/>
      <c r="AR421" s="251"/>
      <c r="AS421" s="251"/>
      <c r="AT421" s="251"/>
      <c r="AU421" s="256"/>
      <c r="AV421" s="105"/>
      <c r="AW421" s="105"/>
      <c r="AX421" s="106"/>
    </row>
    <row r="422" spans="1:50" ht="24" customHeight="1" hidden="1">
      <c r="A422" s="247"/>
      <c r="B422" s="247"/>
      <c r="C422" s="257"/>
      <c r="D422" s="258"/>
      <c r="E422" s="258"/>
      <c r="F422" s="258"/>
      <c r="G422" s="258"/>
      <c r="H422" s="258"/>
      <c r="I422" s="258"/>
      <c r="J422" s="258"/>
      <c r="K422" s="258"/>
      <c r="L422" s="259"/>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23"/>
      <c r="AL422" s="224"/>
      <c r="AM422" s="224"/>
      <c r="AN422" s="224"/>
      <c r="AO422" s="224"/>
      <c r="AP422" s="224"/>
      <c r="AQ422" s="252"/>
      <c r="AR422" s="251"/>
      <c r="AS422" s="251"/>
      <c r="AT422" s="251"/>
      <c r="AU422" s="256"/>
      <c r="AV422" s="105"/>
      <c r="AW422" s="105"/>
      <c r="AX422" s="106"/>
    </row>
    <row r="423" spans="1:50" ht="24" customHeight="1" hidden="1">
      <c r="A423" s="247"/>
      <c r="B423" s="247"/>
      <c r="C423" s="257"/>
      <c r="D423" s="258"/>
      <c r="E423" s="258"/>
      <c r="F423" s="258"/>
      <c r="G423" s="258"/>
      <c r="H423" s="258"/>
      <c r="I423" s="258"/>
      <c r="J423" s="258"/>
      <c r="K423" s="258"/>
      <c r="L423" s="259"/>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23"/>
      <c r="AL423" s="224"/>
      <c r="AM423" s="224"/>
      <c r="AN423" s="224"/>
      <c r="AO423" s="224"/>
      <c r="AP423" s="224"/>
      <c r="AQ423" s="251"/>
      <c r="AR423" s="251"/>
      <c r="AS423" s="251"/>
      <c r="AT423" s="251"/>
      <c r="AU423" s="256"/>
      <c r="AV423" s="105"/>
      <c r="AW423" s="105"/>
      <c r="AX423" s="106"/>
    </row>
    <row r="424" spans="1:56" ht="24" customHeight="1" hidden="1">
      <c r="A424" s="247"/>
      <c r="B424" s="247"/>
      <c r="C424" s="257"/>
      <c r="D424" s="258"/>
      <c r="E424" s="258"/>
      <c r="F424" s="258"/>
      <c r="G424" s="258"/>
      <c r="H424" s="258"/>
      <c r="I424" s="258"/>
      <c r="J424" s="258"/>
      <c r="K424" s="258"/>
      <c r="L424" s="259"/>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23"/>
      <c r="AL424" s="224"/>
      <c r="AM424" s="224"/>
      <c r="AN424" s="224"/>
      <c r="AO424" s="224"/>
      <c r="AP424" s="224"/>
      <c r="AQ424" s="251"/>
      <c r="AR424" s="251"/>
      <c r="AS424" s="251"/>
      <c r="AT424" s="251"/>
      <c r="AU424" s="256"/>
      <c r="AV424" s="105"/>
      <c r="AW424" s="105"/>
      <c r="AX424" s="106"/>
      <c r="BB424" s="29"/>
      <c r="BD424" s="29"/>
    </row>
    <row r="425" spans="1:56" ht="24" customHeight="1" hidden="1">
      <c r="A425" s="247"/>
      <c r="B425" s="247"/>
      <c r="C425" s="257"/>
      <c r="D425" s="258"/>
      <c r="E425" s="258"/>
      <c r="F425" s="258"/>
      <c r="G425" s="258"/>
      <c r="H425" s="258"/>
      <c r="I425" s="258"/>
      <c r="J425" s="258"/>
      <c r="K425" s="258"/>
      <c r="L425" s="259"/>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23"/>
      <c r="AL425" s="224"/>
      <c r="AM425" s="224"/>
      <c r="AN425" s="224"/>
      <c r="AO425" s="224"/>
      <c r="AP425" s="224"/>
      <c r="AQ425" s="252"/>
      <c r="AR425" s="251"/>
      <c r="AS425" s="251"/>
      <c r="AT425" s="251"/>
      <c r="AU425" s="256"/>
      <c r="AV425" s="105"/>
      <c r="AW425" s="105"/>
      <c r="AX425" s="106"/>
      <c r="BB425" s="30"/>
      <c r="BD425" s="31"/>
    </row>
    <row r="426" spans="1:56" ht="24" customHeight="1" hidden="1">
      <c r="A426" s="247"/>
      <c r="B426" s="247"/>
      <c r="C426" s="257"/>
      <c r="D426" s="258"/>
      <c r="E426" s="258"/>
      <c r="F426" s="258"/>
      <c r="G426" s="258"/>
      <c r="H426" s="258"/>
      <c r="I426" s="258"/>
      <c r="J426" s="258"/>
      <c r="K426" s="258"/>
      <c r="L426" s="259"/>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23"/>
      <c r="AL426" s="224"/>
      <c r="AM426" s="224"/>
      <c r="AN426" s="224"/>
      <c r="AO426" s="224"/>
      <c r="AP426" s="224"/>
      <c r="AQ426" s="251"/>
      <c r="AR426" s="251"/>
      <c r="AS426" s="251"/>
      <c r="AT426" s="251"/>
      <c r="AU426" s="256"/>
      <c r="AV426" s="105"/>
      <c r="AW426" s="105"/>
      <c r="AX426" s="106"/>
      <c r="BB426" s="30"/>
      <c r="BD426" s="31"/>
    </row>
    <row r="427" spans="1:56" ht="24" customHeight="1" hidden="1">
      <c r="A427" s="247"/>
      <c r="B427" s="247"/>
      <c r="C427" s="257"/>
      <c r="D427" s="258"/>
      <c r="E427" s="258"/>
      <c r="F427" s="258"/>
      <c r="G427" s="258"/>
      <c r="H427" s="258"/>
      <c r="I427" s="258"/>
      <c r="J427" s="258"/>
      <c r="K427" s="258"/>
      <c r="L427" s="259"/>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23"/>
      <c r="AL427" s="224"/>
      <c r="AM427" s="224"/>
      <c r="AN427" s="224"/>
      <c r="AO427" s="224"/>
      <c r="AP427" s="224"/>
      <c r="AQ427" s="252"/>
      <c r="AR427" s="251"/>
      <c r="AS427" s="251"/>
      <c r="AT427" s="251"/>
      <c r="AU427" s="256"/>
      <c r="AV427" s="105"/>
      <c r="AW427" s="105"/>
      <c r="AX427" s="106"/>
      <c r="BB427" s="30"/>
      <c r="BD427" s="31"/>
    </row>
    <row r="428" spans="1:54" ht="24" customHeight="1" hidden="1">
      <c r="A428" s="247"/>
      <c r="B428" s="247"/>
      <c r="C428" s="257"/>
      <c r="D428" s="258"/>
      <c r="E428" s="258"/>
      <c r="F428" s="258"/>
      <c r="G428" s="258"/>
      <c r="H428" s="258"/>
      <c r="I428" s="258"/>
      <c r="J428" s="258"/>
      <c r="K428" s="258"/>
      <c r="L428" s="259"/>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23"/>
      <c r="AL428" s="224"/>
      <c r="AM428" s="224"/>
      <c r="AN428" s="224"/>
      <c r="AO428" s="224"/>
      <c r="AP428" s="224"/>
      <c r="AQ428" s="252"/>
      <c r="AR428" s="251"/>
      <c r="AS428" s="251"/>
      <c r="AT428" s="251"/>
      <c r="AU428" s="256"/>
      <c r="AV428" s="105"/>
      <c r="AW428" s="105"/>
      <c r="AX428" s="106"/>
      <c r="BB428" s="23"/>
    </row>
    <row r="429" spans="1:50" ht="24" customHeight="1" hidden="1">
      <c r="A429" s="247"/>
      <c r="B429" s="247"/>
      <c r="C429" s="257"/>
      <c r="D429" s="258"/>
      <c r="E429" s="258"/>
      <c r="F429" s="258"/>
      <c r="G429" s="258"/>
      <c r="H429" s="258"/>
      <c r="I429" s="258"/>
      <c r="J429" s="258"/>
      <c r="K429" s="258"/>
      <c r="L429" s="259"/>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23"/>
      <c r="AL429" s="224"/>
      <c r="AM429" s="224"/>
      <c r="AN429" s="224"/>
      <c r="AO429" s="224"/>
      <c r="AP429" s="224"/>
      <c r="AQ429" s="251"/>
      <c r="AR429" s="251"/>
      <c r="AS429" s="251"/>
      <c r="AT429" s="251"/>
      <c r="AU429" s="256"/>
      <c r="AV429" s="105"/>
      <c r="AW429" s="105"/>
      <c r="AX429" s="106"/>
    </row>
    <row r="430" spans="1:50" ht="24" customHeight="1" hidden="1">
      <c r="A430" s="247"/>
      <c r="B430" s="247"/>
      <c r="C430" s="257"/>
      <c r="D430" s="258"/>
      <c r="E430" s="258"/>
      <c r="F430" s="258"/>
      <c r="G430" s="258"/>
      <c r="H430" s="258"/>
      <c r="I430" s="258"/>
      <c r="J430" s="258"/>
      <c r="K430" s="258"/>
      <c r="L430" s="259"/>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23"/>
      <c r="AL430" s="224"/>
      <c r="AM430" s="224"/>
      <c r="AN430" s="224"/>
      <c r="AO430" s="224"/>
      <c r="AP430" s="224"/>
      <c r="AQ430" s="251"/>
      <c r="AR430" s="251"/>
      <c r="AS430" s="251"/>
      <c r="AT430" s="251"/>
      <c r="AU430" s="256"/>
      <c r="AV430" s="105"/>
      <c r="AW430" s="105"/>
      <c r="AX430" s="106"/>
    </row>
    <row r="431" spans="1:50" ht="24" customHeight="1" hidden="1">
      <c r="A431" s="247"/>
      <c r="B431" s="247"/>
      <c r="C431" s="257"/>
      <c r="D431" s="258"/>
      <c r="E431" s="258"/>
      <c r="F431" s="258"/>
      <c r="G431" s="258"/>
      <c r="H431" s="258"/>
      <c r="I431" s="258"/>
      <c r="J431" s="258"/>
      <c r="K431" s="258"/>
      <c r="L431" s="259"/>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23"/>
      <c r="AL431" s="224"/>
      <c r="AM431" s="224"/>
      <c r="AN431" s="224"/>
      <c r="AO431" s="224"/>
      <c r="AP431" s="224"/>
      <c r="AQ431" s="252"/>
      <c r="AR431" s="251"/>
      <c r="AS431" s="251"/>
      <c r="AT431" s="251"/>
      <c r="AU431" s="256"/>
      <c r="AV431" s="105"/>
      <c r="AW431" s="105"/>
      <c r="AX431" s="106"/>
    </row>
    <row r="432" spans="1:50" ht="24" customHeight="1" hidden="1">
      <c r="A432" s="247"/>
      <c r="B432" s="247"/>
      <c r="C432" s="257"/>
      <c r="D432" s="258"/>
      <c r="E432" s="258"/>
      <c r="F432" s="258"/>
      <c r="G432" s="258"/>
      <c r="H432" s="258"/>
      <c r="I432" s="258"/>
      <c r="J432" s="258"/>
      <c r="K432" s="258"/>
      <c r="L432" s="259"/>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23"/>
      <c r="AL432" s="224"/>
      <c r="AM432" s="224"/>
      <c r="AN432" s="224"/>
      <c r="AO432" s="224"/>
      <c r="AP432" s="224"/>
      <c r="AQ432" s="252"/>
      <c r="AR432" s="251"/>
      <c r="AS432" s="251"/>
      <c r="AT432" s="251"/>
      <c r="AU432" s="256"/>
      <c r="AV432" s="105"/>
      <c r="AW432" s="105"/>
      <c r="AX432" s="106"/>
    </row>
    <row r="433" spans="1:50" ht="13.5" hidden="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row>
    <row r="434" spans="1:50" ht="13.5">
      <c r="A434" s="12"/>
      <c r="B434" s="13" t="s">
        <v>168</v>
      </c>
      <c r="C434" s="12"/>
      <c r="D434" s="13"/>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row>
    <row r="435" spans="1:50" ht="34.5" customHeight="1">
      <c r="A435" s="247"/>
      <c r="B435" s="247"/>
      <c r="C435" s="124" t="s">
        <v>336</v>
      </c>
      <c r="D435" s="125"/>
      <c r="E435" s="125"/>
      <c r="F435" s="125"/>
      <c r="G435" s="125"/>
      <c r="H435" s="125"/>
      <c r="I435" s="125"/>
      <c r="J435" s="125"/>
      <c r="K435" s="125"/>
      <c r="L435" s="126"/>
      <c r="M435" s="328" t="s">
        <v>337</v>
      </c>
      <c r="N435" s="328"/>
      <c r="O435" s="328"/>
      <c r="P435" s="328"/>
      <c r="Q435" s="328"/>
      <c r="R435" s="328"/>
      <c r="S435" s="328"/>
      <c r="T435" s="328"/>
      <c r="U435" s="328"/>
      <c r="V435" s="328"/>
      <c r="W435" s="328"/>
      <c r="X435" s="328"/>
      <c r="Y435" s="328"/>
      <c r="Z435" s="328"/>
      <c r="AA435" s="328"/>
      <c r="AB435" s="328"/>
      <c r="AC435" s="328"/>
      <c r="AD435" s="328"/>
      <c r="AE435" s="328"/>
      <c r="AF435" s="328"/>
      <c r="AG435" s="328"/>
      <c r="AH435" s="328"/>
      <c r="AI435" s="328"/>
      <c r="AJ435" s="328"/>
      <c r="AK435" s="329" t="s">
        <v>338</v>
      </c>
      <c r="AL435" s="328"/>
      <c r="AM435" s="328"/>
      <c r="AN435" s="328"/>
      <c r="AO435" s="328"/>
      <c r="AP435" s="328"/>
      <c r="AQ435" s="328" t="s">
        <v>23</v>
      </c>
      <c r="AR435" s="328"/>
      <c r="AS435" s="328"/>
      <c r="AT435" s="328"/>
      <c r="AU435" s="124" t="s">
        <v>24</v>
      </c>
      <c r="AV435" s="125"/>
      <c r="AW435" s="125"/>
      <c r="AX435" s="524"/>
    </row>
    <row r="436" spans="1:54" ht="24" customHeight="1">
      <c r="A436" s="247">
        <v>1</v>
      </c>
      <c r="B436" s="247">
        <v>1</v>
      </c>
      <c r="C436" s="257" t="s">
        <v>180</v>
      </c>
      <c r="D436" s="258"/>
      <c r="E436" s="258"/>
      <c r="F436" s="258"/>
      <c r="G436" s="258"/>
      <c r="H436" s="258"/>
      <c r="I436" s="258"/>
      <c r="J436" s="258"/>
      <c r="K436" s="258"/>
      <c r="L436" s="259"/>
      <c r="M436" s="252" t="s">
        <v>288</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23">
        <v>322.35</v>
      </c>
      <c r="AL436" s="224"/>
      <c r="AM436" s="224"/>
      <c r="AN436" s="224"/>
      <c r="AO436" s="224"/>
      <c r="AP436" s="224"/>
      <c r="AQ436" s="252" t="s">
        <v>286</v>
      </c>
      <c r="AR436" s="251"/>
      <c r="AS436" s="251"/>
      <c r="AT436" s="251"/>
      <c r="AU436" s="256" t="s">
        <v>339</v>
      </c>
      <c r="AV436" s="105"/>
      <c r="AW436" s="105"/>
      <c r="AX436" s="106"/>
      <c r="BB436" s="23"/>
    </row>
    <row r="437" spans="1:55" ht="24" customHeight="1">
      <c r="A437" s="247">
        <v>2</v>
      </c>
      <c r="B437" s="247">
        <v>1</v>
      </c>
      <c r="C437" s="257" t="s">
        <v>181</v>
      </c>
      <c r="D437" s="258"/>
      <c r="E437" s="258"/>
      <c r="F437" s="258"/>
      <c r="G437" s="258"/>
      <c r="H437" s="258"/>
      <c r="I437" s="258"/>
      <c r="J437" s="258"/>
      <c r="K437" s="258"/>
      <c r="L437" s="259"/>
      <c r="M437" s="252" t="s">
        <v>289</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23">
        <v>96.08445</v>
      </c>
      <c r="AL437" s="224"/>
      <c r="AM437" s="224"/>
      <c r="AN437" s="224"/>
      <c r="AO437" s="224"/>
      <c r="AP437" s="224"/>
      <c r="AQ437" s="251">
        <v>2</v>
      </c>
      <c r="AR437" s="251"/>
      <c r="AS437" s="251"/>
      <c r="AT437" s="251"/>
      <c r="AU437" s="256" t="s">
        <v>340</v>
      </c>
      <c r="AV437" s="105"/>
      <c r="AW437" s="105"/>
      <c r="AX437" s="106"/>
      <c r="BB437" s="24"/>
      <c r="BC437" s="24"/>
    </row>
    <row r="438" spans="1:55" ht="24" customHeight="1">
      <c r="A438" s="247">
        <v>3</v>
      </c>
      <c r="B438" s="247">
        <v>1</v>
      </c>
      <c r="C438" s="257" t="s">
        <v>182</v>
      </c>
      <c r="D438" s="258"/>
      <c r="E438" s="258"/>
      <c r="F438" s="258"/>
      <c r="G438" s="258"/>
      <c r="H438" s="258"/>
      <c r="I438" s="258"/>
      <c r="J438" s="258"/>
      <c r="K438" s="258"/>
      <c r="L438" s="259"/>
      <c r="M438" s="252" t="s">
        <v>290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23">
        <v>70.9065</v>
      </c>
      <c r="AL438" s="224"/>
      <c r="AM438" s="224"/>
      <c r="AN438" s="224"/>
      <c r="AO438" s="224"/>
      <c r="AP438" s="224"/>
      <c r="AQ438" s="251">
        <v>2</v>
      </c>
      <c r="AR438" s="251"/>
      <c r="AS438" s="251"/>
      <c r="AT438" s="251"/>
      <c r="AU438" s="256" t="s">
        <v>340</v>
      </c>
      <c r="AV438" s="105"/>
      <c r="AW438" s="105"/>
      <c r="AX438" s="106"/>
      <c r="BB438" s="25"/>
      <c r="BC438" s="26"/>
    </row>
    <row r="439" spans="1:55" ht="24" customHeight="1">
      <c r="A439" s="247">
        <v>4</v>
      </c>
      <c r="B439" s="247">
        <v>1</v>
      </c>
      <c r="C439" s="257" t="s">
        <v>183</v>
      </c>
      <c r="D439" s="258"/>
      <c r="E439" s="258"/>
      <c r="F439" s="258"/>
      <c r="G439" s="258"/>
      <c r="H439" s="258"/>
      <c r="I439" s="258"/>
      <c r="J439" s="258"/>
      <c r="K439" s="258"/>
      <c r="L439" s="259"/>
      <c r="M439" s="251" t="s">
        <v>184</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525">
        <v>0.1134</v>
      </c>
      <c r="AL439" s="526"/>
      <c r="AM439" s="526"/>
      <c r="AN439" s="526"/>
      <c r="AO439" s="526"/>
      <c r="AP439" s="526"/>
      <c r="AQ439" s="252" t="s">
        <v>287</v>
      </c>
      <c r="AR439" s="251"/>
      <c r="AS439" s="251"/>
      <c r="AT439" s="251"/>
      <c r="AU439" s="256" t="s">
        <v>341</v>
      </c>
      <c r="AV439" s="105"/>
      <c r="AW439" s="105"/>
      <c r="AX439" s="106"/>
      <c r="BB439" s="21"/>
      <c r="BC439" s="27"/>
    </row>
    <row r="440" spans="1:55" ht="24" customHeight="1">
      <c r="A440" s="247">
        <v>5</v>
      </c>
      <c r="B440" s="247">
        <v>1</v>
      </c>
      <c r="C440" s="257" t="s">
        <v>185</v>
      </c>
      <c r="D440" s="258"/>
      <c r="E440" s="258"/>
      <c r="F440" s="258"/>
      <c r="G440" s="258"/>
      <c r="H440" s="258"/>
      <c r="I440" s="258"/>
      <c r="J440" s="258"/>
      <c r="K440" s="258"/>
      <c r="L440" s="259"/>
      <c r="M440" s="251" t="s">
        <v>186</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525">
        <v>0.02526</v>
      </c>
      <c r="AL440" s="526"/>
      <c r="AM440" s="526"/>
      <c r="AN440" s="526"/>
      <c r="AO440" s="526"/>
      <c r="AP440" s="526"/>
      <c r="AQ440" s="252" t="s">
        <v>287</v>
      </c>
      <c r="AR440" s="251"/>
      <c r="AS440" s="251"/>
      <c r="AT440" s="251"/>
      <c r="AU440" s="256" t="s">
        <v>341</v>
      </c>
      <c r="AV440" s="105"/>
      <c r="AW440" s="105"/>
      <c r="AX440" s="106"/>
      <c r="BB440" s="21"/>
      <c r="BC440" s="27"/>
    </row>
    <row r="441" spans="1:55" ht="24" customHeight="1">
      <c r="A441" s="247">
        <v>6</v>
      </c>
      <c r="B441" s="247">
        <v>1</v>
      </c>
      <c r="C441" s="257" t="s">
        <v>187</v>
      </c>
      <c r="D441" s="258"/>
      <c r="E441" s="258"/>
      <c r="F441" s="258"/>
      <c r="G441" s="258"/>
      <c r="H441" s="258"/>
      <c r="I441" s="258"/>
      <c r="J441" s="258"/>
      <c r="K441" s="258"/>
      <c r="L441" s="259"/>
      <c r="M441" s="251" t="s">
        <v>186</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525">
        <v>0.02526</v>
      </c>
      <c r="AL441" s="526"/>
      <c r="AM441" s="526"/>
      <c r="AN441" s="526"/>
      <c r="AO441" s="526"/>
      <c r="AP441" s="526"/>
      <c r="AQ441" s="252" t="s">
        <v>287</v>
      </c>
      <c r="AR441" s="251"/>
      <c r="AS441" s="251"/>
      <c r="AT441" s="251"/>
      <c r="AU441" s="256" t="s">
        <v>341</v>
      </c>
      <c r="AV441" s="105"/>
      <c r="AW441" s="105"/>
      <c r="AX441" s="106"/>
      <c r="BB441" s="28"/>
      <c r="BC441" s="27"/>
    </row>
    <row r="442" spans="1:50" ht="24" customHeight="1" hidden="1">
      <c r="A442" s="247"/>
      <c r="B442" s="247"/>
      <c r="C442" s="257"/>
      <c r="D442" s="258"/>
      <c r="E442" s="258"/>
      <c r="F442" s="258"/>
      <c r="G442" s="258"/>
      <c r="H442" s="258"/>
      <c r="I442" s="258"/>
      <c r="J442" s="258"/>
      <c r="K442" s="258"/>
      <c r="L442" s="259"/>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527"/>
      <c r="AL442" s="251"/>
      <c r="AM442" s="251"/>
      <c r="AN442" s="251"/>
      <c r="AO442" s="251"/>
      <c r="AP442" s="251"/>
      <c r="AQ442" s="251"/>
      <c r="AR442" s="251"/>
      <c r="AS442" s="251"/>
      <c r="AT442" s="251"/>
      <c r="AU442" s="257"/>
      <c r="AV442" s="258"/>
      <c r="AW442" s="258"/>
      <c r="AX442" s="259"/>
    </row>
    <row r="443" spans="1:50" ht="24" customHeight="1" hidden="1">
      <c r="A443" s="247"/>
      <c r="B443" s="247"/>
      <c r="C443" s="257"/>
      <c r="D443" s="258"/>
      <c r="E443" s="258"/>
      <c r="F443" s="258"/>
      <c r="G443" s="258"/>
      <c r="H443" s="258"/>
      <c r="I443" s="258"/>
      <c r="J443" s="258"/>
      <c r="K443" s="258"/>
      <c r="L443" s="259"/>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527"/>
      <c r="AL443" s="251"/>
      <c r="AM443" s="251"/>
      <c r="AN443" s="251"/>
      <c r="AO443" s="251"/>
      <c r="AP443" s="251"/>
      <c r="AQ443" s="251"/>
      <c r="AR443" s="251"/>
      <c r="AS443" s="251"/>
      <c r="AT443" s="251"/>
      <c r="AU443" s="257"/>
      <c r="AV443" s="258"/>
      <c r="AW443" s="258"/>
      <c r="AX443" s="259"/>
    </row>
    <row r="444" spans="1:56" ht="24" customHeight="1" hidden="1">
      <c r="A444" s="247"/>
      <c r="B444" s="247"/>
      <c r="C444" s="257"/>
      <c r="D444" s="258"/>
      <c r="E444" s="258"/>
      <c r="F444" s="258"/>
      <c r="G444" s="258"/>
      <c r="H444" s="258"/>
      <c r="I444" s="258"/>
      <c r="J444" s="258"/>
      <c r="K444" s="258"/>
      <c r="L444" s="259"/>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527"/>
      <c r="AL444" s="251"/>
      <c r="AM444" s="251"/>
      <c r="AN444" s="251"/>
      <c r="AO444" s="251"/>
      <c r="AP444" s="251"/>
      <c r="AQ444" s="251"/>
      <c r="AR444" s="251"/>
      <c r="AS444" s="251"/>
      <c r="AT444" s="251"/>
      <c r="AU444" s="257"/>
      <c r="AV444" s="258"/>
      <c r="AW444" s="258"/>
      <c r="AX444" s="259"/>
      <c r="BB444" s="29"/>
      <c r="BD444" s="29"/>
    </row>
    <row r="445" spans="1:56" ht="24" customHeight="1" hidden="1">
      <c r="A445" s="247"/>
      <c r="B445" s="247"/>
      <c r="C445" s="257"/>
      <c r="D445" s="258"/>
      <c r="E445" s="258"/>
      <c r="F445" s="258"/>
      <c r="G445" s="258"/>
      <c r="H445" s="258"/>
      <c r="I445" s="258"/>
      <c r="J445" s="258"/>
      <c r="K445" s="258"/>
      <c r="L445" s="259"/>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527"/>
      <c r="AL445" s="251"/>
      <c r="AM445" s="251"/>
      <c r="AN445" s="251"/>
      <c r="AO445" s="251"/>
      <c r="AP445" s="251"/>
      <c r="AQ445" s="251"/>
      <c r="AR445" s="251"/>
      <c r="AS445" s="251"/>
      <c r="AT445" s="251"/>
      <c r="AU445" s="257"/>
      <c r="AV445" s="258"/>
      <c r="AW445" s="258"/>
      <c r="AX445" s="259"/>
      <c r="BB445" s="30"/>
      <c r="BD445" s="31"/>
    </row>
    <row r="446" spans="1:56" ht="24" customHeight="1" hidden="1">
      <c r="A446" s="247"/>
      <c r="B446" s="247"/>
      <c r="C446" s="257"/>
      <c r="D446" s="258"/>
      <c r="E446" s="258"/>
      <c r="F446" s="258"/>
      <c r="G446" s="258"/>
      <c r="H446" s="258"/>
      <c r="I446" s="258"/>
      <c r="J446" s="258"/>
      <c r="K446" s="258"/>
      <c r="L446" s="259"/>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23"/>
      <c r="AL446" s="224"/>
      <c r="AM446" s="224"/>
      <c r="AN446" s="224"/>
      <c r="AO446" s="224"/>
      <c r="AP446" s="224"/>
      <c r="AQ446" s="251"/>
      <c r="AR446" s="251"/>
      <c r="AS446" s="251"/>
      <c r="AT446" s="251"/>
      <c r="AU446" s="256"/>
      <c r="AV446" s="105"/>
      <c r="AW446" s="105"/>
      <c r="AX446" s="106"/>
      <c r="BB446" s="30"/>
      <c r="BD446" s="31"/>
    </row>
    <row r="447" spans="1:56" ht="24" customHeight="1" hidden="1">
      <c r="A447" s="247"/>
      <c r="B447" s="247"/>
      <c r="C447" s="257"/>
      <c r="D447" s="258"/>
      <c r="E447" s="258"/>
      <c r="F447" s="258"/>
      <c r="G447" s="258"/>
      <c r="H447" s="258"/>
      <c r="I447" s="258"/>
      <c r="J447" s="258"/>
      <c r="K447" s="258"/>
      <c r="L447" s="259"/>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23"/>
      <c r="AL447" s="224"/>
      <c r="AM447" s="224"/>
      <c r="AN447" s="224"/>
      <c r="AO447" s="224"/>
      <c r="AP447" s="224"/>
      <c r="AQ447" s="251"/>
      <c r="AR447" s="251"/>
      <c r="AS447" s="251"/>
      <c r="AT447" s="251"/>
      <c r="AU447" s="256"/>
      <c r="AV447" s="105"/>
      <c r="AW447" s="105"/>
      <c r="AX447" s="106"/>
      <c r="BB447" s="30"/>
      <c r="BD447" s="31"/>
    </row>
    <row r="448" spans="1:54" ht="24" customHeight="1" hidden="1">
      <c r="A448" s="247"/>
      <c r="B448" s="247"/>
      <c r="C448" s="257"/>
      <c r="D448" s="258"/>
      <c r="E448" s="258"/>
      <c r="F448" s="258"/>
      <c r="G448" s="258"/>
      <c r="H448" s="258"/>
      <c r="I448" s="258"/>
      <c r="J448" s="258"/>
      <c r="K448" s="258"/>
      <c r="L448" s="259"/>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23"/>
      <c r="AL448" s="224"/>
      <c r="AM448" s="224"/>
      <c r="AN448" s="224"/>
      <c r="AO448" s="224"/>
      <c r="AP448" s="224"/>
      <c r="AQ448" s="252"/>
      <c r="AR448" s="251"/>
      <c r="AS448" s="251"/>
      <c r="AT448" s="251"/>
      <c r="AU448" s="256"/>
      <c r="AV448" s="105"/>
      <c r="AW448" s="105"/>
      <c r="AX448" s="106"/>
      <c r="BB448" s="23"/>
    </row>
    <row r="449" spans="1:50" ht="24" customHeight="1" hidden="1">
      <c r="A449" s="247"/>
      <c r="B449" s="247"/>
      <c r="C449" s="257"/>
      <c r="D449" s="258"/>
      <c r="E449" s="258"/>
      <c r="F449" s="258"/>
      <c r="G449" s="258"/>
      <c r="H449" s="258"/>
      <c r="I449" s="258"/>
      <c r="J449" s="258"/>
      <c r="K449" s="258"/>
      <c r="L449" s="259"/>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23"/>
      <c r="AL449" s="224"/>
      <c r="AM449" s="224"/>
      <c r="AN449" s="224"/>
      <c r="AO449" s="224"/>
      <c r="AP449" s="224"/>
      <c r="AQ449" s="251"/>
      <c r="AR449" s="251"/>
      <c r="AS449" s="251"/>
      <c r="AT449" s="251"/>
      <c r="AU449" s="256"/>
      <c r="AV449" s="105"/>
      <c r="AW449" s="105"/>
      <c r="AX449" s="106"/>
    </row>
    <row r="450" spans="1:50" ht="24" customHeight="1" hidden="1">
      <c r="A450" s="247"/>
      <c r="B450" s="247"/>
      <c r="C450" s="257"/>
      <c r="D450" s="258"/>
      <c r="E450" s="258"/>
      <c r="F450" s="258"/>
      <c r="G450" s="258"/>
      <c r="H450" s="258"/>
      <c r="I450" s="258"/>
      <c r="J450" s="258"/>
      <c r="K450" s="258"/>
      <c r="L450" s="259"/>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23"/>
      <c r="AL450" s="224"/>
      <c r="AM450" s="224"/>
      <c r="AN450" s="224"/>
      <c r="AO450" s="224"/>
      <c r="AP450" s="224"/>
      <c r="AQ450" s="252"/>
      <c r="AR450" s="251"/>
      <c r="AS450" s="251"/>
      <c r="AT450" s="251"/>
      <c r="AU450" s="256"/>
      <c r="AV450" s="105"/>
      <c r="AW450" s="105"/>
      <c r="AX450" s="106"/>
    </row>
    <row r="451" spans="1:50" ht="24" customHeight="1" hidden="1">
      <c r="A451" s="247"/>
      <c r="B451" s="247"/>
      <c r="C451" s="257"/>
      <c r="D451" s="258"/>
      <c r="E451" s="258"/>
      <c r="F451" s="258"/>
      <c r="G451" s="258"/>
      <c r="H451" s="258"/>
      <c r="I451" s="258"/>
      <c r="J451" s="258"/>
      <c r="K451" s="258"/>
      <c r="L451" s="259"/>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23"/>
      <c r="AL451" s="224"/>
      <c r="AM451" s="224"/>
      <c r="AN451" s="224"/>
      <c r="AO451" s="224"/>
      <c r="AP451" s="224"/>
      <c r="AQ451" s="252"/>
      <c r="AR451" s="251"/>
      <c r="AS451" s="251"/>
      <c r="AT451" s="251"/>
      <c r="AU451" s="256"/>
      <c r="AV451" s="105"/>
      <c r="AW451" s="105"/>
      <c r="AX451" s="106"/>
    </row>
    <row r="452" spans="1:50" ht="24" customHeight="1" hidden="1">
      <c r="A452" s="247"/>
      <c r="B452" s="247"/>
      <c r="C452" s="257"/>
      <c r="D452" s="258"/>
      <c r="E452" s="258"/>
      <c r="F452" s="258"/>
      <c r="G452" s="258"/>
      <c r="H452" s="258"/>
      <c r="I452" s="258"/>
      <c r="J452" s="258"/>
      <c r="K452" s="258"/>
      <c r="L452" s="259"/>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23"/>
      <c r="AL452" s="224"/>
      <c r="AM452" s="224"/>
      <c r="AN452" s="224"/>
      <c r="AO452" s="224"/>
      <c r="AP452" s="224"/>
      <c r="AQ452" s="251"/>
      <c r="AR452" s="251"/>
      <c r="AS452" s="251"/>
      <c r="AT452" s="251"/>
      <c r="AU452" s="256"/>
      <c r="AV452" s="105"/>
      <c r="AW452" s="105"/>
      <c r="AX452" s="106"/>
    </row>
    <row r="453" spans="1:50" ht="24" customHeight="1" hidden="1">
      <c r="A453" s="247"/>
      <c r="B453" s="247"/>
      <c r="C453" s="257"/>
      <c r="D453" s="258"/>
      <c r="E453" s="258"/>
      <c r="F453" s="258"/>
      <c r="G453" s="258"/>
      <c r="H453" s="258"/>
      <c r="I453" s="258"/>
      <c r="J453" s="258"/>
      <c r="K453" s="258"/>
      <c r="L453" s="259"/>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23"/>
      <c r="AL453" s="224"/>
      <c r="AM453" s="224"/>
      <c r="AN453" s="224"/>
      <c r="AO453" s="224"/>
      <c r="AP453" s="224"/>
      <c r="AQ453" s="251"/>
      <c r="AR453" s="251"/>
      <c r="AS453" s="251"/>
      <c r="AT453" s="251"/>
      <c r="AU453" s="256"/>
      <c r="AV453" s="105"/>
      <c r="AW453" s="105"/>
      <c r="AX453" s="106"/>
    </row>
    <row r="454" spans="1:50" ht="24" customHeight="1" hidden="1">
      <c r="A454" s="247"/>
      <c r="B454" s="247"/>
      <c r="C454" s="257"/>
      <c r="D454" s="258"/>
      <c r="E454" s="258"/>
      <c r="F454" s="258"/>
      <c r="G454" s="258"/>
      <c r="H454" s="258"/>
      <c r="I454" s="258"/>
      <c r="J454" s="258"/>
      <c r="K454" s="258"/>
      <c r="L454" s="259"/>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23"/>
      <c r="AL454" s="224"/>
      <c r="AM454" s="224"/>
      <c r="AN454" s="224"/>
      <c r="AO454" s="224"/>
      <c r="AP454" s="224"/>
      <c r="AQ454" s="252"/>
      <c r="AR454" s="251"/>
      <c r="AS454" s="251"/>
      <c r="AT454" s="251"/>
      <c r="AU454" s="256"/>
      <c r="AV454" s="105"/>
      <c r="AW454" s="105"/>
      <c r="AX454" s="106"/>
    </row>
    <row r="455" spans="1:50" ht="24" customHeight="1" hidden="1">
      <c r="A455" s="247"/>
      <c r="B455" s="247"/>
      <c r="C455" s="257"/>
      <c r="D455" s="258"/>
      <c r="E455" s="258"/>
      <c r="F455" s="258"/>
      <c r="G455" s="258"/>
      <c r="H455" s="258"/>
      <c r="I455" s="258"/>
      <c r="J455" s="258"/>
      <c r="K455" s="258"/>
      <c r="L455" s="259"/>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23"/>
      <c r="AL455" s="224"/>
      <c r="AM455" s="224"/>
      <c r="AN455" s="224"/>
      <c r="AO455" s="224"/>
      <c r="AP455" s="224"/>
      <c r="AQ455" s="252"/>
      <c r="AR455" s="251"/>
      <c r="AS455" s="251"/>
      <c r="AT455" s="251"/>
      <c r="AU455" s="256"/>
      <c r="AV455" s="105"/>
      <c r="AW455" s="105"/>
      <c r="AX455" s="106"/>
    </row>
    <row r="456" spans="1:50" ht="24" customHeight="1" hidden="1">
      <c r="A456" s="247"/>
      <c r="B456" s="247"/>
      <c r="C456" s="257"/>
      <c r="D456" s="258"/>
      <c r="E456" s="258"/>
      <c r="F456" s="258"/>
      <c r="G456" s="258"/>
      <c r="H456" s="258"/>
      <c r="I456" s="258"/>
      <c r="J456" s="258"/>
      <c r="K456" s="258"/>
      <c r="L456" s="259"/>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23"/>
      <c r="AL456" s="224"/>
      <c r="AM456" s="224"/>
      <c r="AN456" s="224"/>
      <c r="AO456" s="224"/>
      <c r="AP456" s="224"/>
      <c r="AQ456" s="251"/>
      <c r="AR456" s="251"/>
      <c r="AS456" s="251"/>
      <c r="AT456" s="251"/>
      <c r="AU456" s="256"/>
      <c r="AV456" s="105"/>
      <c r="AW456" s="105"/>
      <c r="AX456" s="106"/>
    </row>
    <row r="457" spans="1:56" ht="24" customHeight="1" hidden="1">
      <c r="A457" s="247"/>
      <c r="B457" s="247"/>
      <c r="C457" s="257"/>
      <c r="D457" s="258"/>
      <c r="E457" s="258"/>
      <c r="F457" s="258"/>
      <c r="G457" s="258"/>
      <c r="H457" s="258"/>
      <c r="I457" s="258"/>
      <c r="J457" s="258"/>
      <c r="K457" s="258"/>
      <c r="L457" s="259"/>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23"/>
      <c r="AL457" s="224"/>
      <c r="AM457" s="224"/>
      <c r="AN457" s="224"/>
      <c r="AO457" s="224"/>
      <c r="AP457" s="224"/>
      <c r="AQ457" s="251"/>
      <c r="AR457" s="251"/>
      <c r="AS457" s="251"/>
      <c r="AT457" s="251"/>
      <c r="AU457" s="256"/>
      <c r="AV457" s="105"/>
      <c r="AW457" s="105"/>
      <c r="AX457" s="106"/>
      <c r="BB457" s="29"/>
      <c r="BD457" s="29"/>
    </row>
    <row r="458" spans="1:56" ht="24" customHeight="1" hidden="1">
      <c r="A458" s="247"/>
      <c r="B458" s="247"/>
      <c r="C458" s="257"/>
      <c r="D458" s="258"/>
      <c r="E458" s="258"/>
      <c r="F458" s="258"/>
      <c r="G458" s="258"/>
      <c r="H458" s="258"/>
      <c r="I458" s="258"/>
      <c r="J458" s="258"/>
      <c r="K458" s="258"/>
      <c r="L458" s="259"/>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23"/>
      <c r="AL458" s="224"/>
      <c r="AM458" s="224"/>
      <c r="AN458" s="224"/>
      <c r="AO458" s="224"/>
      <c r="AP458" s="224"/>
      <c r="AQ458" s="252"/>
      <c r="AR458" s="251"/>
      <c r="AS458" s="251"/>
      <c r="AT458" s="251"/>
      <c r="AU458" s="256"/>
      <c r="AV458" s="105"/>
      <c r="AW458" s="105"/>
      <c r="AX458" s="106"/>
      <c r="BB458" s="30"/>
      <c r="BD458" s="31"/>
    </row>
    <row r="459" spans="1:56" ht="24" customHeight="1" hidden="1">
      <c r="A459" s="247"/>
      <c r="B459" s="247"/>
      <c r="C459" s="257"/>
      <c r="D459" s="258"/>
      <c r="E459" s="258"/>
      <c r="F459" s="258"/>
      <c r="G459" s="258"/>
      <c r="H459" s="258"/>
      <c r="I459" s="258"/>
      <c r="J459" s="258"/>
      <c r="K459" s="258"/>
      <c r="L459" s="259"/>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23"/>
      <c r="AL459" s="224"/>
      <c r="AM459" s="224"/>
      <c r="AN459" s="224"/>
      <c r="AO459" s="224"/>
      <c r="AP459" s="224"/>
      <c r="AQ459" s="251"/>
      <c r="AR459" s="251"/>
      <c r="AS459" s="251"/>
      <c r="AT459" s="251"/>
      <c r="AU459" s="256"/>
      <c r="AV459" s="105"/>
      <c r="AW459" s="105"/>
      <c r="AX459" s="106"/>
      <c r="BB459" s="30"/>
      <c r="BD459" s="31"/>
    </row>
    <row r="460" spans="1:56" ht="24" customHeight="1" hidden="1">
      <c r="A460" s="247"/>
      <c r="B460" s="247"/>
      <c r="C460" s="257"/>
      <c r="D460" s="258"/>
      <c r="E460" s="258"/>
      <c r="F460" s="258"/>
      <c r="G460" s="258"/>
      <c r="H460" s="258"/>
      <c r="I460" s="258"/>
      <c r="J460" s="258"/>
      <c r="K460" s="258"/>
      <c r="L460" s="259"/>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23"/>
      <c r="AL460" s="224"/>
      <c r="AM460" s="224"/>
      <c r="AN460" s="224"/>
      <c r="AO460" s="224"/>
      <c r="AP460" s="224"/>
      <c r="AQ460" s="252"/>
      <c r="AR460" s="251"/>
      <c r="AS460" s="251"/>
      <c r="AT460" s="251"/>
      <c r="AU460" s="256"/>
      <c r="AV460" s="105"/>
      <c r="AW460" s="105"/>
      <c r="AX460" s="106"/>
      <c r="BB460" s="30"/>
      <c r="BD460" s="31"/>
    </row>
    <row r="461" spans="1:54" ht="24" customHeight="1" hidden="1">
      <c r="A461" s="247"/>
      <c r="B461" s="247"/>
      <c r="C461" s="257"/>
      <c r="D461" s="258"/>
      <c r="E461" s="258"/>
      <c r="F461" s="258"/>
      <c r="G461" s="258"/>
      <c r="H461" s="258"/>
      <c r="I461" s="258"/>
      <c r="J461" s="258"/>
      <c r="K461" s="258"/>
      <c r="L461" s="259"/>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23"/>
      <c r="AL461" s="224"/>
      <c r="AM461" s="224"/>
      <c r="AN461" s="224"/>
      <c r="AO461" s="224"/>
      <c r="AP461" s="224"/>
      <c r="AQ461" s="252"/>
      <c r="AR461" s="251"/>
      <c r="AS461" s="251"/>
      <c r="AT461" s="251"/>
      <c r="AU461" s="256"/>
      <c r="AV461" s="105"/>
      <c r="AW461" s="105"/>
      <c r="AX461" s="106"/>
      <c r="BB461" s="23"/>
    </row>
    <row r="462" spans="1:50" ht="24" customHeight="1" hidden="1">
      <c r="A462" s="247"/>
      <c r="B462" s="247"/>
      <c r="C462" s="257"/>
      <c r="D462" s="258"/>
      <c r="E462" s="258"/>
      <c r="F462" s="258"/>
      <c r="G462" s="258"/>
      <c r="H462" s="258"/>
      <c r="I462" s="258"/>
      <c r="J462" s="258"/>
      <c r="K462" s="258"/>
      <c r="L462" s="259"/>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23"/>
      <c r="AL462" s="224"/>
      <c r="AM462" s="224"/>
      <c r="AN462" s="224"/>
      <c r="AO462" s="224"/>
      <c r="AP462" s="224"/>
      <c r="AQ462" s="251"/>
      <c r="AR462" s="251"/>
      <c r="AS462" s="251"/>
      <c r="AT462" s="251"/>
      <c r="AU462" s="256"/>
      <c r="AV462" s="105"/>
      <c r="AW462" s="105"/>
      <c r="AX462" s="106"/>
    </row>
    <row r="463" spans="1:50" ht="24" customHeight="1" hidden="1">
      <c r="A463" s="247"/>
      <c r="B463" s="247"/>
      <c r="C463" s="257"/>
      <c r="D463" s="258"/>
      <c r="E463" s="258"/>
      <c r="F463" s="258"/>
      <c r="G463" s="258"/>
      <c r="H463" s="258"/>
      <c r="I463" s="258"/>
      <c r="J463" s="258"/>
      <c r="K463" s="258"/>
      <c r="L463" s="259"/>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23"/>
      <c r="AL463" s="224"/>
      <c r="AM463" s="224"/>
      <c r="AN463" s="224"/>
      <c r="AO463" s="224"/>
      <c r="AP463" s="224"/>
      <c r="AQ463" s="251"/>
      <c r="AR463" s="251"/>
      <c r="AS463" s="251"/>
      <c r="AT463" s="251"/>
      <c r="AU463" s="256"/>
      <c r="AV463" s="105"/>
      <c r="AW463" s="105"/>
      <c r="AX463" s="106"/>
    </row>
    <row r="464" spans="1:50" ht="24" customHeight="1" hidden="1">
      <c r="A464" s="247"/>
      <c r="B464" s="247"/>
      <c r="C464" s="257"/>
      <c r="D464" s="258"/>
      <c r="E464" s="258"/>
      <c r="F464" s="258"/>
      <c r="G464" s="258"/>
      <c r="H464" s="258"/>
      <c r="I464" s="258"/>
      <c r="J464" s="258"/>
      <c r="K464" s="258"/>
      <c r="L464" s="259"/>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23"/>
      <c r="AL464" s="224"/>
      <c r="AM464" s="224"/>
      <c r="AN464" s="224"/>
      <c r="AO464" s="224"/>
      <c r="AP464" s="224"/>
      <c r="AQ464" s="252"/>
      <c r="AR464" s="251"/>
      <c r="AS464" s="251"/>
      <c r="AT464" s="251"/>
      <c r="AU464" s="256"/>
      <c r="AV464" s="105"/>
      <c r="AW464" s="105"/>
      <c r="AX464" s="106"/>
    </row>
    <row r="465" spans="1:50" ht="24" customHeight="1" hidden="1">
      <c r="A465" s="247"/>
      <c r="B465" s="247"/>
      <c r="C465" s="257"/>
      <c r="D465" s="258"/>
      <c r="E465" s="258"/>
      <c r="F465" s="258"/>
      <c r="G465" s="258"/>
      <c r="H465" s="258"/>
      <c r="I465" s="258"/>
      <c r="J465" s="258"/>
      <c r="K465" s="258"/>
      <c r="L465" s="259"/>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23"/>
      <c r="AL465" s="224"/>
      <c r="AM465" s="224"/>
      <c r="AN465" s="224"/>
      <c r="AO465" s="224"/>
      <c r="AP465" s="224"/>
      <c r="AQ465" s="252"/>
      <c r="AR465" s="251"/>
      <c r="AS465" s="251"/>
      <c r="AT465" s="251"/>
      <c r="AU465" s="256"/>
      <c r="AV465" s="105"/>
      <c r="AW465" s="105"/>
      <c r="AX465" s="106"/>
    </row>
    <row r="466" spans="1:50" ht="13.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row>
    <row r="467" spans="1:50" ht="13.5">
      <c r="A467" s="12"/>
      <c r="B467" s="13" t="s">
        <v>169</v>
      </c>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row>
    <row r="468" spans="1:50" ht="34.5" customHeight="1">
      <c r="A468" s="247"/>
      <c r="B468" s="247"/>
      <c r="C468" s="124" t="s">
        <v>33</v>
      </c>
      <c r="D468" s="125"/>
      <c r="E468" s="125"/>
      <c r="F468" s="125"/>
      <c r="G468" s="125"/>
      <c r="H468" s="125"/>
      <c r="I468" s="125"/>
      <c r="J468" s="125"/>
      <c r="K468" s="125"/>
      <c r="L468" s="126"/>
      <c r="M468" s="328" t="s">
        <v>34</v>
      </c>
      <c r="N468" s="328"/>
      <c r="O468" s="328"/>
      <c r="P468" s="328"/>
      <c r="Q468" s="328"/>
      <c r="R468" s="328"/>
      <c r="S468" s="328"/>
      <c r="T468" s="328"/>
      <c r="U468" s="328"/>
      <c r="V468" s="328"/>
      <c r="W468" s="328"/>
      <c r="X468" s="328"/>
      <c r="Y468" s="328"/>
      <c r="Z468" s="328"/>
      <c r="AA468" s="328"/>
      <c r="AB468" s="328"/>
      <c r="AC468" s="328"/>
      <c r="AD468" s="328"/>
      <c r="AE468" s="328"/>
      <c r="AF468" s="328"/>
      <c r="AG468" s="328"/>
      <c r="AH468" s="328"/>
      <c r="AI468" s="328"/>
      <c r="AJ468" s="328"/>
      <c r="AK468" s="329" t="s">
        <v>35</v>
      </c>
      <c r="AL468" s="328"/>
      <c r="AM468" s="328"/>
      <c r="AN468" s="328"/>
      <c r="AO468" s="328"/>
      <c r="AP468" s="328"/>
      <c r="AQ468" s="328" t="s">
        <v>23</v>
      </c>
      <c r="AR468" s="328"/>
      <c r="AS468" s="328"/>
      <c r="AT468" s="328"/>
      <c r="AU468" s="124" t="s">
        <v>24</v>
      </c>
      <c r="AV468" s="125"/>
      <c r="AW468" s="125"/>
      <c r="AX468" s="524"/>
    </row>
    <row r="469" spans="1:50" ht="24" customHeight="1">
      <c r="A469" s="247">
        <v>1</v>
      </c>
      <c r="B469" s="247">
        <v>1</v>
      </c>
      <c r="C469" s="257" t="s">
        <v>188</v>
      </c>
      <c r="D469" s="258"/>
      <c r="E469" s="258"/>
      <c r="F469" s="258"/>
      <c r="G469" s="258"/>
      <c r="H469" s="258"/>
      <c r="I469" s="258"/>
      <c r="J469" s="258"/>
      <c r="K469" s="258"/>
      <c r="L469" s="259"/>
      <c r="M469" s="252" t="s">
        <v>291</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23">
        <v>55.965</v>
      </c>
      <c r="AL469" s="224"/>
      <c r="AM469" s="224"/>
      <c r="AN469" s="224"/>
      <c r="AO469" s="224"/>
      <c r="AP469" s="224"/>
      <c r="AQ469" s="251">
        <v>1</v>
      </c>
      <c r="AR469" s="251"/>
      <c r="AS469" s="251"/>
      <c r="AT469" s="251"/>
      <c r="AU469" s="256" t="s">
        <v>315</v>
      </c>
      <c r="AV469" s="105"/>
      <c r="AW469" s="105"/>
      <c r="AX469" s="106"/>
    </row>
    <row r="470" spans="1:56" ht="24" customHeight="1">
      <c r="A470" s="247">
        <v>2</v>
      </c>
      <c r="B470" s="247">
        <v>1</v>
      </c>
      <c r="C470" s="257" t="s">
        <v>188</v>
      </c>
      <c r="D470" s="258"/>
      <c r="E470" s="258"/>
      <c r="F470" s="258"/>
      <c r="G470" s="258"/>
      <c r="H470" s="258"/>
      <c r="I470" s="258"/>
      <c r="J470" s="258"/>
      <c r="K470" s="258"/>
      <c r="L470" s="259"/>
      <c r="M470" s="251" t="s">
        <v>189</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23">
        <v>0.693</v>
      </c>
      <c r="AL470" s="224"/>
      <c r="AM470" s="224"/>
      <c r="AN470" s="224"/>
      <c r="AO470" s="224"/>
      <c r="AP470" s="224"/>
      <c r="AQ470" s="252" t="s">
        <v>287</v>
      </c>
      <c r="AR470" s="251"/>
      <c r="AS470" s="251"/>
      <c r="AT470" s="251"/>
      <c r="AU470" s="256" t="s">
        <v>341</v>
      </c>
      <c r="AV470" s="105"/>
      <c r="AW470" s="105"/>
      <c r="AX470" s="106"/>
      <c r="BB470" s="29"/>
      <c r="BD470" s="29"/>
    </row>
    <row r="471" spans="1:56" ht="24" customHeight="1" hidden="1">
      <c r="A471" s="247"/>
      <c r="B471" s="247"/>
      <c r="C471" s="257"/>
      <c r="D471" s="258"/>
      <c r="E471" s="258"/>
      <c r="F471" s="258"/>
      <c r="G471" s="258"/>
      <c r="H471" s="258"/>
      <c r="I471" s="258"/>
      <c r="J471" s="258"/>
      <c r="K471" s="258"/>
      <c r="L471" s="259"/>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527"/>
      <c r="AL471" s="251"/>
      <c r="AM471" s="251"/>
      <c r="AN471" s="251"/>
      <c r="AO471" s="251"/>
      <c r="AP471" s="251"/>
      <c r="AQ471" s="251"/>
      <c r="AR471" s="251"/>
      <c r="AS471" s="251"/>
      <c r="AT471" s="251"/>
      <c r="AU471" s="257"/>
      <c r="AV471" s="258"/>
      <c r="AW471" s="258"/>
      <c r="AX471" s="259"/>
      <c r="BB471" s="30"/>
      <c r="BD471" s="31"/>
    </row>
    <row r="472" spans="1:56" ht="24" customHeight="1" hidden="1">
      <c r="A472" s="247"/>
      <c r="B472" s="247"/>
      <c r="C472" s="257"/>
      <c r="D472" s="258"/>
      <c r="E472" s="258"/>
      <c r="F472" s="258"/>
      <c r="G472" s="258"/>
      <c r="H472" s="258"/>
      <c r="I472" s="258"/>
      <c r="J472" s="258"/>
      <c r="K472" s="258"/>
      <c r="L472" s="259"/>
      <c r="M472" s="251"/>
      <c r="N472" s="251"/>
      <c r="O472" s="251"/>
      <c r="P472" s="251"/>
      <c r="Q472" s="251"/>
      <c r="R472" s="251"/>
      <c r="S472" s="251"/>
      <c r="T472" s="251"/>
      <c r="U472" s="251"/>
      <c r="V472" s="251"/>
      <c r="W472" s="251"/>
      <c r="X472" s="251"/>
      <c r="Y472" s="251"/>
      <c r="Z472" s="251"/>
      <c r="AA472" s="251"/>
      <c r="AB472" s="251"/>
      <c r="AC472" s="251"/>
      <c r="AD472" s="251"/>
      <c r="AE472" s="251"/>
      <c r="AF472" s="251"/>
      <c r="AG472" s="251"/>
      <c r="AH472" s="251"/>
      <c r="AI472" s="251"/>
      <c r="AJ472" s="251"/>
      <c r="AK472" s="527"/>
      <c r="AL472" s="251"/>
      <c r="AM472" s="251"/>
      <c r="AN472" s="251"/>
      <c r="AO472" s="251"/>
      <c r="AP472" s="251"/>
      <c r="AQ472" s="251"/>
      <c r="AR472" s="251"/>
      <c r="AS472" s="251"/>
      <c r="AT472" s="251"/>
      <c r="AU472" s="257"/>
      <c r="AV472" s="258"/>
      <c r="AW472" s="258"/>
      <c r="AX472" s="259"/>
      <c r="BB472" s="30"/>
      <c r="BD472" s="31"/>
    </row>
    <row r="473" spans="1:56" ht="24" customHeight="1" hidden="1">
      <c r="A473" s="247"/>
      <c r="B473" s="247"/>
      <c r="C473" s="257"/>
      <c r="D473" s="258"/>
      <c r="E473" s="258"/>
      <c r="F473" s="258"/>
      <c r="G473" s="258"/>
      <c r="H473" s="258"/>
      <c r="I473" s="258"/>
      <c r="J473" s="258"/>
      <c r="K473" s="258"/>
      <c r="L473" s="259"/>
      <c r="M473" s="251"/>
      <c r="N473" s="251"/>
      <c r="O473" s="251"/>
      <c r="P473" s="251"/>
      <c r="Q473" s="251"/>
      <c r="R473" s="251"/>
      <c r="S473" s="251"/>
      <c r="T473" s="251"/>
      <c r="U473" s="251"/>
      <c r="V473" s="251"/>
      <c r="W473" s="251"/>
      <c r="X473" s="251"/>
      <c r="Y473" s="251"/>
      <c r="Z473" s="251"/>
      <c r="AA473" s="251"/>
      <c r="AB473" s="251"/>
      <c r="AC473" s="251"/>
      <c r="AD473" s="251"/>
      <c r="AE473" s="251"/>
      <c r="AF473" s="251"/>
      <c r="AG473" s="251"/>
      <c r="AH473" s="251"/>
      <c r="AI473" s="251"/>
      <c r="AJ473" s="251"/>
      <c r="AK473" s="527"/>
      <c r="AL473" s="251"/>
      <c r="AM473" s="251"/>
      <c r="AN473" s="251"/>
      <c r="AO473" s="251"/>
      <c r="AP473" s="251"/>
      <c r="AQ473" s="251"/>
      <c r="AR473" s="251"/>
      <c r="AS473" s="251"/>
      <c r="AT473" s="251"/>
      <c r="AU473" s="257"/>
      <c r="AV473" s="258"/>
      <c r="AW473" s="258"/>
      <c r="AX473" s="259"/>
      <c r="BB473" s="30"/>
      <c r="BD473" s="31"/>
    </row>
    <row r="474" spans="1:54" ht="24" customHeight="1" hidden="1">
      <c r="A474" s="247"/>
      <c r="B474" s="247"/>
      <c r="C474" s="257"/>
      <c r="D474" s="258"/>
      <c r="E474" s="258"/>
      <c r="F474" s="258"/>
      <c r="G474" s="258"/>
      <c r="H474" s="258"/>
      <c r="I474" s="258"/>
      <c r="J474" s="258"/>
      <c r="K474" s="258"/>
      <c r="L474" s="259"/>
      <c r="M474" s="251"/>
      <c r="N474" s="251"/>
      <c r="O474" s="251"/>
      <c r="P474" s="251"/>
      <c r="Q474" s="251"/>
      <c r="R474" s="251"/>
      <c r="S474" s="251"/>
      <c r="T474" s="251"/>
      <c r="U474" s="251"/>
      <c r="V474" s="251"/>
      <c r="W474" s="251"/>
      <c r="X474" s="251"/>
      <c r="Y474" s="251"/>
      <c r="Z474" s="251"/>
      <c r="AA474" s="251"/>
      <c r="AB474" s="251"/>
      <c r="AC474" s="251"/>
      <c r="AD474" s="251"/>
      <c r="AE474" s="251"/>
      <c r="AF474" s="251"/>
      <c r="AG474" s="251"/>
      <c r="AH474" s="251"/>
      <c r="AI474" s="251"/>
      <c r="AJ474" s="251"/>
      <c r="AK474" s="527"/>
      <c r="AL474" s="251"/>
      <c r="AM474" s="251"/>
      <c r="AN474" s="251"/>
      <c r="AO474" s="251"/>
      <c r="AP474" s="251"/>
      <c r="AQ474" s="251"/>
      <c r="AR474" s="251"/>
      <c r="AS474" s="251"/>
      <c r="AT474" s="251"/>
      <c r="AU474" s="257"/>
      <c r="AV474" s="258"/>
      <c r="AW474" s="258"/>
      <c r="AX474" s="259"/>
      <c r="BB474" s="23"/>
    </row>
    <row r="475" spans="1:50" ht="24" customHeight="1" hidden="1">
      <c r="A475" s="247"/>
      <c r="B475" s="247"/>
      <c r="C475" s="257"/>
      <c r="D475" s="258"/>
      <c r="E475" s="258"/>
      <c r="F475" s="258"/>
      <c r="G475" s="258"/>
      <c r="H475" s="258"/>
      <c r="I475" s="258"/>
      <c r="J475" s="258"/>
      <c r="K475" s="258"/>
      <c r="L475" s="259"/>
      <c r="M475" s="251"/>
      <c r="N475" s="251"/>
      <c r="O475" s="251"/>
      <c r="P475" s="251"/>
      <c r="Q475" s="251"/>
      <c r="R475" s="251"/>
      <c r="S475" s="251"/>
      <c r="T475" s="251"/>
      <c r="U475" s="251"/>
      <c r="V475" s="251"/>
      <c r="W475" s="251"/>
      <c r="X475" s="251"/>
      <c r="Y475" s="251"/>
      <c r="Z475" s="251"/>
      <c r="AA475" s="251"/>
      <c r="AB475" s="251"/>
      <c r="AC475" s="251"/>
      <c r="AD475" s="251"/>
      <c r="AE475" s="251"/>
      <c r="AF475" s="251"/>
      <c r="AG475" s="251"/>
      <c r="AH475" s="251"/>
      <c r="AI475" s="251"/>
      <c r="AJ475" s="251"/>
      <c r="AK475" s="527"/>
      <c r="AL475" s="251"/>
      <c r="AM475" s="251"/>
      <c r="AN475" s="251"/>
      <c r="AO475" s="251"/>
      <c r="AP475" s="251"/>
      <c r="AQ475" s="251"/>
      <c r="AR475" s="251"/>
      <c r="AS475" s="251"/>
      <c r="AT475" s="251"/>
      <c r="AU475" s="257"/>
      <c r="AV475" s="258"/>
      <c r="AW475" s="258"/>
      <c r="AX475" s="259"/>
    </row>
    <row r="476" spans="1:50" ht="24" customHeight="1" hidden="1">
      <c r="A476" s="247"/>
      <c r="B476" s="247"/>
      <c r="C476" s="257"/>
      <c r="D476" s="258"/>
      <c r="E476" s="258"/>
      <c r="F476" s="258"/>
      <c r="G476" s="258"/>
      <c r="H476" s="258"/>
      <c r="I476" s="258"/>
      <c r="J476" s="258"/>
      <c r="K476" s="258"/>
      <c r="L476" s="259"/>
      <c r="M476" s="251"/>
      <c r="N476" s="251"/>
      <c r="O476" s="251"/>
      <c r="P476" s="251"/>
      <c r="Q476" s="251"/>
      <c r="R476" s="251"/>
      <c r="S476" s="251"/>
      <c r="T476" s="251"/>
      <c r="U476" s="251"/>
      <c r="V476" s="251"/>
      <c r="W476" s="251"/>
      <c r="X476" s="251"/>
      <c r="Y476" s="251"/>
      <c r="Z476" s="251"/>
      <c r="AA476" s="251"/>
      <c r="AB476" s="251"/>
      <c r="AC476" s="251"/>
      <c r="AD476" s="251"/>
      <c r="AE476" s="251"/>
      <c r="AF476" s="251"/>
      <c r="AG476" s="251"/>
      <c r="AH476" s="251"/>
      <c r="AI476" s="251"/>
      <c r="AJ476" s="251"/>
      <c r="AK476" s="527"/>
      <c r="AL476" s="251"/>
      <c r="AM476" s="251"/>
      <c r="AN476" s="251"/>
      <c r="AO476" s="251"/>
      <c r="AP476" s="251"/>
      <c r="AQ476" s="251"/>
      <c r="AR476" s="251"/>
      <c r="AS476" s="251"/>
      <c r="AT476" s="251"/>
      <c r="AU476" s="257"/>
      <c r="AV476" s="258"/>
      <c r="AW476" s="258"/>
      <c r="AX476" s="259"/>
    </row>
    <row r="477" spans="1:50" ht="24" customHeight="1" hidden="1">
      <c r="A477" s="247"/>
      <c r="B477" s="247"/>
      <c r="C477" s="257"/>
      <c r="D477" s="258"/>
      <c r="E477" s="258"/>
      <c r="F477" s="258"/>
      <c r="G477" s="258"/>
      <c r="H477" s="258"/>
      <c r="I477" s="258"/>
      <c r="J477" s="258"/>
      <c r="K477" s="258"/>
      <c r="L477" s="259"/>
      <c r="M477" s="251"/>
      <c r="N477" s="251"/>
      <c r="O477" s="251"/>
      <c r="P477" s="251"/>
      <c r="Q477" s="251"/>
      <c r="R477" s="251"/>
      <c r="S477" s="251"/>
      <c r="T477" s="251"/>
      <c r="U477" s="251"/>
      <c r="V477" s="251"/>
      <c r="W477" s="251"/>
      <c r="X477" s="251"/>
      <c r="Y477" s="251"/>
      <c r="Z477" s="251"/>
      <c r="AA477" s="251"/>
      <c r="AB477" s="251"/>
      <c r="AC477" s="251"/>
      <c r="AD477" s="251"/>
      <c r="AE477" s="251"/>
      <c r="AF477" s="251"/>
      <c r="AG477" s="251"/>
      <c r="AH477" s="251"/>
      <c r="AI477" s="251"/>
      <c r="AJ477" s="251"/>
      <c r="AK477" s="527"/>
      <c r="AL477" s="251"/>
      <c r="AM477" s="251"/>
      <c r="AN477" s="251"/>
      <c r="AO477" s="251"/>
      <c r="AP477" s="251"/>
      <c r="AQ477" s="251"/>
      <c r="AR477" s="251"/>
      <c r="AS477" s="251"/>
      <c r="AT477" s="251"/>
      <c r="AU477" s="257"/>
      <c r="AV477" s="258"/>
      <c r="AW477" s="258"/>
      <c r="AX477" s="259"/>
    </row>
    <row r="478" spans="1:50" ht="24" customHeight="1" hidden="1">
      <c r="A478" s="247"/>
      <c r="B478" s="247"/>
      <c r="C478" s="257"/>
      <c r="D478" s="258"/>
      <c r="E478" s="258"/>
      <c r="F478" s="258"/>
      <c r="G478" s="258"/>
      <c r="H478" s="258"/>
      <c r="I478" s="258"/>
      <c r="J478" s="258"/>
      <c r="K478" s="258"/>
      <c r="L478" s="259"/>
      <c r="M478" s="251"/>
      <c r="N478" s="251"/>
      <c r="O478" s="251"/>
      <c r="P478" s="251"/>
      <c r="Q478" s="251"/>
      <c r="R478" s="251"/>
      <c r="S478" s="251"/>
      <c r="T478" s="251"/>
      <c r="U478" s="251"/>
      <c r="V478" s="251"/>
      <c r="W478" s="251"/>
      <c r="X478" s="251"/>
      <c r="Y478" s="251"/>
      <c r="Z478" s="251"/>
      <c r="AA478" s="251"/>
      <c r="AB478" s="251"/>
      <c r="AC478" s="251"/>
      <c r="AD478" s="251"/>
      <c r="AE478" s="251"/>
      <c r="AF478" s="251"/>
      <c r="AG478" s="251"/>
      <c r="AH478" s="251"/>
      <c r="AI478" s="251"/>
      <c r="AJ478" s="251"/>
      <c r="AK478" s="527"/>
      <c r="AL478" s="251"/>
      <c r="AM478" s="251"/>
      <c r="AN478" s="251"/>
      <c r="AO478" s="251"/>
      <c r="AP478" s="251"/>
      <c r="AQ478" s="251"/>
      <c r="AR478" s="251"/>
      <c r="AS478" s="251"/>
      <c r="AT478" s="251"/>
      <c r="AU478" s="257"/>
      <c r="AV478" s="258"/>
      <c r="AW478" s="258"/>
      <c r="AX478" s="259"/>
    </row>
    <row r="479" spans="1:56" ht="24" customHeight="1" hidden="1">
      <c r="A479" s="247"/>
      <c r="B479" s="247"/>
      <c r="C479" s="257"/>
      <c r="D479" s="258"/>
      <c r="E479" s="258"/>
      <c r="F479" s="258"/>
      <c r="G479" s="258"/>
      <c r="H479" s="258"/>
      <c r="I479" s="258"/>
      <c r="J479" s="258"/>
      <c r="K479" s="258"/>
      <c r="L479" s="259"/>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23"/>
      <c r="AL479" s="224"/>
      <c r="AM479" s="224"/>
      <c r="AN479" s="224"/>
      <c r="AO479" s="224"/>
      <c r="AP479" s="224"/>
      <c r="AQ479" s="251"/>
      <c r="AR479" s="251"/>
      <c r="AS479" s="251"/>
      <c r="AT479" s="251"/>
      <c r="AU479" s="256"/>
      <c r="AV479" s="105"/>
      <c r="AW479" s="105"/>
      <c r="AX479" s="106"/>
      <c r="BB479" s="30"/>
      <c r="BD479" s="31"/>
    </row>
    <row r="480" spans="1:56" ht="24" customHeight="1" hidden="1">
      <c r="A480" s="247"/>
      <c r="B480" s="247"/>
      <c r="C480" s="257"/>
      <c r="D480" s="258"/>
      <c r="E480" s="258"/>
      <c r="F480" s="258"/>
      <c r="G480" s="258"/>
      <c r="H480" s="258"/>
      <c r="I480" s="258"/>
      <c r="J480" s="258"/>
      <c r="K480" s="258"/>
      <c r="L480" s="259"/>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23"/>
      <c r="AL480" s="224"/>
      <c r="AM480" s="224"/>
      <c r="AN480" s="224"/>
      <c r="AO480" s="224"/>
      <c r="AP480" s="224"/>
      <c r="AQ480" s="251"/>
      <c r="AR480" s="251"/>
      <c r="AS480" s="251"/>
      <c r="AT480" s="251"/>
      <c r="AU480" s="256"/>
      <c r="AV480" s="105"/>
      <c r="AW480" s="105"/>
      <c r="AX480" s="106"/>
      <c r="BB480" s="30"/>
      <c r="BD480" s="31"/>
    </row>
    <row r="481" spans="1:54" ht="24" customHeight="1" hidden="1">
      <c r="A481" s="247"/>
      <c r="B481" s="247"/>
      <c r="C481" s="257"/>
      <c r="D481" s="258"/>
      <c r="E481" s="258"/>
      <c r="F481" s="258"/>
      <c r="G481" s="258"/>
      <c r="H481" s="258"/>
      <c r="I481" s="258"/>
      <c r="J481" s="258"/>
      <c r="K481" s="258"/>
      <c r="L481" s="259"/>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23"/>
      <c r="AL481" s="224"/>
      <c r="AM481" s="224"/>
      <c r="AN481" s="224"/>
      <c r="AO481" s="224"/>
      <c r="AP481" s="224"/>
      <c r="AQ481" s="252"/>
      <c r="AR481" s="251"/>
      <c r="AS481" s="251"/>
      <c r="AT481" s="251"/>
      <c r="AU481" s="256"/>
      <c r="AV481" s="105"/>
      <c r="AW481" s="105"/>
      <c r="AX481" s="106"/>
      <c r="BB481" s="23"/>
    </row>
    <row r="482" spans="1:50" ht="24" customHeight="1" hidden="1">
      <c r="A482" s="247"/>
      <c r="B482" s="247"/>
      <c r="C482" s="257"/>
      <c r="D482" s="258"/>
      <c r="E482" s="258"/>
      <c r="F482" s="258"/>
      <c r="G482" s="258"/>
      <c r="H482" s="258"/>
      <c r="I482" s="258"/>
      <c r="J482" s="258"/>
      <c r="K482" s="258"/>
      <c r="L482" s="259"/>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23"/>
      <c r="AL482" s="224"/>
      <c r="AM482" s="224"/>
      <c r="AN482" s="224"/>
      <c r="AO482" s="224"/>
      <c r="AP482" s="224"/>
      <c r="AQ482" s="251"/>
      <c r="AR482" s="251"/>
      <c r="AS482" s="251"/>
      <c r="AT482" s="251"/>
      <c r="AU482" s="256"/>
      <c r="AV482" s="105"/>
      <c r="AW482" s="105"/>
      <c r="AX482" s="106"/>
    </row>
    <row r="483" spans="1:50" ht="24" customHeight="1" hidden="1">
      <c r="A483" s="247"/>
      <c r="B483" s="247"/>
      <c r="C483" s="257"/>
      <c r="D483" s="258"/>
      <c r="E483" s="258"/>
      <c r="F483" s="258"/>
      <c r="G483" s="258"/>
      <c r="H483" s="258"/>
      <c r="I483" s="258"/>
      <c r="J483" s="258"/>
      <c r="K483" s="258"/>
      <c r="L483" s="259"/>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23"/>
      <c r="AL483" s="224"/>
      <c r="AM483" s="224"/>
      <c r="AN483" s="224"/>
      <c r="AO483" s="224"/>
      <c r="AP483" s="224"/>
      <c r="AQ483" s="252"/>
      <c r="AR483" s="251"/>
      <c r="AS483" s="251"/>
      <c r="AT483" s="251"/>
      <c r="AU483" s="256"/>
      <c r="AV483" s="105"/>
      <c r="AW483" s="105"/>
      <c r="AX483" s="106"/>
    </row>
    <row r="484" spans="1:50" ht="24" customHeight="1" hidden="1">
      <c r="A484" s="247"/>
      <c r="B484" s="247"/>
      <c r="C484" s="257"/>
      <c r="D484" s="258"/>
      <c r="E484" s="258"/>
      <c r="F484" s="258"/>
      <c r="G484" s="258"/>
      <c r="H484" s="258"/>
      <c r="I484" s="258"/>
      <c r="J484" s="258"/>
      <c r="K484" s="258"/>
      <c r="L484" s="259"/>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23"/>
      <c r="AL484" s="224"/>
      <c r="AM484" s="224"/>
      <c r="AN484" s="224"/>
      <c r="AO484" s="224"/>
      <c r="AP484" s="224"/>
      <c r="AQ484" s="252"/>
      <c r="AR484" s="251"/>
      <c r="AS484" s="251"/>
      <c r="AT484" s="251"/>
      <c r="AU484" s="256"/>
      <c r="AV484" s="105"/>
      <c r="AW484" s="105"/>
      <c r="AX484" s="106"/>
    </row>
    <row r="485" spans="1:50" ht="24" customHeight="1" hidden="1">
      <c r="A485" s="247"/>
      <c r="B485" s="247"/>
      <c r="C485" s="257"/>
      <c r="D485" s="258"/>
      <c r="E485" s="258"/>
      <c r="F485" s="258"/>
      <c r="G485" s="258"/>
      <c r="H485" s="258"/>
      <c r="I485" s="258"/>
      <c r="J485" s="258"/>
      <c r="K485" s="258"/>
      <c r="L485" s="259"/>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23"/>
      <c r="AL485" s="224"/>
      <c r="AM485" s="224"/>
      <c r="AN485" s="224"/>
      <c r="AO485" s="224"/>
      <c r="AP485" s="224"/>
      <c r="AQ485" s="251"/>
      <c r="AR485" s="251"/>
      <c r="AS485" s="251"/>
      <c r="AT485" s="251"/>
      <c r="AU485" s="256"/>
      <c r="AV485" s="105"/>
      <c r="AW485" s="105"/>
      <c r="AX485" s="106"/>
    </row>
    <row r="486" spans="1:50" ht="24" customHeight="1" hidden="1">
      <c r="A486" s="247"/>
      <c r="B486" s="247"/>
      <c r="C486" s="257"/>
      <c r="D486" s="258"/>
      <c r="E486" s="258"/>
      <c r="F486" s="258"/>
      <c r="G486" s="258"/>
      <c r="H486" s="258"/>
      <c r="I486" s="258"/>
      <c r="J486" s="258"/>
      <c r="K486" s="258"/>
      <c r="L486" s="259"/>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23"/>
      <c r="AL486" s="224"/>
      <c r="AM486" s="224"/>
      <c r="AN486" s="224"/>
      <c r="AO486" s="224"/>
      <c r="AP486" s="224"/>
      <c r="AQ486" s="251"/>
      <c r="AR486" s="251"/>
      <c r="AS486" s="251"/>
      <c r="AT486" s="251"/>
      <c r="AU486" s="256"/>
      <c r="AV486" s="105"/>
      <c r="AW486" s="105"/>
      <c r="AX486" s="106"/>
    </row>
    <row r="487" spans="1:50" ht="24" customHeight="1" hidden="1">
      <c r="A487" s="247"/>
      <c r="B487" s="247"/>
      <c r="C487" s="257"/>
      <c r="D487" s="258"/>
      <c r="E487" s="258"/>
      <c r="F487" s="258"/>
      <c r="G487" s="258"/>
      <c r="H487" s="258"/>
      <c r="I487" s="258"/>
      <c r="J487" s="258"/>
      <c r="K487" s="258"/>
      <c r="L487" s="259"/>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23"/>
      <c r="AL487" s="224"/>
      <c r="AM487" s="224"/>
      <c r="AN487" s="224"/>
      <c r="AO487" s="224"/>
      <c r="AP487" s="224"/>
      <c r="AQ487" s="252"/>
      <c r="AR487" s="251"/>
      <c r="AS487" s="251"/>
      <c r="AT487" s="251"/>
      <c r="AU487" s="256"/>
      <c r="AV487" s="105"/>
      <c r="AW487" s="105"/>
      <c r="AX487" s="106"/>
    </row>
    <row r="488" spans="1:50" ht="24" customHeight="1" hidden="1">
      <c r="A488" s="247"/>
      <c r="B488" s="247"/>
      <c r="C488" s="257"/>
      <c r="D488" s="258"/>
      <c r="E488" s="258"/>
      <c r="F488" s="258"/>
      <c r="G488" s="258"/>
      <c r="H488" s="258"/>
      <c r="I488" s="258"/>
      <c r="J488" s="258"/>
      <c r="K488" s="258"/>
      <c r="L488" s="259"/>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23"/>
      <c r="AL488" s="224"/>
      <c r="AM488" s="224"/>
      <c r="AN488" s="224"/>
      <c r="AO488" s="224"/>
      <c r="AP488" s="224"/>
      <c r="AQ488" s="252"/>
      <c r="AR488" s="251"/>
      <c r="AS488" s="251"/>
      <c r="AT488" s="251"/>
      <c r="AU488" s="256"/>
      <c r="AV488" s="105"/>
      <c r="AW488" s="105"/>
      <c r="AX488" s="106"/>
    </row>
    <row r="489" spans="1:50" ht="24" customHeight="1" hidden="1">
      <c r="A489" s="247"/>
      <c r="B489" s="247"/>
      <c r="C489" s="257"/>
      <c r="D489" s="258"/>
      <c r="E489" s="258"/>
      <c r="F489" s="258"/>
      <c r="G489" s="258"/>
      <c r="H489" s="258"/>
      <c r="I489" s="258"/>
      <c r="J489" s="258"/>
      <c r="K489" s="258"/>
      <c r="L489" s="259"/>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23"/>
      <c r="AL489" s="224"/>
      <c r="AM489" s="224"/>
      <c r="AN489" s="224"/>
      <c r="AO489" s="224"/>
      <c r="AP489" s="224"/>
      <c r="AQ489" s="251"/>
      <c r="AR489" s="251"/>
      <c r="AS489" s="251"/>
      <c r="AT489" s="251"/>
      <c r="AU489" s="256"/>
      <c r="AV489" s="105"/>
      <c r="AW489" s="105"/>
      <c r="AX489" s="106"/>
    </row>
    <row r="490" spans="1:56" ht="24" customHeight="1" hidden="1">
      <c r="A490" s="247"/>
      <c r="B490" s="247"/>
      <c r="C490" s="257"/>
      <c r="D490" s="258"/>
      <c r="E490" s="258"/>
      <c r="F490" s="258"/>
      <c r="G490" s="258"/>
      <c r="H490" s="258"/>
      <c r="I490" s="258"/>
      <c r="J490" s="258"/>
      <c r="K490" s="258"/>
      <c r="L490" s="259"/>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23"/>
      <c r="AL490" s="224"/>
      <c r="AM490" s="224"/>
      <c r="AN490" s="224"/>
      <c r="AO490" s="224"/>
      <c r="AP490" s="224"/>
      <c r="AQ490" s="251"/>
      <c r="AR490" s="251"/>
      <c r="AS490" s="251"/>
      <c r="AT490" s="251"/>
      <c r="AU490" s="256"/>
      <c r="AV490" s="105"/>
      <c r="AW490" s="105"/>
      <c r="AX490" s="106"/>
      <c r="BB490" s="29"/>
      <c r="BD490" s="29"/>
    </row>
    <row r="491" spans="1:56" ht="24" customHeight="1" hidden="1">
      <c r="A491" s="247"/>
      <c r="B491" s="247"/>
      <c r="C491" s="257"/>
      <c r="D491" s="258"/>
      <c r="E491" s="258"/>
      <c r="F491" s="258"/>
      <c r="G491" s="258"/>
      <c r="H491" s="258"/>
      <c r="I491" s="258"/>
      <c r="J491" s="258"/>
      <c r="K491" s="258"/>
      <c r="L491" s="259"/>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23"/>
      <c r="AL491" s="224"/>
      <c r="AM491" s="224"/>
      <c r="AN491" s="224"/>
      <c r="AO491" s="224"/>
      <c r="AP491" s="224"/>
      <c r="AQ491" s="252"/>
      <c r="AR491" s="251"/>
      <c r="AS491" s="251"/>
      <c r="AT491" s="251"/>
      <c r="AU491" s="256"/>
      <c r="AV491" s="105"/>
      <c r="AW491" s="105"/>
      <c r="AX491" s="106"/>
      <c r="BB491" s="30"/>
      <c r="BD491" s="31"/>
    </row>
    <row r="492" spans="1:56" ht="24" customHeight="1" hidden="1">
      <c r="A492" s="247"/>
      <c r="B492" s="247"/>
      <c r="C492" s="257"/>
      <c r="D492" s="258"/>
      <c r="E492" s="258"/>
      <c r="F492" s="258"/>
      <c r="G492" s="258"/>
      <c r="H492" s="258"/>
      <c r="I492" s="258"/>
      <c r="J492" s="258"/>
      <c r="K492" s="258"/>
      <c r="L492" s="259"/>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23"/>
      <c r="AL492" s="224"/>
      <c r="AM492" s="224"/>
      <c r="AN492" s="224"/>
      <c r="AO492" s="224"/>
      <c r="AP492" s="224"/>
      <c r="AQ492" s="251"/>
      <c r="AR492" s="251"/>
      <c r="AS492" s="251"/>
      <c r="AT492" s="251"/>
      <c r="AU492" s="256"/>
      <c r="AV492" s="105"/>
      <c r="AW492" s="105"/>
      <c r="AX492" s="106"/>
      <c r="BB492" s="30"/>
      <c r="BD492" s="31"/>
    </row>
    <row r="493" spans="1:56" ht="24" customHeight="1" hidden="1">
      <c r="A493" s="247"/>
      <c r="B493" s="247"/>
      <c r="C493" s="257"/>
      <c r="D493" s="258"/>
      <c r="E493" s="258"/>
      <c r="F493" s="258"/>
      <c r="G493" s="258"/>
      <c r="H493" s="258"/>
      <c r="I493" s="258"/>
      <c r="J493" s="258"/>
      <c r="K493" s="258"/>
      <c r="L493" s="259"/>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23"/>
      <c r="AL493" s="224"/>
      <c r="AM493" s="224"/>
      <c r="AN493" s="224"/>
      <c r="AO493" s="224"/>
      <c r="AP493" s="224"/>
      <c r="AQ493" s="252"/>
      <c r="AR493" s="251"/>
      <c r="AS493" s="251"/>
      <c r="AT493" s="251"/>
      <c r="AU493" s="256"/>
      <c r="AV493" s="105"/>
      <c r="AW493" s="105"/>
      <c r="AX493" s="106"/>
      <c r="BB493" s="30"/>
      <c r="BD493" s="31"/>
    </row>
    <row r="494" spans="1:54" ht="24" customHeight="1" hidden="1">
      <c r="A494" s="247"/>
      <c r="B494" s="247"/>
      <c r="C494" s="257"/>
      <c r="D494" s="258"/>
      <c r="E494" s="258"/>
      <c r="F494" s="258"/>
      <c r="G494" s="258"/>
      <c r="H494" s="258"/>
      <c r="I494" s="258"/>
      <c r="J494" s="258"/>
      <c r="K494" s="258"/>
      <c r="L494" s="259"/>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23"/>
      <c r="AL494" s="224"/>
      <c r="AM494" s="224"/>
      <c r="AN494" s="224"/>
      <c r="AO494" s="224"/>
      <c r="AP494" s="224"/>
      <c r="AQ494" s="252"/>
      <c r="AR494" s="251"/>
      <c r="AS494" s="251"/>
      <c r="AT494" s="251"/>
      <c r="AU494" s="256"/>
      <c r="AV494" s="105"/>
      <c r="AW494" s="105"/>
      <c r="AX494" s="106"/>
      <c r="BB494" s="23"/>
    </row>
    <row r="495" spans="1:50" ht="24" customHeight="1" hidden="1">
      <c r="A495" s="247"/>
      <c r="B495" s="247"/>
      <c r="C495" s="257"/>
      <c r="D495" s="258"/>
      <c r="E495" s="258"/>
      <c r="F495" s="258"/>
      <c r="G495" s="258"/>
      <c r="H495" s="258"/>
      <c r="I495" s="258"/>
      <c r="J495" s="258"/>
      <c r="K495" s="258"/>
      <c r="L495" s="259"/>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23"/>
      <c r="AL495" s="224"/>
      <c r="AM495" s="224"/>
      <c r="AN495" s="224"/>
      <c r="AO495" s="224"/>
      <c r="AP495" s="224"/>
      <c r="AQ495" s="251"/>
      <c r="AR495" s="251"/>
      <c r="AS495" s="251"/>
      <c r="AT495" s="251"/>
      <c r="AU495" s="256"/>
      <c r="AV495" s="105"/>
      <c r="AW495" s="105"/>
      <c r="AX495" s="106"/>
    </row>
    <row r="496" spans="1:50" ht="24" customHeight="1" hidden="1">
      <c r="A496" s="247"/>
      <c r="B496" s="247"/>
      <c r="C496" s="257"/>
      <c r="D496" s="258"/>
      <c r="E496" s="258"/>
      <c r="F496" s="258"/>
      <c r="G496" s="258"/>
      <c r="H496" s="258"/>
      <c r="I496" s="258"/>
      <c r="J496" s="258"/>
      <c r="K496" s="258"/>
      <c r="L496" s="259"/>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23"/>
      <c r="AL496" s="224"/>
      <c r="AM496" s="224"/>
      <c r="AN496" s="224"/>
      <c r="AO496" s="224"/>
      <c r="AP496" s="224"/>
      <c r="AQ496" s="251"/>
      <c r="AR496" s="251"/>
      <c r="AS496" s="251"/>
      <c r="AT496" s="251"/>
      <c r="AU496" s="256"/>
      <c r="AV496" s="105"/>
      <c r="AW496" s="105"/>
      <c r="AX496" s="106"/>
    </row>
    <row r="497" spans="1:50" ht="24" customHeight="1" hidden="1">
      <c r="A497" s="247"/>
      <c r="B497" s="247"/>
      <c r="C497" s="257"/>
      <c r="D497" s="258"/>
      <c r="E497" s="258"/>
      <c r="F497" s="258"/>
      <c r="G497" s="258"/>
      <c r="H497" s="258"/>
      <c r="I497" s="258"/>
      <c r="J497" s="258"/>
      <c r="K497" s="258"/>
      <c r="L497" s="259"/>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23"/>
      <c r="AL497" s="224"/>
      <c r="AM497" s="224"/>
      <c r="AN497" s="224"/>
      <c r="AO497" s="224"/>
      <c r="AP497" s="224"/>
      <c r="AQ497" s="252"/>
      <c r="AR497" s="251"/>
      <c r="AS497" s="251"/>
      <c r="AT497" s="251"/>
      <c r="AU497" s="256"/>
      <c r="AV497" s="105"/>
      <c r="AW497" s="105"/>
      <c r="AX497" s="106"/>
    </row>
    <row r="498" spans="1:50" ht="24" customHeight="1" hidden="1">
      <c r="A498" s="247"/>
      <c r="B498" s="247"/>
      <c r="C498" s="257"/>
      <c r="D498" s="258"/>
      <c r="E498" s="258"/>
      <c r="F498" s="258"/>
      <c r="G498" s="258"/>
      <c r="H498" s="258"/>
      <c r="I498" s="258"/>
      <c r="J498" s="258"/>
      <c r="K498" s="258"/>
      <c r="L498" s="259"/>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23"/>
      <c r="AL498" s="224"/>
      <c r="AM498" s="224"/>
      <c r="AN498" s="224"/>
      <c r="AO498" s="224"/>
      <c r="AP498" s="224"/>
      <c r="AQ498" s="252"/>
      <c r="AR498" s="251"/>
      <c r="AS498" s="251"/>
      <c r="AT498" s="251"/>
      <c r="AU498" s="256"/>
      <c r="AV498" s="105"/>
      <c r="AW498" s="105"/>
      <c r="AX498" s="106"/>
    </row>
    <row r="499" spans="1:50" ht="13.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row>
    <row r="500" spans="1:50" ht="13.5">
      <c r="A500" s="12"/>
      <c r="B500" s="13" t="s">
        <v>170</v>
      </c>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row>
    <row r="501" spans="1:50" ht="34.5" customHeight="1">
      <c r="A501" s="247"/>
      <c r="B501" s="247"/>
      <c r="C501" s="124" t="s">
        <v>33</v>
      </c>
      <c r="D501" s="125"/>
      <c r="E501" s="125"/>
      <c r="F501" s="125"/>
      <c r="G501" s="125"/>
      <c r="H501" s="125"/>
      <c r="I501" s="125"/>
      <c r="J501" s="125"/>
      <c r="K501" s="125"/>
      <c r="L501" s="126"/>
      <c r="M501" s="328" t="s">
        <v>34</v>
      </c>
      <c r="N501" s="328"/>
      <c r="O501" s="328"/>
      <c r="P501" s="328"/>
      <c r="Q501" s="328"/>
      <c r="R501" s="328"/>
      <c r="S501" s="328"/>
      <c r="T501" s="328"/>
      <c r="U501" s="328"/>
      <c r="V501" s="328"/>
      <c r="W501" s="328"/>
      <c r="X501" s="328"/>
      <c r="Y501" s="328"/>
      <c r="Z501" s="328"/>
      <c r="AA501" s="328"/>
      <c r="AB501" s="328"/>
      <c r="AC501" s="328"/>
      <c r="AD501" s="328"/>
      <c r="AE501" s="328"/>
      <c r="AF501" s="328"/>
      <c r="AG501" s="328"/>
      <c r="AH501" s="328"/>
      <c r="AI501" s="328"/>
      <c r="AJ501" s="328"/>
      <c r="AK501" s="329" t="s">
        <v>35</v>
      </c>
      <c r="AL501" s="328"/>
      <c r="AM501" s="328"/>
      <c r="AN501" s="328"/>
      <c r="AO501" s="328"/>
      <c r="AP501" s="328"/>
      <c r="AQ501" s="328" t="s">
        <v>23</v>
      </c>
      <c r="AR501" s="328"/>
      <c r="AS501" s="328"/>
      <c r="AT501" s="328"/>
      <c r="AU501" s="124" t="s">
        <v>24</v>
      </c>
      <c r="AV501" s="125"/>
      <c r="AW501" s="125"/>
      <c r="AX501" s="524"/>
    </row>
    <row r="502" spans="1:50" ht="24" customHeight="1">
      <c r="A502" s="247">
        <v>1</v>
      </c>
      <c r="B502" s="247">
        <v>1</v>
      </c>
      <c r="C502" s="552" t="s">
        <v>190</v>
      </c>
      <c r="D502" s="553"/>
      <c r="E502" s="553"/>
      <c r="F502" s="553"/>
      <c r="G502" s="553"/>
      <c r="H502" s="553"/>
      <c r="I502" s="553"/>
      <c r="J502" s="553"/>
      <c r="K502" s="553"/>
      <c r="L502" s="554"/>
      <c r="M502" s="555" t="s">
        <v>292</v>
      </c>
      <c r="N502" s="555"/>
      <c r="O502" s="555"/>
      <c r="P502" s="555"/>
      <c r="Q502" s="555"/>
      <c r="R502" s="555"/>
      <c r="S502" s="555"/>
      <c r="T502" s="555"/>
      <c r="U502" s="555"/>
      <c r="V502" s="555"/>
      <c r="W502" s="555"/>
      <c r="X502" s="555"/>
      <c r="Y502" s="555"/>
      <c r="Z502" s="555"/>
      <c r="AA502" s="555"/>
      <c r="AB502" s="555"/>
      <c r="AC502" s="555"/>
      <c r="AD502" s="555"/>
      <c r="AE502" s="555"/>
      <c r="AF502" s="555"/>
      <c r="AG502" s="555"/>
      <c r="AH502" s="555"/>
      <c r="AI502" s="555"/>
      <c r="AJ502" s="555"/>
      <c r="AK502" s="223">
        <v>788.582</v>
      </c>
      <c r="AL502" s="224"/>
      <c r="AM502" s="224"/>
      <c r="AN502" s="224"/>
      <c r="AO502" s="224"/>
      <c r="AP502" s="224"/>
      <c r="AQ502" s="251">
        <v>1</v>
      </c>
      <c r="AR502" s="251"/>
      <c r="AS502" s="251"/>
      <c r="AT502" s="251"/>
      <c r="AU502" s="256" t="s">
        <v>315</v>
      </c>
      <c r="AV502" s="105"/>
      <c r="AW502" s="105"/>
      <c r="AX502" s="106"/>
    </row>
    <row r="503" spans="1:56" ht="24" customHeight="1">
      <c r="A503" s="247">
        <v>2</v>
      </c>
      <c r="B503" s="247">
        <v>1</v>
      </c>
      <c r="C503" s="257" t="s">
        <v>191</v>
      </c>
      <c r="D503" s="258"/>
      <c r="E503" s="258"/>
      <c r="F503" s="258"/>
      <c r="G503" s="258"/>
      <c r="H503" s="258"/>
      <c r="I503" s="258"/>
      <c r="J503" s="258"/>
      <c r="K503" s="258"/>
      <c r="L503" s="259"/>
      <c r="M503" s="251" t="s">
        <v>192</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23">
        <v>77.2065</v>
      </c>
      <c r="AL503" s="224"/>
      <c r="AM503" s="224"/>
      <c r="AN503" s="224"/>
      <c r="AO503" s="224"/>
      <c r="AP503" s="224"/>
      <c r="AQ503" s="251">
        <v>2</v>
      </c>
      <c r="AR503" s="251"/>
      <c r="AS503" s="251"/>
      <c r="AT503" s="251"/>
      <c r="AU503" s="256" t="s">
        <v>315</v>
      </c>
      <c r="AV503" s="105"/>
      <c r="AW503" s="105"/>
      <c r="AX503" s="106"/>
      <c r="BB503" s="29"/>
      <c r="BD503" s="29"/>
    </row>
    <row r="504" spans="1:56" ht="24" customHeight="1">
      <c r="A504" s="247">
        <v>3</v>
      </c>
      <c r="B504" s="247">
        <v>1</v>
      </c>
      <c r="C504" s="257" t="s">
        <v>183</v>
      </c>
      <c r="D504" s="258"/>
      <c r="E504" s="258"/>
      <c r="F504" s="258"/>
      <c r="G504" s="258"/>
      <c r="H504" s="258"/>
      <c r="I504" s="258"/>
      <c r="J504" s="258"/>
      <c r="K504" s="258"/>
      <c r="L504" s="259"/>
      <c r="M504" s="251" t="s">
        <v>193</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23">
        <v>2.4465</v>
      </c>
      <c r="AL504" s="224"/>
      <c r="AM504" s="224"/>
      <c r="AN504" s="224"/>
      <c r="AO504" s="224"/>
      <c r="AP504" s="224"/>
      <c r="AQ504" s="252" t="s">
        <v>287</v>
      </c>
      <c r="AR504" s="251"/>
      <c r="AS504" s="251"/>
      <c r="AT504" s="251"/>
      <c r="AU504" s="256" t="s">
        <v>341</v>
      </c>
      <c r="AV504" s="105"/>
      <c r="AW504" s="105"/>
      <c r="AX504" s="106"/>
      <c r="BB504" s="30"/>
      <c r="BD504" s="31"/>
    </row>
    <row r="505" spans="1:56" ht="24" customHeight="1">
      <c r="A505" s="247">
        <v>4</v>
      </c>
      <c r="B505" s="247">
        <v>1</v>
      </c>
      <c r="C505" s="257" t="s">
        <v>194</v>
      </c>
      <c r="D505" s="258"/>
      <c r="E505" s="258"/>
      <c r="F505" s="258"/>
      <c r="G505" s="258"/>
      <c r="H505" s="258"/>
      <c r="I505" s="258"/>
      <c r="J505" s="258"/>
      <c r="K505" s="258"/>
      <c r="L505" s="259"/>
      <c r="M505" s="251" t="s">
        <v>195</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23">
        <v>1.89</v>
      </c>
      <c r="AL505" s="224"/>
      <c r="AM505" s="224"/>
      <c r="AN505" s="224"/>
      <c r="AO505" s="224"/>
      <c r="AP505" s="224"/>
      <c r="AQ505" s="251" t="s">
        <v>287</v>
      </c>
      <c r="AR505" s="251"/>
      <c r="AS505" s="251"/>
      <c r="AT505" s="251"/>
      <c r="AU505" s="256" t="s">
        <v>341</v>
      </c>
      <c r="AV505" s="105"/>
      <c r="AW505" s="105"/>
      <c r="AX505" s="106"/>
      <c r="BB505" s="30"/>
      <c r="BD505" s="31"/>
    </row>
    <row r="506" spans="1:56" ht="24" customHeight="1">
      <c r="A506" s="247">
        <v>5</v>
      </c>
      <c r="B506" s="247">
        <v>1</v>
      </c>
      <c r="C506" s="257" t="s">
        <v>194</v>
      </c>
      <c r="D506" s="258"/>
      <c r="E506" s="258"/>
      <c r="F506" s="258"/>
      <c r="G506" s="258"/>
      <c r="H506" s="258"/>
      <c r="I506" s="258"/>
      <c r="J506" s="258"/>
      <c r="K506" s="258"/>
      <c r="L506" s="259"/>
      <c r="M506" s="251" t="s">
        <v>196</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23">
        <v>0.9975</v>
      </c>
      <c r="AL506" s="224"/>
      <c r="AM506" s="224"/>
      <c r="AN506" s="224"/>
      <c r="AO506" s="224"/>
      <c r="AP506" s="224"/>
      <c r="AQ506" s="251" t="s">
        <v>287</v>
      </c>
      <c r="AR506" s="251"/>
      <c r="AS506" s="251"/>
      <c r="AT506" s="251"/>
      <c r="AU506" s="256" t="s">
        <v>341</v>
      </c>
      <c r="AV506" s="105"/>
      <c r="AW506" s="105"/>
      <c r="AX506" s="106"/>
      <c r="BB506" s="30"/>
      <c r="BD506" s="31"/>
    </row>
    <row r="507" spans="1:54" ht="24" customHeight="1">
      <c r="A507" s="247">
        <v>6</v>
      </c>
      <c r="B507" s="247">
        <v>1</v>
      </c>
      <c r="C507" s="257" t="s">
        <v>183</v>
      </c>
      <c r="D507" s="258"/>
      <c r="E507" s="258"/>
      <c r="F507" s="258"/>
      <c r="G507" s="258"/>
      <c r="H507" s="258"/>
      <c r="I507" s="258"/>
      <c r="J507" s="258"/>
      <c r="K507" s="258"/>
      <c r="L507" s="259"/>
      <c r="M507" s="251" t="s">
        <v>197</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23">
        <v>0.9975</v>
      </c>
      <c r="AL507" s="224"/>
      <c r="AM507" s="224"/>
      <c r="AN507" s="224"/>
      <c r="AO507" s="224"/>
      <c r="AP507" s="224"/>
      <c r="AQ507" s="251" t="s">
        <v>287</v>
      </c>
      <c r="AR507" s="251"/>
      <c r="AS507" s="251"/>
      <c r="AT507" s="251"/>
      <c r="AU507" s="256" t="s">
        <v>341</v>
      </c>
      <c r="AV507" s="105"/>
      <c r="AW507" s="105"/>
      <c r="AX507" s="106"/>
      <c r="BB507" s="23"/>
    </row>
    <row r="508" spans="1:50" ht="24" customHeight="1">
      <c r="A508" s="247">
        <v>7</v>
      </c>
      <c r="B508" s="247">
        <v>1</v>
      </c>
      <c r="C508" s="257" t="s">
        <v>182</v>
      </c>
      <c r="D508" s="258"/>
      <c r="E508" s="258"/>
      <c r="F508" s="258"/>
      <c r="G508" s="258"/>
      <c r="H508" s="258"/>
      <c r="I508" s="258"/>
      <c r="J508" s="258"/>
      <c r="K508" s="258"/>
      <c r="L508" s="259"/>
      <c r="M508" s="251" t="s">
        <v>198</v>
      </c>
      <c r="N508" s="251"/>
      <c r="O508" s="251"/>
      <c r="P508" s="251"/>
      <c r="Q508" s="251"/>
      <c r="R508" s="251"/>
      <c r="S508" s="251"/>
      <c r="T508" s="251"/>
      <c r="U508" s="251"/>
      <c r="V508" s="251"/>
      <c r="W508" s="251"/>
      <c r="X508" s="251"/>
      <c r="Y508" s="251"/>
      <c r="Z508" s="251"/>
      <c r="AA508" s="251"/>
      <c r="AB508" s="251"/>
      <c r="AC508" s="251"/>
      <c r="AD508" s="251"/>
      <c r="AE508" s="251"/>
      <c r="AF508" s="251"/>
      <c r="AG508" s="251"/>
      <c r="AH508" s="251"/>
      <c r="AI508" s="251"/>
      <c r="AJ508" s="251"/>
      <c r="AK508" s="223">
        <v>0.714</v>
      </c>
      <c r="AL508" s="224"/>
      <c r="AM508" s="224"/>
      <c r="AN508" s="224"/>
      <c r="AO508" s="224"/>
      <c r="AP508" s="224"/>
      <c r="AQ508" s="251" t="s">
        <v>287</v>
      </c>
      <c r="AR508" s="251"/>
      <c r="AS508" s="251"/>
      <c r="AT508" s="251"/>
      <c r="AU508" s="256" t="s">
        <v>341</v>
      </c>
      <c r="AV508" s="105"/>
      <c r="AW508" s="105"/>
      <c r="AX508" s="106"/>
    </row>
    <row r="509" spans="1:50" ht="24" customHeight="1">
      <c r="A509" s="247">
        <v>8</v>
      </c>
      <c r="B509" s="247">
        <v>1</v>
      </c>
      <c r="C509" s="257" t="s">
        <v>194</v>
      </c>
      <c r="D509" s="258"/>
      <c r="E509" s="258"/>
      <c r="F509" s="258"/>
      <c r="G509" s="258"/>
      <c r="H509" s="258"/>
      <c r="I509" s="258"/>
      <c r="J509" s="258"/>
      <c r="K509" s="258"/>
      <c r="L509" s="259"/>
      <c r="M509" s="251" t="s">
        <v>199</v>
      </c>
      <c r="N509" s="251"/>
      <c r="O509" s="251"/>
      <c r="P509" s="251"/>
      <c r="Q509" s="251"/>
      <c r="R509" s="251"/>
      <c r="S509" s="251"/>
      <c r="T509" s="251"/>
      <c r="U509" s="251"/>
      <c r="V509" s="251"/>
      <c r="W509" s="251"/>
      <c r="X509" s="251"/>
      <c r="Y509" s="251"/>
      <c r="Z509" s="251"/>
      <c r="AA509" s="251"/>
      <c r="AB509" s="251"/>
      <c r="AC509" s="251"/>
      <c r="AD509" s="251"/>
      <c r="AE509" s="251"/>
      <c r="AF509" s="251"/>
      <c r="AG509" s="251"/>
      <c r="AH509" s="251"/>
      <c r="AI509" s="251"/>
      <c r="AJ509" s="251"/>
      <c r="AK509" s="223">
        <v>0.609</v>
      </c>
      <c r="AL509" s="224"/>
      <c r="AM509" s="224"/>
      <c r="AN509" s="224"/>
      <c r="AO509" s="224"/>
      <c r="AP509" s="224"/>
      <c r="AQ509" s="251" t="s">
        <v>287</v>
      </c>
      <c r="AR509" s="251"/>
      <c r="AS509" s="251"/>
      <c r="AT509" s="251"/>
      <c r="AU509" s="256" t="s">
        <v>341</v>
      </c>
      <c r="AV509" s="105"/>
      <c r="AW509" s="105"/>
      <c r="AX509" s="106"/>
    </row>
    <row r="510" spans="1:50" ht="24" customHeight="1">
      <c r="A510" s="247">
        <v>9</v>
      </c>
      <c r="B510" s="247">
        <v>1</v>
      </c>
      <c r="C510" s="257" t="s">
        <v>181</v>
      </c>
      <c r="D510" s="258"/>
      <c r="E510" s="258"/>
      <c r="F510" s="258"/>
      <c r="G510" s="258"/>
      <c r="H510" s="258"/>
      <c r="I510" s="258"/>
      <c r="J510" s="258"/>
      <c r="K510" s="258"/>
      <c r="L510" s="259"/>
      <c r="M510" s="251" t="s">
        <v>200</v>
      </c>
      <c r="N510" s="251"/>
      <c r="O510" s="251"/>
      <c r="P510" s="251"/>
      <c r="Q510" s="251"/>
      <c r="R510" s="251"/>
      <c r="S510" s="251"/>
      <c r="T510" s="251"/>
      <c r="U510" s="251"/>
      <c r="V510" s="251"/>
      <c r="W510" s="251"/>
      <c r="X510" s="251"/>
      <c r="Y510" s="251"/>
      <c r="Z510" s="251"/>
      <c r="AA510" s="251"/>
      <c r="AB510" s="251"/>
      <c r="AC510" s="251"/>
      <c r="AD510" s="251"/>
      <c r="AE510" s="251"/>
      <c r="AF510" s="251"/>
      <c r="AG510" s="251"/>
      <c r="AH510" s="251"/>
      <c r="AI510" s="251"/>
      <c r="AJ510" s="251"/>
      <c r="AK510" s="525">
        <v>0.084</v>
      </c>
      <c r="AL510" s="526"/>
      <c r="AM510" s="526"/>
      <c r="AN510" s="526"/>
      <c r="AO510" s="526"/>
      <c r="AP510" s="526"/>
      <c r="AQ510" s="251" t="s">
        <v>287</v>
      </c>
      <c r="AR510" s="251"/>
      <c r="AS510" s="251"/>
      <c r="AT510" s="251"/>
      <c r="AU510" s="256" t="s">
        <v>341</v>
      </c>
      <c r="AV510" s="105"/>
      <c r="AW510" s="105"/>
      <c r="AX510" s="106"/>
    </row>
    <row r="511" spans="1:50" ht="24" customHeight="1" hidden="1">
      <c r="A511" s="247"/>
      <c r="B511" s="247"/>
      <c r="C511" s="257"/>
      <c r="D511" s="258"/>
      <c r="E511" s="258"/>
      <c r="F511" s="258"/>
      <c r="G511" s="258"/>
      <c r="H511" s="258"/>
      <c r="I511" s="258"/>
      <c r="J511" s="258"/>
      <c r="K511" s="258"/>
      <c r="L511" s="259"/>
      <c r="M511" s="251"/>
      <c r="N511" s="251"/>
      <c r="O511" s="251"/>
      <c r="P511" s="251"/>
      <c r="Q511" s="251"/>
      <c r="R511" s="251"/>
      <c r="S511" s="251"/>
      <c r="T511" s="251"/>
      <c r="U511" s="251"/>
      <c r="V511" s="251"/>
      <c r="W511" s="251"/>
      <c r="X511" s="251"/>
      <c r="Y511" s="251"/>
      <c r="Z511" s="251"/>
      <c r="AA511" s="251"/>
      <c r="AB511" s="251"/>
      <c r="AC511" s="251"/>
      <c r="AD511" s="251"/>
      <c r="AE511" s="251"/>
      <c r="AF511" s="251"/>
      <c r="AG511" s="251"/>
      <c r="AH511" s="251"/>
      <c r="AI511" s="251"/>
      <c r="AJ511" s="251"/>
      <c r="AK511" s="527"/>
      <c r="AL511" s="251"/>
      <c r="AM511" s="251"/>
      <c r="AN511" s="251"/>
      <c r="AO511" s="251"/>
      <c r="AP511" s="251"/>
      <c r="AQ511" s="251"/>
      <c r="AR511" s="251"/>
      <c r="AS511" s="251"/>
      <c r="AT511" s="251"/>
      <c r="AU511" s="257"/>
      <c r="AV511" s="258"/>
      <c r="AW511" s="258"/>
      <c r="AX511" s="259"/>
    </row>
    <row r="512" spans="1:56" ht="24" customHeight="1" hidden="1">
      <c r="A512" s="247"/>
      <c r="B512" s="247"/>
      <c r="C512" s="257"/>
      <c r="D512" s="258"/>
      <c r="E512" s="258"/>
      <c r="F512" s="258"/>
      <c r="G512" s="258"/>
      <c r="H512" s="258"/>
      <c r="I512" s="258"/>
      <c r="J512" s="258"/>
      <c r="K512" s="258"/>
      <c r="L512" s="259"/>
      <c r="M512" s="251"/>
      <c r="N512" s="251"/>
      <c r="O512" s="251"/>
      <c r="P512" s="251"/>
      <c r="Q512" s="251"/>
      <c r="R512" s="251"/>
      <c r="S512" s="251"/>
      <c r="T512" s="251"/>
      <c r="U512" s="251"/>
      <c r="V512" s="251"/>
      <c r="W512" s="251"/>
      <c r="X512" s="251"/>
      <c r="Y512" s="251"/>
      <c r="Z512" s="251"/>
      <c r="AA512" s="251"/>
      <c r="AB512" s="251"/>
      <c r="AC512" s="251"/>
      <c r="AD512" s="251"/>
      <c r="AE512" s="251"/>
      <c r="AF512" s="251"/>
      <c r="AG512" s="251"/>
      <c r="AH512" s="251"/>
      <c r="AI512" s="251"/>
      <c r="AJ512" s="251"/>
      <c r="AK512" s="223"/>
      <c r="AL512" s="224"/>
      <c r="AM512" s="224"/>
      <c r="AN512" s="224"/>
      <c r="AO512" s="224"/>
      <c r="AP512" s="224"/>
      <c r="AQ512" s="251"/>
      <c r="AR512" s="251"/>
      <c r="AS512" s="251"/>
      <c r="AT512" s="251"/>
      <c r="AU512" s="256"/>
      <c r="AV512" s="105"/>
      <c r="AW512" s="105"/>
      <c r="AX512" s="106"/>
      <c r="BB512" s="30"/>
      <c r="BD512" s="31"/>
    </row>
    <row r="513" spans="1:56" ht="24" customHeight="1" hidden="1">
      <c r="A513" s="247"/>
      <c r="B513" s="247"/>
      <c r="C513" s="257"/>
      <c r="D513" s="258"/>
      <c r="E513" s="258"/>
      <c r="F513" s="258"/>
      <c r="G513" s="258"/>
      <c r="H513" s="258"/>
      <c r="I513" s="258"/>
      <c r="J513" s="258"/>
      <c r="K513" s="258"/>
      <c r="L513" s="259"/>
      <c r="M513" s="251"/>
      <c r="N513" s="251"/>
      <c r="O513" s="251"/>
      <c r="P513" s="251"/>
      <c r="Q513" s="251"/>
      <c r="R513" s="251"/>
      <c r="S513" s="251"/>
      <c r="T513" s="251"/>
      <c r="U513" s="251"/>
      <c r="V513" s="251"/>
      <c r="W513" s="251"/>
      <c r="X513" s="251"/>
      <c r="Y513" s="251"/>
      <c r="Z513" s="251"/>
      <c r="AA513" s="251"/>
      <c r="AB513" s="251"/>
      <c r="AC513" s="251"/>
      <c r="AD513" s="251"/>
      <c r="AE513" s="251"/>
      <c r="AF513" s="251"/>
      <c r="AG513" s="251"/>
      <c r="AH513" s="251"/>
      <c r="AI513" s="251"/>
      <c r="AJ513" s="251"/>
      <c r="AK513" s="223"/>
      <c r="AL513" s="224"/>
      <c r="AM513" s="224"/>
      <c r="AN513" s="224"/>
      <c r="AO513" s="224"/>
      <c r="AP513" s="224"/>
      <c r="AQ513" s="251"/>
      <c r="AR513" s="251"/>
      <c r="AS513" s="251"/>
      <c r="AT513" s="251"/>
      <c r="AU513" s="256"/>
      <c r="AV513" s="105"/>
      <c r="AW513" s="105"/>
      <c r="AX513" s="106"/>
      <c r="BB513" s="30"/>
      <c r="BD513" s="31"/>
    </row>
    <row r="514" spans="1:54" ht="24" customHeight="1" hidden="1">
      <c r="A514" s="247"/>
      <c r="B514" s="247"/>
      <c r="C514" s="257"/>
      <c r="D514" s="258"/>
      <c r="E514" s="258"/>
      <c r="F514" s="258"/>
      <c r="G514" s="258"/>
      <c r="H514" s="258"/>
      <c r="I514" s="258"/>
      <c r="J514" s="258"/>
      <c r="K514" s="258"/>
      <c r="L514" s="259"/>
      <c r="M514" s="251"/>
      <c r="N514" s="251"/>
      <c r="O514" s="251"/>
      <c r="P514" s="251"/>
      <c r="Q514" s="251"/>
      <c r="R514" s="251"/>
      <c r="S514" s="251"/>
      <c r="T514" s="251"/>
      <c r="U514" s="251"/>
      <c r="V514" s="251"/>
      <c r="W514" s="251"/>
      <c r="X514" s="251"/>
      <c r="Y514" s="251"/>
      <c r="Z514" s="251"/>
      <c r="AA514" s="251"/>
      <c r="AB514" s="251"/>
      <c r="AC514" s="251"/>
      <c r="AD514" s="251"/>
      <c r="AE514" s="251"/>
      <c r="AF514" s="251"/>
      <c r="AG514" s="251"/>
      <c r="AH514" s="251"/>
      <c r="AI514" s="251"/>
      <c r="AJ514" s="251"/>
      <c r="AK514" s="223"/>
      <c r="AL514" s="224"/>
      <c r="AM514" s="224"/>
      <c r="AN514" s="224"/>
      <c r="AO514" s="224"/>
      <c r="AP514" s="224"/>
      <c r="AQ514" s="252"/>
      <c r="AR514" s="251"/>
      <c r="AS514" s="251"/>
      <c r="AT514" s="251"/>
      <c r="AU514" s="256"/>
      <c r="AV514" s="105"/>
      <c r="AW514" s="105"/>
      <c r="AX514" s="106"/>
      <c r="BB514" s="23"/>
    </row>
    <row r="515" spans="1:50" ht="24" customHeight="1" hidden="1">
      <c r="A515" s="247"/>
      <c r="B515" s="247"/>
      <c r="C515" s="257"/>
      <c r="D515" s="258"/>
      <c r="E515" s="258"/>
      <c r="F515" s="258"/>
      <c r="G515" s="258"/>
      <c r="H515" s="258"/>
      <c r="I515" s="258"/>
      <c r="J515" s="258"/>
      <c r="K515" s="258"/>
      <c r="L515" s="259"/>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23"/>
      <c r="AL515" s="224"/>
      <c r="AM515" s="224"/>
      <c r="AN515" s="224"/>
      <c r="AO515" s="224"/>
      <c r="AP515" s="224"/>
      <c r="AQ515" s="251"/>
      <c r="AR515" s="251"/>
      <c r="AS515" s="251"/>
      <c r="AT515" s="251"/>
      <c r="AU515" s="256"/>
      <c r="AV515" s="105"/>
      <c r="AW515" s="105"/>
      <c r="AX515" s="106"/>
    </row>
    <row r="516" spans="1:50" ht="24" customHeight="1" hidden="1">
      <c r="A516" s="247"/>
      <c r="B516" s="247"/>
      <c r="C516" s="257"/>
      <c r="D516" s="258"/>
      <c r="E516" s="258"/>
      <c r="F516" s="258"/>
      <c r="G516" s="258"/>
      <c r="H516" s="258"/>
      <c r="I516" s="258"/>
      <c r="J516" s="258"/>
      <c r="K516" s="258"/>
      <c r="L516" s="259"/>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23"/>
      <c r="AL516" s="224"/>
      <c r="AM516" s="224"/>
      <c r="AN516" s="224"/>
      <c r="AO516" s="224"/>
      <c r="AP516" s="224"/>
      <c r="AQ516" s="252"/>
      <c r="AR516" s="251"/>
      <c r="AS516" s="251"/>
      <c r="AT516" s="251"/>
      <c r="AU516" s="256"/>
      <c r="AV516" s="105"/>
      <c r="AW516" s="105"/>
      <c r="AX516" s="106"/>
    </row>
    <row r="517" spans="1:50" ht="24" customHeight="1" hidden="1">
      <c r="A517" s="247"/>
      <c r="B517" s="247"/>
      <c r="C517" s="257"/>
      <c r="D517" s="258"/>
      <c r="E517" s="258"/>
      <c r="F517" s="258"/>
      <c r="G517" s="258"/>
      <c r="H517" s="258"/>
      <c r="I517" s="258"/>
      <c r="J517" s="258"/>
      <c r="K517" s="258"/>
      <c r="L517" s="259"/>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23"/>
      <c r="AL517" s="224"/>
      <c r="AM517" s="224"/>
      <c r="AN517" s="224"/>
      <c r="AO517" s="224"/>
      <c r="AP517" s="224"/>
      <c r="AQ517" s="252"/>
      <c r="AR517" s="251"/>
      <c r="AS517" s="251"/>
      <c r="AT517" s="251"/>
      <c r="AU517" s="256"/>
      <c r="AV517" s="105"/>
      <c r="AW517" s="105"/>
      <c r="AX517" s="106"/>
    </row>
    <row r="518" spans="1:50" ht="24" customHeight="1" hidden="1">
      <c r="A518" s="247"/>
      <c r="B518" s="247"/>
      <c r="C518" s="257"/>
      <c r="D518" s="258"/>
      <c r="E518" s="258"/>
      <c r="F518" s="258"/>
      <c r="G518" s="258"/>
      <c r="H518" s="258"/>
      <c r="I518" s="258"/>
      <c r="J518" s="258"/>
      <c r="K518" s="258"/>
      <c r="L518" s="259"/>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23"/>
      <c r="AL518" s="224"/>
      <c r="AM518" s="224"/>
      <c r="AN518" s="224"/>
      <c r="AO518" s="224"/>
      <c r="AP518" s="224"/>
      <c r="AQ518" s="251"/>
      <c r="AR518" s="251"/>
      <c r="AS518" s="251"/>
      <c r="AT518" s="251"/>
      <c r="AU518" s="256"/>
      <c r="AV518" s="105"/>
      <c r="AW518" s="105"/>
      <c r="AX518" s="106"/>
    </row>
    <row r="519" spans="1:50" ht="24" customHeight="1" hidden="1">
      <c r="A519" s="247"/>
      <c r="B519" s="247"/>
      <c r="C519" s="257"/>
      <c r="D519" s="258"/>
      <c r="E519" s="258"/>
      <c r="F519" s="258"/>
      <c r="G519" s="258"/>
      <c r="H519" s="258"/>
      <c r="I519" s="258"/>
      <c r="J519" s="258"/>
      <c r="K519" s="258"/>
      <c r="L519" s="259"/>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23"/>
      <c r="AL519" s="224"/>
      <c r="AM519" s="224"/>
      <c r="AN519" s="224"/>
      <c r="AO519" s="224"/>
      <c r="AP519" s="224"/>
      <c r="AQ519" s="251"/>
      <c r="AR519" s="251"/>
      <c r="AS519" s="251"/>
      <c r="AT519" s="251"/>
      <c r="AU519" s="256"/>
      <c r="AV519" s="105"/>
      <c r="AW519" s="105"/>
      <c r="AX519" s="106"/>
    </row>
    <row r="520" spans="1:50" ht="24" customHeight="1" hidden="1">
      <c r="A520" s="247"/>
      <c r="B520" s="247"/>
      <c r="C520" s="257"/>
      <c r="D520" s="258"/>
      <c r="E520" s="258"/>
      <c r="F520" s="258"/>
      <c r="G520" s="258"/>
      <c r="H520" s="258"/>
      <c r="I520" s="258"/>
      <c r="J520" s="258"/>
      <c r="K520" s="258"/>
      <c r="L520" s="259"/>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23"/>
      <c r="AL520" s="224"/>
      <c r="AM520" s="224"/>
      <c r="AN520" s="224"/>
      <c r="AO520" s="224"/>
      <c r="AP520" s="224"/>
      <c r="AQ520" s="252"/>
      <c r="AR520" s="251"/>
      <c r="AS520" s="251"/>
      <c r="AT520" s="251"/>
      <c r="AU520" s="256"/>
      <c r="AV520" s="105"/>
      <c r="AW520" s="105"/>
      <c r="AX520" s="106"/>
    </row>
    <row r="521" spans="1:50" ht="24" customHeight="1" hidden="1">
      <c r="A521" s="247"/>
      <c r="B521" s="247"/>
      <c r="C521" s="257"/>
      <c r="D521" s="258"/>
      <c r="E521" s="258"/>
      <c r="F521" s="258"/>
      <c r="G521" s="258"/>
      <c r="H521" s="258"/>
      <c r="I521" s="258"/>
      <c r="J521" s="258"/>
      <c r="K521" s="258"/>
      <c r="L521" s="259"/>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23"/>
      <c r="AL521" s="224"/>
      <c r="AM521" s="224"/>
      <c r="AN521" s="224"/>
      <c r="AO521" s="224"/>
      <c r="AP521" s="224"/>
      <c r="AQ521" s="252"/>
      <c r="AR521" s="251"/>
      <c r="AS521" s="251"/>
      <c r="AT521" s="251"/>
      <c r="AU521" s="256"/>
      <c r="AV521" s="105"/>
      <c r="AW521" s="105"/>
      <c r="AX521" s="106"/>
    </row>
    <row r="522" spans="1:50" ht="24" customHeight="1" hidden="1">
      <c r="A522" s="247"/>
      <c r="B522" s="247"/>
      <c r="C522" s="257"/>
      <c r="D522" s="258"/>
      <c r="E522" s="258"/>
      <c r="F522" s="258"/>
      <c r="G522" s="258"/>
      <c r="H522" s="258"/>
      <c r="I522" s="258"/>
      <c r="J522" s="258"/>
      <c r="K522" s="258"/>
      <c r="L522" s="259"/>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23"/>
      <c r="AL522" s="224"/>
      <c r="AM522" s="224"/>
      <c r="AN522" s="224"/>
      <c r="AO522" s="224"/>
      <c r="AP522" s="224"/>
      <c r="AQ522" s="251"/>
      <c r="AR522" s="251"/>
      <c r="AS522" s="251"/>
      <c r="AT522" s="251"/>
      <c r="AU522" s="256"/>
      <c r="AV522" s="105"/>
      <c r="AW522" s="105"/>
      <c r="AX522" s="106"/>
    </row>
    <row r="523" spans="1:56" ht="24" customHeight="1" hidden="1">
      <c r="A523" s="247"/>
      <c r="B523" s="247"/>
      <c r="C523" s="257"/>
      <c r="D523" s="258"/>
      <c r="E523" s="258"/>
      <c r="F523" s="258"/>
      <c r="G523" s="258"/>
      <c r="H523" s="258"/>
      <c r="I523" s="258"/>
      <c r="J523" s="258"/>
      <c r="K523" s="258"/>
      <c r="L523" s="259"/>
      <c r="M523" s="251"/>
      <c r="N523" s="251"/>
      <c r="O523" s="251"/>
      <c r="P523" s="251"/>
      <c r="Q523" s="251"/>
      <c r="R523" s="251"/>
      <c r="S523" s="251"/>
      <c r="T523" s="251"/>
      <c r="U523" s="251"/>
      <c r="V523" s="251"/>
      <c r="W523" s="251"/>
      <c r="X523" s="251"/>
      <c r="Y523" s="251"/>
      <c r="Z523" s="251"/>
      <c r="AA523" s="251"/>
      <c r="AB523" s="251"/>
      <c r="AC523" s="251"/>
      <c r="AD523" s="251"/>
      <c r="AE523" s="251"/>
      <c r="AF523" s="251"/>
      <c r="AG523" s="251"/>
      <c r="AH523" s="251"/>
      <c r="AI523" s="251"/>
      <c r="AJ523" s="251"/>
      <c r="AK523" s="223"/>
      <c r="AL523" s="224"/>
      <c r="AM523" s="224"/>
      <c r="AN523" s="224"/>
      <c r="AO523" s="224"/>
      <c r="AP523" s="224"/>
      <c r="AQ523" s="251"/>
      <c r="AR523" s="251"/>
      <c r="AS523" s="251"/>
      <c r="AT523" s="251"/>
      <c r="AU523" s="256"/>
      <c r="AV523" s="105"/>
      <c r="AW523" s="105"/>
      <c r="AX523" s="106"/>
      <c r="BB523" s="29"/>
      <c r="BD523" s="29"/>
    </row>
    <row r="524" spans="1:56" ht="24" customHeight="1" hidden="1">
      <c r="A524" s="247"/>
      <c r="B524" s="247"/>
      <c r="C524" s="257"/>
      <c r="D524" s="258"/>
      <c r="E524" s="258"/>
      <c r="F524" s="258"/>
      <c r="G524" s="258"/>
      <c r="H524" s="258"/>
      <c r="I524" s="258"/>
      <c r="J524" s="258"/>
      <c r="K524" s="258"/>
      <c r="L524" s="259"/>
      <c r="M524" s="251"/>
      <c r="N524" s="251"/>
      <c r="O524" s="251"/>
      <c r="P524" s="251"/>
      <c r="Q524" s="251"/>
      <c r="R524" s="251"/>
      <c r="S524" s="251"/>
      <c r="T524" s="251"/>
      <c r="U524" s="251"/>
      <c r="V524" s="251"/>
      <c r="W524" s="251"/>
      <c r="X524" s="251"/>
      <c r="Y524" s="251"/>
      <c r="Z524" s="251"/>
      <c r="AA524" s="251"/>
      <c r="AB524" s="251"/>
      <c r="AC524" s="251"/>
      <c r="AD524" s="251"/>
      <c r="AE524" s="251"/>
      <c r="AF524" s="251"/>
      <c r="AG524" s="251"/>
      <c r="AH524" s="251"/>
      <c r="AI524" s="251"/>
      <c r="AJ524" s="251"/>
      <c r="AK524" s="223"/>
      <c r="AL524" s="224"/>
      <c r="AM524" s="224"/>
      <c r="AN524" s="224"/>
      <c r="AO524" s="224"/>
      <c r="AP524" s="224"/>
      <c r="AQ524" s="252"/>
      <c r="AR524" s="251"/>
      <c r="AS524" s="251"/>
      <c r="AT524" s="251"/>
      <c r="AU524" s="256"/>
      <c r="AV524" s="105"/>
      <c r="AW524" s="105"/>
      <c r="AX524" s="106"/>
      <c r="BB524" s="30"/>
      <c r="BD524" s="31"/>
    </row>
    <row r="525" spans="1:56" ht="24" customHeight="1" hidden="1">
      <c r="A525" s="247"/>
      <c r="B525" s="247"/>
      <c r="C525" s="257"/>
      <c r="D525" s="258"/>
      <c r="E525" s="258"/>
      <c r="F525" s="258"/>
      <c r="G525" s="258"/>
      <c r="H525" s="258"/>
      <c r="I525" s="258"/>
      <c r="J525" s="258"/>
      <c r="K525" s="258"/>
      <c r="L525" s="259"/>
      <c r="M525" s="251"/>
      <c r="N525" s="251"/>
      <c r="O525" s="251"/>
      <c r="P525" s="251"/>
      <c r="Q525" s="251"/>
      <c r="R525" s="251"/>
      <c r="S525" s="251"/>
      <c r="T525" s="251"/>
      <c r="U525" s="251"/>
      <c r="V525" s="251"/>
      <c r="W525" s="251"/>
      <c r="X525" s="251"/>
      <c r="Y525" s="251"/>
      <c r="Z525" s="251"/>
      <c r="AA525" s="251"/>
      <c r="AB525" s="251"/>
      <c r="AC525" s="251"/>
      <c r="AD525" s="251"/>
      <c r="AE525" s="251"/>
      <c r="AF525" s="251"/>
      <c r="AG525" s="251"/>
      <c r="AH525" s="251"/>
      <c r="AI525" s="251"/>
      <c r="AJ525" s="251"/>
      <c r="AK525" s="223"/>
      <c r="AL525" s="224"/>
      <c r="AM525" s="224"/>
      <c r="AN525" s="224"/>
      <c r="AO525" s="224"/>
      <c r="AP525" s="224"/>
      <c r="AQ525" s="251"/>
      <c r="AR525" s="251"/>
      <c r="AS525" s="251"/>
      <c r="AT525" s="251"/>
      <c r="AU525" s="256"/>
      <c r="AV525" s="105"/>
      <c r="AW525" s="105"/>
      <c r="AX525" s="106"/>
      <c r="BB525" s="30"/>
      <c r="BD525" s="31"/>
    </row>
    <row r="526" spans="1:56" ht="24" customHeight="1" hidden="1">
      <c r="A526" s="247"/>
      <c r="B526" s="247"/>
      <c r="C526" s="257"/>
      <c r="D526" s="258"/>
      <c r="E526" s="258"/>
      <c r="F526" s="258"/>
      <c r="G526" s="258"/>
      <c r="H526" s="258"/>
      <c r="I526" s="258"/>
      <c r="J526" s="258"/>
      <c r="K526" s="258"/>
      <c r="L526" s="259"/>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23"/>
      <c r="AL526" s="224"/>
      <c r="AM526" s="224"/>
      <c r="AN526" s="224"/>
      <c r="AO526" s="224"/>
      <c r="AP526" s="224"/>
      <c r="AQ526" s="252"/>
      <c r="AR526" s="251"/>
      <c r="AS526" s="251"/>
      <c r="AT526" s="251"/>
      <c r="AU526" s="256"/>
      <c r="AV526" s="105"/>
      <c r="AW526" s="105"/>
      <c r="AX526" s="106"/>
      <c r="BB526" s="30"/>
      <c r="BD526" s="31"/>
    </row>
    <row r="527" spans="1:54" ht="24" customHeight="1" hidden="1">
      <c r="A527" s="247"/>
      <c r="B527" s="247"/>
      <c r="C527" s="257"/>
      <c r="D527" s="258"/>
      <c r="E527" s="258"/>
      <c r="F527" s="258"/>
      <c r="G527" s="258"/>
      <c r="H527" s="258"/>
      <c r="I527" s="258"/>
      <c r="J527" s="258"/>
      <c r="K527" s="258"/>
      <c r="L527" s="259"/>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23"/>
      <c r="AL527" s="224"/>
      <c r="AM527" s="224"/>
      <c r="AN527" s="224"/>
      <c r="AO527" s="224"/>
      <c r="AP527" s="224"/>
      <c r="AQ527" s="252"/>
      <c r="AR527" s="251"/>
      <c r="AS527" s="251"/>
      <c r="AT527" s="251"/>
      <c r="AU527" s="256"/>
      <c r="AV527" s="105"/>
      <c r="AW527" s="105"/>
      <c r="AX527" s="106"/>
      <c r="BB527" s="23"/>
    </row>
    <row r="528" spans="1:50" ht="24" customHeight="1" hidden="1">
      <c r="A528" s="247"/>
      <c r="B528" s="247"/>
      <c r="C528" s="257"/>
      <c r="D528" s="258"/>
      <c r="E528" s="258"/>
      <c r="F528" s="258"/>
      <c r="G528" s="258"/>
      <c r="H528" s="258"/>
      <c r="I528" s="258"/>
      <c r="J528" s="258"/>
      <c r="K528" s="258"/>
      <c r="L528" s="259"/>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23"/>
      <c r="AL528" s="224"/>
      <c r="AM528" s="224"/>
      <c r="AN528" s="224"/>
      <c r="AO528" s="224"/>
      <c r="AP528" s="224"/>
      <c r="AQ528" s="251"/>
      <c r="AR528" s="251"/>
      <c r="AS528" s="251"/>
      <c r="AT528" s="251"/>
      <c r="AU528" s="256"/>
      <c r="AV528" s="105"/>
      <c r="AW528" s="105"/>
      <c r="AX528" s="106"/>
    </row>
    <row r="529" spans="1:50" ht="24" customHeight="1" hidden="1">
      <c r="A529" s="247"/>
      <c r="B529" s="247"/>
      <c r="C529" s="257"/>
      <c r="D529" s="258"/>
      <c r="E529" s="258"/>
      <c r="F529" s="258"/>
      <c r="G529" s="258"/>
      <c r="H529" s="258"/>
      <c r="I529" s="258"/>
      <c r="J529" s="258"/>
      <c r="K529" s="258"/>
      <c r="L529" s="259"/>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23"/>
      <c r="AL529" s="224"/>
      <c r="AM529" s="224"/>
      <c r="AN529" s="224"/>
      <c r="AO529" s="224"/>
      <c r="AP529" s="224"/>
      <c r="AQ529" s="251"/>
      <c r="AR529" s="251"/>
      <c r="AS529" s="251"/>
      <c r="AT529" s="251"/>
      <c r="AU529" s="256"/>
      <c r="AV529" s="105"/>
      <c r="AW529" s="105"/>
      <c r="AX529" s="106"/>
    </row>
    <row r="530" spans="1:50" ht="24" customHeight="1" hidden="1">
      <c r="A530" s="247"/>
      <c r="B530" s="247"/>
      <c r="C530" s="257"/>
      <c r="D530" s="258"/>
      <c r="E530" s="258"/>
      <c r="F530" s="258"/>
      <c r="G530" s="258"/>
      <c r="H530" s="258"/>
      <c r="I530" s="258"/>
      <c r="J530" s="258"/>
      <c r="K530" s="258"/>
      <c r="L530" s="259"/>
      <c r="M530" s="251"/>
      <c r="N530" s="251"/>
      <c r="O530" s="251"/>
      <c r="P530" s="251"/>
      <c r="Q530" s="251"/>
      <c r="R530" s="251"/>
      <c r="S530" s="251"/>
      <c r="T530" s="251"/>
      <c r="U530" s="251"/>
      <c r="V530" s="251"/>
      <c r="W530" s="251"/>
      <c r="X530" s="251"/>
      <c r="Y530" s="251"/>
      <c r="Z530" s="251"/>
      <c r="AA530" s="251"/>
      <c r="AB530" s="251"/>
      <c r="AC530" s="251"/>
      <c r="AD530" s="251"/>
      <c r="AE530" s="251"/>
      <c r="AF530" s="251"/>
      <c r="AG530" s="251"/>
      <c r="AH530" s="251"/>
      <c r="AI530" s="251"/>
      <c r="AJ530" s="251"/>
      <c r="AK530" s="223"/>
      <c r="AL530" s="224"/>
      <c r="AM530" s="224"/>
      <c r="AN530" s="224"/>
      <c r="AO530" s="224"/>
      <c r="AP530" s="224"/>
      <c r="AQ530" s="252"/>
      <c r="AR530" s="251"/>
      <c r="AS530" s="251"/>
      <c r="AT530" s="251"/>
      <c r="AU530" s="256"/>
      <c r="AV530" s="105"/>
      <c r="AW530" s="105"/>
      <c r="AX530" s="106"/>
    </row>
    <row r="531" spans="1:50" ht="24" customHeight="1" hidden="1">
      <c r="A531" s="247"/>
      <c r="B531" s="247"/>
      <c r="C531" s="257"/>
      <c r="D531" s="258"/>
      <c r="E531" s="258"/>
      <c r="F531" s="258"/>
      <c r="G531" s="258"/>
      <c r="H531" s="258"/>
      <c r="I531" s="258"/>
      <c r="J531" s="258"/>
      <c r="K531" s="258"/>
      <c r="L531" s="259"/>
      <c r="M531" s="251"/>
      <c r="N531" s="251"/>
      <c r="O531" s="251"/>
      <c r="P531" s="251"/>
      <c r="Q531" s="251"/>
      <c r="R531" s="251"/>
      <c r="S531" s="251"/>
      <c r="T531" s="251"/>
      <c r="U531" s="251"/>
      <c r="V531" s="251"/>
      <c r="W531" s="251"/>
      <c r="X531" s="251"/>
      <c r="Y531" s="251"/>
      <c r="Z531" s="251"/>
      <c r="AA531" s="251"/>
      <c r="AB531" s="251"/>
      <c r="AC531" s="251"/>
      <c r="AD531" s="251"/>
      <c r="AE531" s="251"/>
      <c r="AF531" s="251"/>
      <c r="AG531" s="251"/>
      <c r="AH531" s="251"/>
      <c r="AI531" s="251"/>
      <c r="AJ531" s="251"/>
      <c r="AK531" s="223"/>
      <c r="AL531" s="224"/>
      <c r="AM531" s="224"/>
      <c r="AN531" s="224"/>
      <c r="AO531" s="224"/>
      <c r="AP531" s="224"/>
      <c r="AQ531" s="252"/>
      <c r="AR531" s="251"/>
      <c r="AS531" s="251"/>
      <c r="AT531" s="251"/>
      <c r="AU531" s="256"/>
      <c r="AV531" s="105"/>
      <c r="AW531" s="105"/>
      <c r="AX531" s="106"/>
    </row>
    <row r="532" spans="1:50" ht="13.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row>
    <row r="533" spans="1:50" ht="13.5">
      <c r="A533" s="12"/>
      <c r="B533" s="13" t="s">
        <v>171</v>
      </c>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row>
    <row r="534" spans="1:50" ht="34.5" customHeight="1">
      <c r="A534" s="247"/>
      <c r="B534" s="247"/>
      <c r="C534" s="124" t="s">
        <v>33</v>
      </c>
      <c r="D534" s="125"/>
      <c r="E534" s="125"/>
      <c r="F534" s="125"/>
      <c r="G534" s="125"/>
      <c r="H534" s="125"/>
      <c r="I534" s="125"/>
      <c r="J534" s="125"/>
      <c r="K534" s="125"/>
      <c r="L534" s="126"/>
      <c r="M534" s="328" t="s">
        <v>34</v>
      </c>
      <c r="N534" s="328"/>
      <c r="O534" s="328"/>
      <c r="P534" s="328"/>
      <c r="Q534" s="328"/>
      <c r="R534" s="328"/>
      <c r="S534" s="328"/>
      <c r="T534" s="328"/>
      <c r="U534" s="328"/>
      <c r="V534" s="328"/>
      <c r="W534" s="328"/>
      <c r="X534" s="328"/>
      <c r="Y534" s="328"/>
      <c r="Z534" s="328"/>
      <c r="AA534" s="328"/>
      <c r="AB534" s="328"/>
      <c r="AC534" s="328"/>
      <c r="AD534" s="328"/>
      <c r="AE534" s="328"/>
      <c r="AF534" s="328"/>
      <c r="AG534" s="328"/>
      <c r="AH534" s="328"/>
      <c r="AI534" s="328"/>
      <c r="AJ534" s="328"/>
      <c r="AK534" s="329" t="s">
        <v>35</v>
      </c>
      <c r="AL534" s="328"/>
      <c r="AM534" s="328"/>
      <c r="AN534" s="328"/>
      <c r="AO534" s="328"/>
      <c r="AP534" s="328"/>
      <c r="AQ534" s="328" t="s">
        <v>23</v>
      </c>
      <c r="AR534" s="328"/>
      <c r="AS534" s="328"/>
      <c r="AT534" s="328"/>
      <c r="AU534" s="124" t="s">
        <v>24</v>
      </c>
      <c r="AV534" s="125"/>
      <c r="AW534" s="125"/>
      <c r="AX534" s="524"/>
    </row>
    <row r="535" spans="1:50" ht="24" customHeight="1">
      <c r="A535" s="247">
        <v>1</v>
      </c>
      <c r="B535" s="247">
        <v>1</v>
      </c>
      <c r="C535" s="257" t="s">
        <v>191</v>
      </c>
      <c r="D535" s="258"/>
      <c r="E535" s="258"/>
      <c r="F535" s="258"/>
      <c r="G535" s="258"/>
      <c r="H535" s="258"/>
      <c r="I535" s="258"/>
      <c r="J535" s="258"/>
      <c r="K535" s="258"/>
      <c r="L535" s="259"/>
      <c r="M535" s="257" t="s">
        <v>316</v>
      </c>
      <c r="N535" s="258"/>
      <c r="O535" s="258"/>
      <c r="P535" s="258"/>
      <c r="Q535" s="258"/>
      <c r="R535" s="258"/>
      <c r="S535" s="258"/>
      <c r="T535" s="258"/>
      <c r="U535" s="258"/>
      <c r="V535" s="258"/>
      <c r="W535" s="258"/>
      <c r="X535" s="258"/>
      <c r="Y535" s="258"/>
      <c r="Z535" s="258"/>
      <c r="AA535" s="258"/>
      <c r="AB535" s="258"/>
      <c r="AC535" s="258"/>
      <c r="AD535" s="258"/>
      <c r="AE535" s="258"/>
      <c r="AF535" s="258"/>
      <c r="AG535" s="258"/>
      <c r="AH535" s="258"/>
      <c r="AI535" s="258"/>
      <c r="AJ535" s="259"/>
      <c r="AK535" s="556">
        <v>262.143</v>
      </c>
      <c r="AL535" s="557"/>
      <c r="AM535" s="557"/>
      <c r="AN535" s="557"/>
      <c r="AO535" s="557"/>
      <c r="AP535" s="558"/>
      <c r="AQ535" s="257">
        <v>2</v>
      </c>
      <c r="AR535" s="258"/>
      <c r="AS535" s="258"/>
      <c r="AT535" s="259"/>
      <c r="AU535" s="256" t="s">
        <v>315</v>
      </c>
      <c r="AV535" s="559"/>
      <c r="AW535" s="559"/>
      <c r="AX535" s="560"/>
    </row>
    <row r="536" spans="1:56" ht="24" customHeight="1">
      <c r="A536" s="247">
        <v>2</v>
      </c>
      <c r="B536" s="247">
        <v>1</v>
      </c>
      <c r="C536" s="257" t="s">
        <v>317</v>
      </c>
      <c r="D536" s="258"/>
      <c r="E536" s="258"/>
      <c r="F536" s="258"/>
      <c r="G536" s="258"/>
      <c r="H536" s="258"/>
      <c r="I536" s="258"/>
      <c r="J536" s="258"/>
      <c r="K536" s="258"/>
      <c r="L536" s="259"/>
      <c r="M536" s="257" t="s">
        <v>318</v>
      </c>
      <c r="N536" s="258"/>
      <c r="O536" s="258"/>
      <c r="P536" s="258"/>
      <c r="Q536" s="258"/>
      <c r="R536" s="258"/>
      <c r="S536" s="258"/>
      <c r="T536" s="258"/>
      <c r="U536" s="258"/>
      <c r="V536" s="258"/>
      <c r="W536" s="258"/>
      <c r="X536" s="258"/>
      <c r="Y536" s="258"/>
      <c r="Z536" s="258"/>
      <c r="AA536" s="258"/>
      <c r="AB536" s="258"/>
      <c r="AC536" s="258"/>
      <c r="AD536" s="258"/>
      <c r="AE536" s="258"/>
      <c r="AF536" s="258"/>
      <c r="AG536" s="258"/>
      <c r="AH536" s="258"/>
      <c r="AI536" s="258"/>
      <c r="AJ536" s="259"/>
      <c r="AK536" s="556">
        <v>155.4</v>
      </c>
      <c r="AL536" s="557"/>
      <c r="AM536" s="557"/>
      <c r="AN536" s="557"/>
      <c r="AO536" s="557"/>
      <c r="AP536" s="558"/>
      <c r="AQ536" s="257">
        <v>2</v>
      </c>
      <c r="AR536" s="258"/>
      <c r="AS536" s="258"/>
      <c r="AT536" s="259"/>
      <c r="AU536" s="256" t="s">
        <v>315</v>
      </c>
      <c r="AV536" s="559"/>
      <c r="AW536" s="559"/>
      <c r="AX536" s="560"/>
      <c r="BB536" s="29"/>
      <c r="BD536" s="29"/>
    </row>
    <row r="537" spans="1:56" ht="24" customHeight="1">
      <c r="A537" s="247">
        <v>3</v>
      </c>
      <c r="B537" s="247">
        <v>1</v>
      </c>
      <c r="C537" s="561" t="s">
        <v>205</v>
      </c>
      <c r="D537" s="562"/>
      <c r="E537" s="562"/>
      <c r="F537" s="562"/>
      <c r="G537" s="562"/>
      <c r="H537" s="562"/>
      <c r="I537" s="562"/>
      <c r="J537" s="562"/>
      <c r="K537" s="562"/>
      <c r="L537" s="563"/>
      <c r="M537" s="257" t="s">
        <v>319</v>
      </c>
      <c r="N537" s="258"/>
      <c r="O537" s="258"/>
      <c r="P537" s="258"/>
      <c r="Q537" s="258"/>
      <c r="R537" s="258"/>
      <c r="S537" s="258"/>
      <c r="T537" s="258"/>
      <c r="U537" s="258"/>
      <c r="V537" s="258"/>
      <c r="W537" s="258"/>
      <c r="X537" s="258"/>
      <c r="Y537" s="258"/>
      <c r="Z537" s="258"/>
      <c r="AA537" s="258"/>
      <c r="AB537" s="258"/>
      <c r="AC537" s="258"/>
      <c r="AD537" s="258"/>
      <c r="AE537" s="258"/>
      <c r="AF537" s="258"/>
      <c r="AG537" s="258"/>
      <c r="AH537" s="258"/>
      <c r="AI537" s="258"/>
      <c r="AJ537" s="259"/>
      <c r="AK537" s="556">
        <v>24.15</v>
      </c>
      <c r="AL537" s="557"/>
      <c r="AM537" s="557"/>
      <c r="AN537" s="557"/>
      <c r="AO537" s="557"/>
      <c r="AP537" s="558"/>
      <c r="AQ537" s="564" t="s">
        <v>114</v>
      </c>
      <c r="AR537" s="565"/>
      <c r="AS537" s="565"/>
      <c r="AT537" s="566"/>
      <c r="AU537" s="256" t="s">
        <v>108</v>
      </c>
      <c r="AV537" s="559"/>
      <c r="AW537" s="559"/>
      <c r="AX537" s="560"/>
      <c r="BB537" s="30"/>
      <c r="BD537" s="31"/>
    </row>
    <row r="538" spans="1:56" ht="24" customHeight="1">
      <c r="A538" s="247">
        <v>4</v>
      </c>
      <c r="B538" s="247">
        <v>1</v>
      </c>
      <c r="C538" s="257" t="s">
        <v>320</v>
      </c>
      <c r="D538" s="258"/>
      <c r="E538" s="258"/>
      <c r="F538" s="258"/>
      <c r="G538" s="258"/>
      <c r="H538" s="258"/>
      <c r="I538" s="258"/>
      <c r="J538" s="258"/>
      <c r="K538" s="258"/>
      <c r="L538" s="259"/>
      <c r="M538" s="257" t="s">
        <v>321</v>
      </c>
      <c r="N538" s="258"/>
      <c r="O538" s="258"/>
      <c r="P538" s="258"/>
      <c r="Q538" s="258"/>
      <c r="R538" s="258"/>
      <c r="S538" s="258"/>
      <c r="T538" s="258"/>
      <c r="U538" s="258"/>
      <c r="V538" s="258"/>
      <c r="W538" s="258"/>
      <c r="X538" s="258"/>
      <c r="Y538" s="258"/>
      <c r="Z538" s="258"/>
      <c r="AA538" s="258"/>
      <c r="AB538" s="258"/>
      <c r="AC538" s="258"/>
      <c r="AD538" s="258"/>
      <c r="AE538" s="258"/>
      <c r="AF538" s="258"/>
      <c r="AG538" s="258"/>
      <c r="AH538" s="258"/>
      <c r="AI538" s="258"/>
      <c r="AJ538" s="259"/>
      <c r="AK538" s="556">
        <v>15.54</v>
      </c>
      <c r="AL538" s="557"/>
      <c r="AM538" s="557"/>
      <c r="AN538" s="557"/>
      <c r="AO538" s="557"/>
      <c r="AP538" s="558"/>
      <c r="AQ538" s="257">
        <v>6</v>
      </c>
      <c r="AR538" s="258"/>
      <c r="AS538" s="258"/>
      <c r="AT538" s="259"/>
      <c r="AU538" s="256" t="s">
        <v>315</v>
      </c>
      <c r="AV538" s="559"/>
      <c r="AW538" s="559"/>
      <c r="AX538" s="560"/>
      <c r="BB538" s="30"/>
      <c r="BD538" s="31"/>
    </row>
    <row r="539" spans="1:56" ht="24" customHeight="1">
      <c r="A539" s="247">
        <v>5</v>
      </c>
      <c r="B539" s="247">
        <v>1</v>
      </c>
      <c r="C539" s="257" t="s">
        <v>322</v>
      </c>
      <c r="D539" s="258"/>
      <c r="E539" s="258"/>
      <c r="F539" s="258"/>
      <c r="G539" s="258"/>
      <c r="H539" s="258"/>
      <c r="I539" s="258"/>
      <c r="J539" s="258"/>
      <c r="K539" s="258"/>
      <c r="L539" s="259"/>
      <c r="M539" s="257" t="s">
        <v>323</v>
      </c>
      <c r="N539" s="258"/>
      <c r="O539" s="258"/>
      <c r="P539" s="258"/>
      <c r="Q539" s="258"/>
      <c r="R539" s="258"/>
      <c r="S539" s="258"/>
      <c r="T539" s="258"/>
      <c r="U539" s="258"/>
      <c r="V539" s="258"/>
      <c r="W539" s="258"/>
      <c r="X539" s="258"/>
      <c r="Y539" s="258"/>
      <c r="Z539" s="258"/>
      <c r="AA539" s="258"/>
      <c r="AB539" s="258"/>
      <c r="AC539" s="258"/>
      <c r="AD539" s="258"/>
      <c r="AE539" s="258"/>
      <c r="AF539" s="258"/>
      <c r="AG539" s="258"/>
      <c r="AH539" s="258"/>
      <c r="AI539" s="258"/>
      <c r="AJ539" s="259"/>
      <c r="AK539" s="556">
        <v>7.2975</v>
      </c>
      <c r="AL539" s="557"/>
      <c r="AM539" s="557"/>
      <c r="AN539" s="557"/>
      <c r="AO539" s="557"/>
      <c r="AP539" s="558"/>
      <c r="AQ539" s="257">
        <v>3</v>
      </c>
      <c r="AR539" s="258"/>
      <c r="AS539" s="258"/>
      <c r="AT539" s="259"/>
      <c r="AU539" s="256" t="s">
        <v>315</v>
      </c>
      <c r="AV539" s="559"/>
      <c r="AW539" s="559"/>
      <c r="AX539" s="560"/>
      <c r="BB539" s="30"/>
      <c r="BD539" s="31"/>
    </row>
    <row r="540" spans="1:54" ht="24" customHeight="1">
      <c r="A540" s="247">
        <v>6</v>
      </c>
      <c r="B540" s="247">
        <v>1</v>
      </c>
      <c r="C540" s="257" t="s">
        <v>324</v>
      </c>
      <c r="D540" s="258"/>
      <c r="E540" s="258"/>
      <c r="F540" s="258"/>
      <c r="G540" s="258"/>
      <c r="H540" s="258"/>
      <c r="I540" s="258"/>
      <c r="J540" s="258"/>
      <c r="K540" s="258"/>
      <c r="L540" s="259"/>
      <c r="M540" s="257" t="s">
        <v>325</v>
      </c>
      <c r="N540" s="258"/>
      <c r="O540" s="258"/>
      <c r="P540" s="258"/>
      <c r="Q540" s="258"/>
      <c r="R540" s="258"/>
      <c r="S540" s="258"/>
      <c r="T540" s="258"/>
      <c r="U540" s="258"/>
      <c r="V540" s="258"/>
      <c r="W540" s="258"/>
      <c r="X540" s="258"/>
      <c r="Y540" s="258"/>
      <c r="Z540" s="258"/>
      <c r="AA540" s="258"/>
      <c r="AB540" s="258"/>
      <c r="AC540" s="258"/>
      <c r="AD540" s="258"/>
      <c r="AE540" s="258"/>
      <c r="AF540" s="258"/>
      <c r="AG540" s="258"/>
      <c r="AH540" s="258"/>
      <c r="AI540" s="258"/>
      <c r="AJ540" s="259"/>
      <c r="AK540" s="556">
        <v>6.09</v>
      </c>
      <c r="AL540" s="557"/>
      <c r="AM540" s="557"/>
      <c r="AN540" s="557"/>
      <c r="AO540" s="557"/>
      <c r="AP540" s="558"/>
      <c r="AQ540" s="257">
        <v>1</v>
      </c>
      <c r="AR540" s="258"/>
      <c r="AS540" s="258"/>
      <c r="AT540" s="259"/>
      <c r="AU540" s="256" t="s">
        <v>315</v>
      </c>
      <c r="AV540" s="559"/>
      <c r="AW540" s="559"/>
      <c r="AX540" s="560"/>
      <c r="BB540" s="23"/>
    </row>
    <row r="541" spans="1:50" ht="24" customHeight="1">
      <c r="A541" s="247">
        <v>7</v>
      </c>
      <c r="B541" s="247">
        <v>1</v>
      </c>
      <c r="C541" s="257" t="s">
        <v>326</v>
      </c>
      <c r="D541" s="258"/>
      <c r="E541" s="258"/>
      <c r="F541" s="258"/>
      <c r="G541" s="258"/>
      <c r="H541" s="258"/>
      <c r="I541" s="258"/>
      <c r="J541" s="258"/>
      <c r="K541" s="258"/>
      <c r="L541" s="259"/>
      <c r="M541" s="257" t="s">
        <v>327</v>
      </c>
      <c r="N541" s="258"/>
      <c r="O541" s="258"/>
      <c r="P541" s="258"/>
      <c r="Q541" s="258"/>
      <c r="R541" s="258"/>
      <c r="S541" s="258"/>
      <c r="T541" s="258"/>
      <c r="U541" s="258"/>
      <c r="V541" s="258"/>
      <c r="W541" s="258"/>
      <c r="X541" s="258"/>
      <c r="Y541" s="258"/>
      <c r="Z541" s="258"/>
      <c r="AA541" s="258"/>
      <c r="AB541" s="258"/>
      <c r="AC541" s="258"/>
      <c r="AD541" s="258"/>
      <c r="AE541" s="258"/>
      <c r="AF541" s="258"/>
      <c r="AG541" s="258"/>
      <c r="AH541" s="258"/>
      <c r="AI541" s="258"/>
      <c r="AJ541" s="259"/>
      <c r="AK541" s="556">
        <v>2.49375</v>
      </c>
      <c r="AL541" s="557"/>
      <c r="AM541" s="557"/>
      <c r="AN541" s="557"/>
      <c r="AO541" s="557"/>
      <c r="AP541" s="558"/>
      <c r="AQ541" s="564" t="s">
        <v>287</v>
      </c>
      <c r="AR541" s="565"/>
      <c r="AS541" s="565"/>
      <c r="AT541" s="566"/>
      <c r="AU541" s="256" t="s">
        <v>341</v>
      </c>
      <c r="AV541" s="559"/>
      <c r="AW541" s="559"/>
      <c r="AX541" s="560"/>
    </row>
    <row r="542" spans="1:50" ht="24" customHeight="1">
      <c r="A542" s="247">
        <v>8</v>
      </c>
      <c r="B542" s="247">
        <v>1</v>
      </c>
      <c r="C542" s="257" t="s">
        <v>191</v>
      </c>
      <c r="D542" s="258"/>
      <c r="E542" s="258"/>
      <c r="F542" s="258"/>
      <c r="G542" s="258"/>
      <c r="H542" s="258"/>
      <c r="I542" s="258"/>
      <c r="J542" s="258"/>
      <c r="K542" s="258"/>
      <c r="L542" s="259"/>
      <c r="M542" s="257" t="s">
        <v>328</v>
      </c>
      <c r="N542" s="258"/>
      <c r="O542" s="258"/>
      <c r="P542" s="258"/>
      <c r="Q542" s="258"/>
      <c r="R542" s="258"/>
      <c r="S542" s="258"/>
      <c r="T542" s="258"/>
      <c r="U542" s="258"/>
      <c r="V542" s="258"/>
      <c r="W542" s="258"/>
      <c r="X542" s="258"/>
      <c r="Y542" s="258"/>
      <c r="Z542" s="258"/>
      <c r="AA542" s="258"/>
      <c r="AB542" s="258"/>
      <c r="AC542" s="258"/>
      <c r="AD542" s="258"/>
      <c r="AE542" s="258"/>
      <c r="AF542" s="258"/>
      <c r="AG542" s="258"/>
      <c r="AH542" s="258"/>
      <c r="AI542" s="258"/>
      <c r="AJ542" s="259"/>
      <c r="AK542" s="556">
        <v>2.4675</v>
      </c>
      <c r="AL542" s="557"/>
      <c r="AM542" s="557"/>
      <c r="AN542" s="557"/>
      <c r="AO542" s="557"/>
      <c r="AP542" s="558"/>
      <c r="AQ542" s="564" t="s">
        <v>287</v>
      </c>
      <c r="AR542" s="565"/>
      <c r="AS542" s="565"/>
      <c r="AT542" s="566"/>
      <c r="AU542" s="256" t="s">
        <v>341</v>
      </c>
      <c r="AV542" s="559"/>
      <c r="AW542" s="559"/>
      <c r="AX542" s="560"/>
    </row>
    <row r="543" spans="1:50" ht="24" customHeight="1">
      <c r="A543" s="247">
        <v>9</v>
      </c>
      <c r="B543" s="247">
        <v>1</v>
      </c>
      <c r="C543" s="257" t="s">
        <v>181</v>
      </c>
      <c r="D543" s="258"/>
      <c r="E543" s="258"/>
      <c r="F543" s="258"/>
      <c r="G543" s="258"/>
      <c r="H543" s="258"/>
      <c r="I543" s="258"/>
      <c r="J543" s="258"/>
      <c r="K543" s="258"/>
      <c r="L543" s="259"/>
      <c r="M543" s="257" t="s">
        <v>329</v>
      </c>
      <c r="N543" s="258"/>
      <c r="O543" s="258"/>
      <c r="P543" s="258"/>
      <c r="Q543" s="258"/>
      <c r="R543" s="258"/>
      <c r="S543" s="258"/>
      <c r="T543" s="258"/>
      <c r="U543" s="258"/>
      <c r="V543" s="258"/>
      <c r="W543" s="258"/>
      <c r="X543" s="258"/>
      <c r="Y543" s="258"/>
      <c r="Z543" s="258"/>
      <c r="AA543" s="258"/>
      <c r="AB543" s="258"/>
      <c r="AC543" s="258"/>
      <c r="AD543" s="258"/>
      <c r="AE543" s="258"/>
      <c r="AF543" s="258"/>
      <c r="AG543" s="258"/>
      <c r="AH543" s="258"/>
      <c r="AI543" s="258"/>
      <c r="AJ543" s="259"/>
      <c r="AK543" s="556">
        <v>0.9996</v>
      </c>
      <c r="AL543" s="557"/>
      <c r="AM543" s="557"/>
      <c r="AN543" s="557"/>
      <c r="AO543" s="557"/>
      <c r="AP543" s="558"/>
      <c r="AQ543" s="564" t="s">
        <v>287</v>
      </c>
      <c r="AR543" s="565"/>
      <c r="AS543" s="565"/>
      <c r="AT543" s="566"/>
      <c r="AU543" s="256" t="s">
        <v>341</v>
      </c>
      <c r="AV543" s="559"/>
      <c r="AW543" s="559"/>
      <c r="AX543" s="560"/>
    </row>
    <row r="544" spans="1:50" ht="24" customHeight="1">
      <c r="A544" s="247">
        <v>10</v>
      </c>
      <c r="B544" s="247">
        <v>1</v>
      </c>
      <c r="C544" s="257" t="s">
        <v>181</v>
      </c>
      <c r="D544" s="258"/>
      <c r="E544" s="258"/>
      <c r="F544" s="258"/>
      <c r="G544" s="258"/>
      <c r="H544" s="258"/>
      <c r="I544" s="258"/>
      <c r="J544" s="258"/>
      <c r="K544" s="258"/>
      <c r="L544" s="259"/>
      <c r="M544" s="257" t="s">
        <v>330</v>
      </c>
      <c r="N544" s="258"/>
      <c r="O544" s="258"/>
      <c r="P544" s="258"/>
      <c r="Q544" s="258"/>
      <c r="R544" s="258"/>
      <c r="S544" s="258"/>
      <c r="T544" s="258"/>
      <c r="U544" s="258"/>
      <c r="V544" s="258"/>
      <c r="W544" s="258"/>
      <c r="X544" s="258"/>
      <c r="Y544" s="258"/>
      <c r="Z544" s="258"/>
      <c r="AA544" s="258"/>
      <c r="AB544" s="258"/>
      <c r="AC544" s="258"/>
      <c r="AD544" s="258"/>
      <c r="AE544" s="258"/>
      <c r="AF544" s="258"/>
      <c r="AG544" s="258"/>
      <c r="AH544" s="258"/>
      <c r="AI544" s="258"/>
      <c r="AJ544" s="259"/>
      <c r="AK544" s="556">
        <v>0.9954</v>
      </c>
      <c r="AL544" s="557"/>
      <c r="AM544" s="557"/>
      <c r="AN544" s="557"/>
      <c r="AO544" s="557"/>
      <c r="AP544" s="558"/>
      <c r="AQ544" s="564" t="s">
        <v>287</v>
      </c>
      <c r="AR544" s="565"/>
      <c r="AS544" s="565"/>
      <c r="AT544" s="566"/>
      <c r="AU544" s="256" t="s">
        <v>341</v>
      </c>
      <c r="AV544" s="559"/>
      <c r="AW544" s="559"/>
      <c r="AX544" s="560"/>
    </row>
    <row r="545" spans="1:56" ht="24" customHeight="1" hidden="1">
      <c r="A545" s="247"/>
      <c r="B545" s="247"/>
      <c r="C545" s="257"/>
      <c r="D545" s="258"/>
      <c r="E545" s="258"/>
      <c r="F545" s="258"/>
      <c r="G545" s="258"/>
      <c r="H545" s="258"/>
      <c r="I545" s="258"/>
      <c r="J545" s="258"/>
      <c r="K545" s="258"/>
      <c r="L545" s="259"/>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23"/>
      <c r="AL545" s="224"/>
      <c r="AM545" s="224"/>
      <c r="AN545" s="224"/>
      <c r="AO545" s="224"/>
      <c r="AP545" s="224"/>
      <c r="AQ545" s="251"/>
      <c r="AR545" s="251"/>
      <c r="AS545" s="251"/>
      <c r="AT545" s="251"/>
      <c r="AU545" s="256"/>
      <c r="AV545" s="105"/>
      <c r="AW545" s="105"/>
      <c r="AX545" s="106"/>
      <c r="BB545" s="30"/>
      <c r="BD545" s="31"/>
    </row>
    <row r="546" spans="1:56" ht="24" customHeight="1" hidden="1">
      <c r="A546" s="247"/>
      <c r="B546" s="247"/>
      <c r="C546" s="257"/>
      <c r="D546" s="258"/>
      <c r="E546" s="258"/>
      <c r="F546" s="258"/>
      <c r="G546" s="258"/>
      <c r="H546" s="258"/>
      <c r="I546" s="258"/>
      <c r="J546" s="258"/>
      <c r="K546" s="258"/>
      <c r="L546" s="259"/>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23"/>
      <c r="AL546" s="224"/>
      <c r="AM546" s="224"/>
      <c r="AN546" s="224"/>
      <c r="AO546" s="224"/>
      <c r="AP546" s="224"/>
      <c r="AQ546" s="251"/>
      <c r="AR546" s="251"/>
      <c r="AS546" s="251"/>
      <c r="AT546" s="251"/>
      <c r="AU546" s="256"/>
      <c r="AV546" s="105"/>
      <c r="AW546" s="105"/>
      <c r="AX546" s="106"/>
      <c r="BB546" s="30"/>
      <c r="BD546" s="31"/>
    </row>
    <row r="547" spans="1:54" ht="24" customHeight="1" hidden="1">
      <c r="A547" s="247"/>
      <c r="B547" s="247"/>
      <c r="C547" s="257"/>
      <c r="D547" s="258"/>
      <c r="E547" s="258"/>
      <c r="F547" s="258"/>
      <c r="G547" s="258"/>
      <c r="H547" s="258"/>
      <c r="I547" s="258"/>
      <c r="J547" s="258"/>
      <c r="K547" s="258"/>
      <c r="L547" s="259"/>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23"/>
      <c r="AL547" s="224"/>
      <c r="AM547" s="224"/>
      <c r="AN547" s="224"/>
      <c r="AO547" s="224"/>
      <c r="AP547" s="224"/>
      <c r="AQ547" s="252"/>
      <c r="AR547" s="251"/>
      <c r="AS547" s="251"/>
      <c r="AT547" s="251"/>
      <c r="AU547" s="256"/>
      <c r="AV547" s="105"/>
      <c r="AW547" s="105"/>
      <c r="AX547" s="106"/>
      <c r="BB547" s="23"/>
    </row>
    <row r="548" spans="1:50" ht="24" customHeight="1" hidden="1">
      <c r="A548" s="247"/>
      <c r="B548" s="247"/>
      <c r="C548" s="257"/>
      <c r="D548" s="258"/>
      <c r="E548" s="258"/>
      <c r="F548" s="258"/>
      <c r="G548" s="258"/>
      <c r="H548" s="258"/>
      <c r="I548" s="258"/>
      <c r="J548" s="258"/>
      <c r="K548" s="258"/>
      <c r="L548" s="259"/>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23"/>
      <c r="AL548" s="224"/>
      <c r="AM548" s="224"/>
      <c r="AN548" s="224"/>
      <c r="AO548" s="224"/>
      <c r="AP548" s="224"/>
      <c r="AQ548" s="251"/>
      <c r="AR548" s="251"/>
      <c r="AS548" s="251"/>
      <c r="AT548" s="251"/>
      <c r="AU548" s="256"/>
      <c r="AV548" s="105"/>
      <c r="AW548" s="105"/>
      <c r="AX548" s="106"/>
    </row>
    <row r="549" spans="1:50" ht="24" customHeight="1" hidden="1">
      <c r="A549" s="247"/>
      <c r="B549" s="247"/>
      <c r="C549" s="257"/>
      <c r="D549" s="258"/>
      <c r="E549" s="258"/>
      <c r="F549" s="258"/>
      <c r="G549" s="258"/>
      <c r="H549" s="258"/>
      <c r="I549" s="258"/>
      <c r="J549" s="258"/>
      <c r="K549" s="258"/>
      <c r="L549" s="259"/>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23"/>
      <c r="AL549" s="224"/>
      <c r="AM549" s="224"/>
      <c r="AN549" s="224"/>
      <c r="AO549" s="224"/>
      <c r="AP549" s="224"/>
      <c r="AQ549" s="252"/>
      <c r="AR549" s="251"/>
      <c r="AS549" s="251"/>
      <c r="AT549" s="251"/>
      <c r="AU549" s="256"/>
      <c r="AV549" s="105"/>
      <c r="AW549" s="105"/>
      <c r="AX549" s="106"/>
    </row>
    <row r="550" spans="1:50" ht="24" customHeight="1" hidden="1">
      <c r="A550" s="247"/>
      <c r="B550" s="247"/>
      <c r="C550" s="257"/>
      <c r="D550" s="258"/>
      <c r="E550" s="258"/>
      <c r="F550" s="258"/>
      <c r="G550" s="258"/>
      <c r="H550" s="258"/>
      <c r="I550" s="258"/>
      <c r="J550" s="258"/>
      <c r="K550" s="258"/>
      <c r="L550" s="259"/>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23"/>
      <c r="AL550" s="224"/>
      <c r="AM550" s="224"/>
      <c r="AN550" s="224"/>
      <c r="AO550" s="224"/>
      <c r="AP550" s="224"/>
      <c r="AQ550" s="252"/>
      <c r="AR550" s="251"/>
      <c r="AS550" s="251"/>
      <c r="AT550" s="251"/>
      <c r="AU550" s="256"/>
      <c r="AV550" s="105"/>
      <c r="AW550" s="105"/>
      <c r="AX550" s="106"/>
    </row>
    <row r="551" spans="1:50" ht="24" customHeight="1" hidden="1">
      <c r="A551" s="247"/>
      <c r="B551" s="247"/>
      <c r="C551" s="257"/>
      <c r="D551" s="258"/>
      <c r="E551" s="258"/>
      <c r="F551" s="258"/>
      <c r="G551" s="258"/>
      <c r="H551" s="258"/>
      <c r="I551" s="258"/>
      <c r="J551" s="258"/>
      <c r="K551" s="258"/>
      <c r="L551" s="259"/>
      <c r="M551" s="251"/>
      <c r="N551" s="251"/>
      <c r="O551" s="251"/>
      <c r="P551" s="251"/>
      <c r="Q551" s="251"/>
      <c r="R551" s="251"/>
      <c r="S551" s="251"/>
      <c r="T551" s="251"/>
      <c r="U551" s="251"/>
      <c r="V551" s="251"/>
      <c r="W551" s="251"/>
      <c r="X551" s="251"/>
      <c r="Y551" s="251"/>
      <c r="Z551" s="251"/>
      <c r="AA551" s="251"/>
      <c r="AB551" s="251"/>
      <c r="AC551" s="251"/>
      <c r="AD551" s="251"/>
      <c r="AE551" s="251"/>
      <c r="AF551" s="251"/>
      <c r="AG551" s="251"/>
      <c r="AH551" s="251"/>
      <c r="AI551" s="251"/>
      <c r="AJ551" s="251"/>
      <c r="AK551" s="223"/>
      <c r="AL551" s="224"/>
      <c r="AM551" s="224"/>
      <c r="AN551" s="224"/>
      <c r="AO551" s="224"/>
      <c r="AP551" s="224"/>
      <c r="AQ551" s="251"/>
      <c r="AR551" s="251"/>
      <c r="AS551" s="251"/>
      <c r="AT551" s="251"/>
      <c r="AU551" s="256"/>
      <c r="AV551" s="105"/>
      <c r="AW551" s="105"/>
      <c r="AX551" s="106"/>
    </row>
    <row r="552" spans="1:50" ht="24" customHeight="1" hidden="1">
      <c r="A552" s="247"/>
      <c r="B552" s="247"/>
      <c r="C552" s="257"/>
      <c r="D552" s="258"/>
      <c r="E552" s="258"/>
      <c r="F552" s="258"/>
      <c r="G552" s="258"/>
      <c r="H552" s="258"/>
      <c r="I552" s="258"/>
      <c r="J552" s="258"/>
      <c r="K552" s="258"/>
      <c r="L552" s="259"/>
      <c r="M552" s="251"/>
      <c r="N552" s="251"/>
      <c r="O552" s="251"/>
      <c r="P552" s="251"/>
      <c r="Q552" s="251"/>
      <c r="R552" s="251"/>
      <c r="S552" s="251"/>
      <c r="T552" s="251"/>
      <c r="U552" s="251"/>
      <c r="V552" s="251"/>
      <c r="W552" s="251"/>
      <c r="X552" s="251"/>
      <c r="Y552" s="251"/>
      <c r="Z552" s="251"/>
      <c r="AA552" s="251"/>
      <c r="AB552" s="251"/>
      <c r="AC552" s="251"/>
      <c r="AD552" s="251"/>
      <c r="AE552" s="251"/>
      <c r="AF552" s="251"/>
      <c r="AG552" s="251"/>
      <c r="AH552" s="251"/>
      <c r="AI552" s="251"/>
      <c r="AJ552" s="251"/>
      <c r="AK552" s="223"/>
      <c r="AL552" s="224"/>
      <c r="AM552" s="224"/>
      <c r="AN552" s="224"/>
      <c r="AO552" s="224"/>
      <c r="AP552" s="224"/>
      <c r="AQ552" s="251"/>
      <c r="AR552" s="251"/>
      <c r="AS552" s="251"/>
      <c r="AT552" s="251"/>
      <c r="AU552" s="256"/>
      <c r="AV552" s="105"/>
      <c r="AW552" s="105"/>
      <c r="AX552" s="106"/>
    </row>
    <row r="553" spans="1:50" ht="24" customHeight="1" hidden="1">
      <c r="A553" s="247"/>
      <c r="B553" s="247"/>
      <c r="C553" s="257"/>
      <c r="D553" s="258"/>
      <c r="E553" s="258"/>
      <c r="F553" s="258"/>
      <c r="G553" s="258"/>
      <c r="H553" s="258"/>
      <c r="I553" s="258"/>
      <c r="J553" s="258"/>
      <c r="K553" s="258"/>
      <c r="L553" s="259"/>
      <c r="M553" s="251"/>
      <c r="N553" s="251"/>
      <c r="O553" s="251"/>
      <c r="P553" s="251"/>
      <c r="Q553" s="251"/>
      <c r="R553" s="251"/>
      <c r="S553" s="251"/>
      <c r="T553" s="251"/>
      <c r="U553" s="251"/>
      <c r="V553" s="251"/>
      <c r="W553" s="251"/>
      <c r="X553" s="251"/>
      <c r="Y553" s="251"/>
      <c r="Z553" s="251"/>
      <c r="AA553" s="251"/>
      <c r="AB553" s="251"/>
      <c r="AC553" s="251"/>
      <c r="AD553" s="251"/>
      <c r="AE553" s="251"/>
      <c r="AF553" s="251"/>
      <c r="AG553" s="251"/>
      <c r="AH553" s="251"/>
      <c r="AI553" s="251"/>
      <c r="AJ553" s="251"/>
      <c r="AK553" s="223"/>
      <c r="AL553" s="224"/>
      <c r="AM553" s="224"/>
      <c r="AN553" s="224"/>
      <c r="AO553" s="224"/>
      <c r="AP553" s="224"/>
      <c r="AQ553" s="252"/>
      <c r="AR553" s="251"/>
      <c r="AS553" s="251"/>
      <c r="AT553" s="251"/>
      <c r="AU553" s="256"/>
      <c r="AV553" s="105"/>
      <c r="AW553" s="105"/>
      <c r="AX553" s="106"/>
    </row>
    <row r="554" spans="1:50" ht="24" customHeight="1" hidden="1">
      <c r="A554" s="247"/>
      <c r="B554" s="247"/>
      <c r="C554" s="257"/>
      <c r="D554" s="258"/>
      <c r="E554" s="258"/>
      <c r="F554" s="258"/>
      <c r="G554" s="258"/>
      <c r="H554" s="258"/>
      <c r="I554" s="258"/>
      <c r="J554" s="258"/>
      <c r="K554" s="258"/>
      <c r="L554" s="259"/>
      <c r="M554" s="251"/>
      <c r="N554" s="251"/>
      <c r="O554" s="251"/>
      <c r="P554" s="251"/>
      <c r="Q554" s="251"/>
      <c r="R554" s="251"/>
      <c r="S554" s="251"/>
      <c r="T554" s="251"/>
      <c r="U554" s="251"/>
      <c r="V554" s="251"/>
      <c r="W554" s="251"/>
      <c r="X554" s="251"/>
      <c r="Y554" s="251"/>
      <c r="Z554" s="251"/>
      <c r="AA554" s="251"/>
      <c r="AB554" s="251"/>
      <c r="AC554" s="251"/>
      <c r="AD554" s="251"/>
      <c r="AE554" s="251"/>
      <c r="AF554" s="251"/>
      <c r="AG554" s="251"/>
      <c r="AH554" s="251"/>
      <c r="AI554" s="251"/>
      <c r="AJ554" s="251"/>
      <c r="AK554" s="223"/>
      <c r="AL554" s="224"/>
      <c r="AM554" s="224"/>
      <c r="AN554" s="224"/>
      <c r="AO554" s="224"/>
      <c r="AP554" s="224"/>
      <c r="AQ554" s="252"/>
      <c r="AR554" s="251"/>
      <c r="AS554" s="251"/>
      <c r="AT554" s="251"/>
      <c r="AU554" s="256"/>
      <c r="AV554" s="105"/>
      <c r="AW554" s="105"/>
      <c r="AX554" s="106"/>
    </row>
    <row r="555" spans="1:50" ht="24" customHeight="1" hidden="1">
      <c r="A555" s="247"/>
      <c r="B555" s="247"/>
      <c r="C555" s="257"/>
      <c r="D555" s="258"/>
      <c r="E555" s="258"/>
      <c r="F555" s="258"/>
      <c r="G555" s="258"/>
      <c r="H555" s="258"/>
      <c r="I555" s="258"/>
      <c r="J555" s="258"/>
      <c r="K555" s="258"/>
      <c r="L555" s="259"/>
      <c r="M555" s="251"/>
      <c r="N555" s="251"/>
      <c r="O555" s="251"/>
      <c r="P555" s="251"/>
      <c r="Q555" s="251"/>
      <c r="R555" s="251"/>
      <c r="S555" s="251"/>
      <c r="T555" s="251"/>
      <c r="U555" s="251"/>
      <c r="V555" s="251"/>
      <c r="W555" s="251"/>
      <c r="X555" s="251"/>
      <c r="Y555" s="251"/>
      <c r="Z555" s="251"/>
      <c r="AA555" s="251"/>
      <c r="AB555" s="251"/>
      <c r="AC555" s="251"/>
      <c r="AD555" s="251"/>
      <c r="AE555" s="251"/>
      <c r="AF555" s="251"/>
      <c r="AG555" s="251"/>
      <c r="AH555" s="251"/>
      <c r="AI555" s="251"/>
      <c r="AJ555" s="251"/>
      <c r="AK555" s="223"/>
      <c r="AL555" s="224"/>
      <c r="AM555" s="224"/>
      <c r="AN555" s="224"/>
      <c r="AO555" s="224"/>
      <c r="AP555" s="224"/>
      <c r="AQ555" s="251"/>
      <c r="AR555" s="251"/>
      <c r="AS555" s="251"/>
      <c r="AT555" s="251"/>
      <c r="AU555" s="256"/>
      <c r="AV555" s="105"/>
      <c r="AW555" s="105"/>
      <c r="AX555" s="106"/>
    </row>
    <row r="556" spans="1:56" ht="24" customHeight="1" hidden="1">
      <c r="A556" s="247"/>
      <c r="B556" s="247"/>
      <c r="C556" s="257"/>
      <c r="D556" s="258"/>
      <c r="E556" s="258"/>
      <c r="F556" s="258"/>
      <c r="G556" s="258"/>
      <c r="H556" s="258"/>
      <c r="I556" s="258"/>
      <c r="J556" s="258"/>
      <c r="K556" s="258"/>
      <c r="L556" s="259"/>
      <c r="M556" s="251"/>
      <c r="N556" s="251"/>
      <c r="O556" s="251"/>
      <c r="P556" s="251"/>
      <c r="Q556" s="251"/>
      <c r="R556" s="251"/>
      <c r="S556" s="251"/>
      <c r="T556" s="251"/>
      <c r="U556" s="251"/>
      <c r="V556" s="251"/>
      <c r="W556" s="251"/>
      <c r="X556" s="251"/>
      <c r="Y556" s="251"/>
      <c r="Z556" s="251"/>
      <c r="AA556" s="251"/>
      <c r="AB556" s="251"/>
      <c r="AC556" s="251"/>
      <c r="AD556" s="251"/>
      <c r="AE556" s="251"/>
      <c r="AF556" s="251"/>
      <c r="AG556" s="251"/>
      <c r="AH556" s="251"/>
      <c r="AI556" s="251"/>
      <c r="AJ556" s="251"/>
      <c r="AK556" s="223"/>
      <c r="AL556" s="224"/>
      <c r="AM556" s="224"/>
      <c r="AN556" s="224"/>
      <c r="AO556" s="224"/>
      <c r="AP556" s="224"/>
      <c r="AQ556" s="251"/>
      <c r="AR556" s="251"/>
      <c r="AS556" s="251"/>
      <c r="AT556" s="251"/>
      <c r="AU556" s="256"/>
      <c r="AV556" s="105"/>
      <c r="AW556" s="105"/>
      <c r="AX556" s="106"/>
      <c r="BB556" s="29"/>
      <c r="BD556" s="29"/>
    </row>
    <row r="557" spans="1:56" ht="24" customHeight="1" hidden="1">
      <c r="A557" s="247"/>
      <c r="B557" s="247"/>
      <c r="C557" s="257"/>
      <c r="D557" s="258"/>
      <c r="E557" s="258"/>
      <c r="F557" s="258"/>
      <c r="G557" s="258"/>
      <c r="H557" s="258"/>
      <c r="I557" s="258"/>
      <c r="J557" s="258"/>
      <c r="K557" s="258"/>
      <c r="L557" s="259"/>
      <c r="M557" s="251"/>
      <c r="N557" s="251"/>
      <c r="O557" s="251"/>
      <c r="P557" s="251"/>
      <c r="Q557" s="251"/>
      <c r="R557" s="251"/>
      <c r="S557" s="251"/>
      <c r="T557" s="251"/>
      <c r="U557" s="251"/>
      <c r="V557" s="251"/>
      <c r="W557" s="251"/>
      <c r="X557" s="251"/>
      <c r="Y557" s="251"/>
      <c r="Z557" s="251"/>
      <c r="AA557" s="251"/>
      <c r="AB557" s="251"/>
      <c r="AC557" s="251"/>
      <c r="AD557" s="251"/>
      <c r="AE557" s="251"/>
      <c r="AF557" s="251"/>
      <c r="AG557" s="251"/>
      <c r="AH557" s="251"/>
      <c r="AI557" s="251"/>
      <c r="AJ557" s="251"/>
      <c r="AK557" s="223"/>
      <c r="AL557" s="224"/>
      <c r="AM557" s="224"/>
      <c r="AN557" s="224"/>
      <c r="AO557" s="224"/>
      <c r="AP557" s="224"/>
      <c r="AQ557" s="252"/>
      <c r="AR557" s="251"/>
      <c r="AS557" s="251"/>
      <c r="AT557" s="251"/>
      <c r="AU557" s="256"/>
      <c r="AV557" s="105"/>
      <c r="AW557" s="105"/>
      <c r="AX557" s="106"/>
      <c r="BB557" s="30"/>
      <c r="BD557" s="31"/>
    </row>
    <row r="558" spans="1:56" ht="24" customHeight="1" hidden="1">
      <c r="A558" s="247"/>
      <c r="B558" s="247"/>
      <c r="C558" s="257"/>
      <c r="D558" s="258"/>
      <c r="E558" s="258"/>
      <c r="F558" s="258"/>
      <c r="G558" s="258"/>
      <c r="H558" s="258"/>
      <c r="I558" s="258"/>
      <c r="J558" s="258"/>
      <c r="K558" s="258"/>
      <c r="L558" s="259"/>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23"/>
      <c r="AL558" s="224"/>
      <c r="AM558" s="224"/>
      <c r="AN558" s="224"/>
      <c r="AO558" s="224"/>
      <c r="AP558" s="224"/>
      <c r="AQ558" s="251"/>
      <c r="AR558" s="251"/>
      <c r="AS558" s="251"/>
      <c r="AT558" s="251"/>
      <c r="AU558" s="256"/>
      <c r="AV558" s="105"/>
      <c r="AW558" s="105"/>
      <c r="AX558" s="106"/>
      <c r="BB558" s="30"/>
      <c r="BD558" s="31"/>
    </row>
    <row r="559" spans="1:56" ht="24" customHeight="1" hidden="1">
      <c r="A559" s="247"/>
      <c r="B559" s="247"/>
      <c r="C559" s="257"/>
      <c r="D559" s="258"/>
      <c r="E559" s="258"/>
      <c r="F559" s="258"/>
      <c r="G559" s="258"/>
      <c r="H559" s="258"/>
      <c r="I559" s="258"/>
      <c r="J559" s="258"/>
      <c r="K559" s="258"/>
      <c r="L559" s="259"/>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23"/>
      <c r="AL559" s="224"/>
      <c r="AM559" s="224"/>
      <c r="AN559" s="224"/>
      <c r="AO559" s="224"/>
      <c r="AP559" s="224"/>
      <c r="AQ559" s="252"/>
      <c r="AR559" s="251"/>
      <c r="AS559" s="251"/>
      <c r="AT559" s="251"/>
      <c r="AU559" s="256"/>
      <c r="AV559" s="105"/>
      <c r="AW559" s="105"/>
      <c r="AX559" s="106"/>
      <c r="BB559" s="30"/>
      <c r="BD559" s="31"/>
    </row>
    <row r="560" spans="1:54" ht="24" customHeight="1" hidden="1">
      <c r="A560" s="247"/>
      <c r="B560" s="247"/>
      <c r="C560" s="257"/>
      <c r="D560" s="258"/>
      <c r="E560" s="258"/>
      <c r="F560" s="258"/>
      <c r="G560" s="258"/>
      <c r="H560" s="258"/>
      <c r="I560" s="258"/>
      <c r="J560" s="258"/>
      <c r="K560" s="258"/>
      <c r="L560" s="259"/>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23"/>
      <c r="AL560" s="224"/>
      <c r="AM560" s="224"/>
      <c r="AN560" s="224"/>
      <c r="AO560" s="224"/>
      <c r="AP560" s="224"/>
      <c r="AQ560" s="252"/>
      <c r="AR560" s="251"/>
      <c r="AS560" s="251"/>
      <c r="AT560" s="251"/>
      <c r="AU560" s="256"/>
      <c r="AV560" s="105"/>
      <c r="AW560" s="105"/>
      <c r="AX560" s="106"/>
      <c r="BB560" s="23"/>
    </row>
    <row r="561" spans="1:50" ht="24" customHeight="1" hidden="1">
      <c r="A561" s="247"/>
      <c r="B561" s="247"/>
      <c r="C561" s="257"/>
      <c r="D561" s="258"/>
      <c r="E561" s="258"/>
      <c r="F561" s="258"/>
      <c r="G561" s="258"/>
      <c r="H561" s="258"/>
      <c r="I561" s="258"/>
      <c r="J561" s="258"/>
      <c r="K561" s="258"/>
      <c r="L561" s="259"/>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23"/>
      <c r="AL561" s="224"/>
      <c r="AM561" s="224"/>
      <c r="AN561" s="224"/>
      <c r="AO561" s="224"/>
      <c r="AP561" s="224"/>
      <c r="AQ561" s="251"/>
      <c r="AR561" s="251"/>
      <c r="AS561" s="251"/>
      <c r="AT561" s="251"/>
      <c r="AU561" s="256"/>
      <c r="AV561" s="105"/>
      <c r="AW561" s="105"/>
      <c r="AX561" s="106"/>
    </row>
    <row r="562" spans="1:50" ht="24" customHeight="1" hidden="1">
      <c r="A562" s="247"/>
      <c r="B562" s="247"/>
      <c r="C562" s="257"/>
      <c r="D562" s="258"/>
      <c r="E562" s="258"/>
      <c r="F562" s="258"/>
      <c r="G562" s="258"/>
      <c r="H562" s="258"/>
      <c r="I562" s="258"/>
      <c r="J562" s="258"/>
      <c r="K562" s="258"/>
      <c r="L562" s="259"/>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23"/>
      <c r="AL562" s="224"/>
      <c r="AM562" s="224"/>
      <c r="AN562" s="224"/>
      <c r="AO562" s="224"/>
      <c r="AP562" s="224"/>
      <c r="AQ562" s="251"/>
      <c r="AR562" s="251"/>
      <c r="AS562" s="251"/>
      <c r="AT562" s="251"/>
      <c r="AU562" s="256"/>
      <c r="AV562" s="105"/>
      <c r="AW562" s="105"/>
      <c r="AX562" s="106"/>
    </row>
    <row r="563" spans="1:50" ht="24" customHeight="1" hidden="1">
      <c r="A563" s="247"/>
      <c r="B563" s="247"/>
      <c r="C563" s="257"/>
      <c r="D563" s="258"/>
      <c r="E563" s="258"/>
      <c r="F563" s="258"/>
      <c r="G563" s="258"/>
      <c r="H563" s="258"/>
      <c r="I563" s="258"/>
      <c r="J563" s="258"/>
      <c r="K563" s="258"/>
      <c r="L563" s="259"/>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23"/>
      <c r="AL563" s="224"/>
      <c r="AM563" s="224"/>
      <c r="AN563" s="224"/>
      <c r="AO563" s="224"/>
      <c r="AP563" s="224"/>
      <c r="AQ563" s="252"/>
      <c r="AR563" s="251"/>
      <c r="AS563" s="251"/>
      <c r="AT563" s="251"/>
      <c r="AU563" s="256"/>
      <c r="AV563" s="105"/>
      <c r="AW563" s="105"/>
      <c r="AX563" s="106"/>
    </row>
    <row r="564" spans="1:50" ht="24" customHeight="1" hidden="1">
      <c r="A564" s="247"/>
      <c r="B564" s="247"/>
      <c r="C564" s="257"/>
      <c r="D564" s="258"/>
      <c r="E564" s="258"/>
      <c r="F564" s="258"/>
      <c r="G564" s="258"/>
      <c r="H564" s="258"/>
      <c r="I564" s="258"/>
      <c r="J564" s="258"/>
      <c r="K564" s="258"/>
      <c r="L564" s="259"/>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23"/>
      <c r="AL564" s="224"/>
      <c r="AM564" s="224"/>
      <c r="AN564" s="224"/>
      <c r="AO564" s="224"/>
      <c r="AP564" s="224"/>
      <c r="AQ564" s="252"/>
      <c r="AR564" s="251"/>
      <c r="AS564" s="251"/>
      <c r="AT564" s="251"/>
      <c r="AU564" s="256"/>
      <c r="AV564" s="105"/>
      <c r="AW564" s="105"/>
      <c r="AX564" s="106"/>
    </row>
    <row r="565" spans="1:50" ht="13.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row>
    <row r="566" spans="1:50" ht="13.5">
      <c r="A566" s="12"/>
      <c r="B566" s="13" t="s">
        <v>172</v>
      </c>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row>
    <row r="567" spans="1:50" ht="34.5" customHeight="1">
      <c r="A567" s="247"/>
      <c r="B567" s="247"/>
      <c r="C567" s="124" t="s">
        <v>33</v>
      </c>
      <c r="D567" s="125"/>
      <c r="E567" s="125"/>
      <c r="F567" s="125"/>
      <c r="G567" s="125"/>
      <c r="H567" s="125"/>
      <c r="I567" s="125"/>
      <c r="J567" s="125"/>
      <c r="K567" s="125"/>
      <c r="L567" s="126"/>
      <c r="M567" s="328" t="s">
        <v>34</v>
      </c>
      <c r="N567" s="328"/>
      <c r="O567" s="328"/>
      <c r="P567" s="328"/>
      <c r="Q567" s="328"/>
      <c r="R567" s="328"/>
      <c r="S567" s="328"/>
      <c r="T567" s="328"/>
      <c r="U567" s="328"/>
      <c r="V567" s="328"/>
      <c r="W567" s="328"/>
      <c r="X567" s="328"/>
      <c r="Y567" s="328"/>
      <c r="Z567" s="328"/>
      <c r="AA567" s="328"/>
      <c r="AB567" s="328"/>
      <c r="AC567" s="328"/>
      <c r="AD567" s="328"/>
      <c r="AE567" s="328"/>
      <c r="AF567" s="328"/>
      <c r="AG567" s="328"/>
      <c r="AH567" s="328"/>
      <c r="AI567" s="328"/>
      <c r="AJ567" s="328"/>
      <c r="AK567" s="329" t="s">
        <v>35</v>
      </c>
      <c r="AL567" s="328"/>
      <c r="AM567" s="328"/>
      <c r="AN567" s="328"/>
      <c r="AO567" s="328"/>
      <c r="AP567" s="328"/>
      <c r="AQ567" s="328" t="s">
        <v>23</v>
      </c>
      <c r="AR567" s="328"/>
      <c r="AS567" s="328"/>
      <c r="AT567" s="328"/>
      <c r="AU567" s="124" t="s">
        <v>24</v>
      </c>
      <c r="AV567" s="125"/>
      <c r="AW567" s="125"/>
      <c r="AX567" s="524"/>
    </row>
    <row r="568" spans="1:50" ht="24" customHeight="1">
      <c r="A568" s="247">
        <v>1</v>
      </c>
      <c r="B568" s="247">
        <v>1</v>
      </c>
      <c r="C568" s="257" t="s">
        <v>180</v>
      </c>
      <c r="D568" s="258"/>
      <c r="E568" s="258"/>
      <c r="F568" s="258"/>
      <c r="G568" s="258"/>
      <c r="H568" s="258"/>
      <c r="I568" s="258"/>
      <c r="J568" s="258"/>
      <c r="K568" s="258"/>
      <c r="L568" s="259"/>
      <c r="M568" s="251" t="s">
        <v>201</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23">
        <v>325.983</v>
      </c>
      <c r="AL568" s="224"/>
      <c r="AM568" s="224"/>
      <c r="AN568" s="224"/>
      <c r="AO568" s="224"/>
      <c r="AP568" s="224"/>
      <c r="AQ568" s="252" t="s">
        <v>286</v>
      </c>
      <c r="AR568" s="251"/>
      <c r="AS568" s="251"/>
      <c r="AT568" s="251"/>
      <c r="AU568" s="256" t="s">
        <v>108</v>
      </c>
      <c r="AV568" s="105"/>
      <c r="AW568" s="105"/>
      <c r="AX568" s="106"/>
    </row>
    <row r="569" spans="1:56" ht="24" customHeight="1">
      <c r="A569" s="247">
        <v>2</v>
      </c>
      <c r="B569" s="247">
        <v>1</v>
      </c>
      <c r="C569" s="257" t="s">
        <v>181</v>
      </c>
      <c r="D569" s="258"/>
      <c r="E569" s="258"/>
      <c r="F569" s="258"/>
      <c r="G569" s="258"/>
      <c r="H569" s="258"/>
      <c r="I569" s="258"/>
      <c r="J569" s="258"/>
      <c r="K569" s="258"/>
      <c r="L569" s="259"/>
      <c r="M569" s="251" t="s">
        <v>202</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23">
        <v>84.63</v>
      </c>
      <c r="AL569" s="224"/>
      <c r="AM569" s="224"/>
      <c r="AN569" s="224"/>
      <c r="AO569" s="224"/>
      <c r="AP569" s="224"/>
      <c r="AQ569" s="251">
        <v>1</v>
      </c>
      <c r="AR569" s="251"/>
      <c r="AS569" s="251"/>
      <c r="AT569" s="251"/>
      <c r="AU569" s="256" t="s">
        <v>315</v>
      </c>
      <c r="AV569" s="105"/>
      <c r="AW569" s="105"/>
      <c r="AX569" s="106"/>
      <c r="BB569" s="29"/>
      <c r="BD569" s="29"/>
    </row>
    <row r="570" spans="1:56" ht="24" customHeight="1">
      <c r="A570" s="247">
        <v>3</v>
      </c>
      <c r="B570" s="247">
        <v>1</v>
      </c>
      <c r="C570" s="257" t="s">
        <v>203</v>
      </c>
      <c r="D570" s="258"/>
      <c r="E570" s="258"/>
      <c r="F570" s="258"/>
      <c r="G570" s="258"/>
      <c r="H570" s="258"/>
      <c r="I570" s="258"/>
      <c r="J570" s="258"/>
      <c r="K570" s="258"/>
      <c r="L570" s="259"/>
      <c r="M570" s="251" t="s">
        <v>204</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23">
        <v>42.945</v>
      </c>
      <c r="AL570" s="224"/>
      <c r="AM570" s="224"/>
      <c r="AN570" s="224"/>
      <c r="AO570" s="224"/>
      <c r="AP570" s="224"/>
      <c r="AQ570" s="251">
        <v>2</v>
      </c>
      <c r="AR570" s="251"/>
      <c r="AS570" s="251"/>
      <c r="AT570" s="251"/>
      <c r="AU570" s="256" t="s">
        <v>315</v>
      </c>
      <c r="AV570" s="105"/>
      <c r="AW570" s="105"/>
      <c r="AX570" s="106"/>
      <c r="BB570" s="30"/>
      <c r="BD570" s="31"/>
    </row>
    <row r="571" spans="1:56" ht="24" customHeight="1">
      <c r="A571" s="247">
        <v>4</v>
      </c>
      <c r="B571" s="247">
        <v>1</v>
      </c>
      <c r="C571" s="561" t="s">
        <v>205</v>
      </c>
      <c r="D571" s="562"/>
      <c r="E571" s="562"/>
      <c r="F571" s="562"/>
      <c r="G571" s="562"/>
      <c r="H571" s="562"/>
      <c r="I571" s="562"/>
      <c r="J571" s="562"/>
      <c r="K571" s="562"/>
      <c r="L571" s="563"/>
      <c r="M571" s="251" t="s">
        <v>206</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23">
        <v>37.8</v>
      </c>
      <c r="AL571" s="224"/>
      <c r="AM571" s="224"/>
      <c r="AN571" s="224"/>
      <c r="AO571" s="224"/>
      <c r="AP571" s="224"/>
      <c r="AQ571" s="252" t="s">
        <v>114</v>
      </c>
      <c r="AR571" s="251"/>
      <c r="AS571" s="251"/>
      <c r="AT571" s="251"/>
      <c r="AU571" s="256" t="s">
        <v>108</v>
      </c>
      <c r="AV571" s="105"/>
      <c r="AW571" s="105"/>
      <c r="AX571" s="106"/>
      <c r="BB571" s="30"/>
      <c r="BD571" s="31"/>
    </row>
    <row r="572" spans="1:56" ht="24" customHeight="1">
      <c r="A572" s="247">
        <v>5</v>
      </c>
      <c r="B572" s="247">
        <v>1</v>
      </c>
      <c r="C572" s="257" t="s">
        <v>207</v>
      </c>
      <c r="D572" s="258"/>
      <c r="E572" s="258"/>
      <c r="F572" s="258"/>
      <c r="G572" s="258"/>
      <c r="H572" s="258"/>
      <c r="I572" s="258"/>
      <c r="J572" s="258"/>
      <c r="K572" s="258"/>
      <c r="L572" s="259"/>
      <c r="M572" s="251" t="s">
        <v>208</v>
      </c>
      <c r="N572" s="251"/>
      <c r="O572" s="251"/>
      <c r="P572" s="251"/>
      <c r="Q572" s="251"/>
      <c r="R572" s="251"/>
      <c r="S572" s="251"/>
      <c r="T572" s="251"/>
      <c r="U572" s="251"/>
      <c r="V572" s="251"/>
      <c r="W572" s="251"/>
      <c r="X572" s="251"/>
      <c r="Y572" s="251"/>
      <c r="Z572" s="251"/>
      <c r="AA572" s="251"/>
      <c r="AB572" s="251"/>
      <c r="AC572" s="251"/>
      <c r="AD572" s="251"/>
      <c r="AE572" s="251"/>
      <c r="AF572" s="251"/>
      <c r="AG572" s="251"/>
      <c r="AH572" s="251"/>
      <c r="AI572" s="251"/>
      <c r="AJ572" s="251"/>
      <c r="AK572" s="223">
        <v>22.05</v>
      </c>
      <c r="AL572" s="224"/>
      <c r="AM572" s="224"/>
      <c r="AN572" s="224"/>
      <c r="AO572" s="224"/>
      <c r="AP572" s="224"/>
      <c r="AQ572" s="251">
        <v>4</v>
      </c>
      <c r="AR572" s="251"/>
      <c r="AS572" s="251"/>
      <c r="AT572" s="251"/>
      <c r="AU572" s="256" t="s">
        <v>315</v>
      </c>
      <c r="AV572" s="105"/>
      <c r="AW572" s="105"/>
      <c r="AX572" s="106"/>
      <c r="BB572" s="30"/>
      <c r="BD572" s="31"/>
    </row>
    <row r="573" spans="1:54" ht="24" customHeight="1">
      <c r="A573" s="247">
        <v>6</v>
      </c>
      <c r="B573" s="247">
        <v>1</v>
      </c>
      <c r="C573" s="257" t="s">
        <v>191</v>
      </c>
      <c r="D573" s="258"/>
      <c r="E573" s="258"/>
      <c r="F573" s="258"/>
      <c r="G573" s="258"/>
      <c r="H573" s="258"/>
      <c r="I573" s="258"/>
      <c r="J573" s="258"/>
      <c r="K573" s="258"/>
      <c r="L573" s="259"/>
      <c r="M573" s="251" t="s">
        <v>209</v>
      </c>
      <c r="N573" s="251"/>
      <c r="O573" s="251"/>
      <c r="P573" s="251"/>
      <c r="Q573" s="251"/>
      <c r="R573" s="251"/>
      <c r="S573" s="251"/>
      <c r="T573" s="251"/>
      <c r="U573" s="251"/>
      <c r="V573" s="251"/>
      <c r="W573" s="251"/>
      <c r="X573" s="251"/>
      <c r="Y573" s="251"/>
      <c r="Z573" s="251"/>
      <c r="AA573" s="251"/>
      <c r="AB573" s="251"/>
      <c r="AC573" s="251"/>
      <c r="AD573" s="251"/>
      <c r="AE573" s="251"/>
      <c r="AF573" s="251"/>
      <c r="AG573" s="251"/>
      <c r="AH573" s="251"/>
      <c r="AI573" s="251"/>
      <c r="AJ573" s="251"/>
      <c r="AK573" s="223">
        <v>2.1</v>
      </c>
      <c r="AL573" s="224"/>
      <c r="AM573" s="224"/>
      <c r="AN573" s="224"/>
      <c r="AO573" s="224"/>
      <c r="AP573" s="224"/>
      <c r="AQ573" s="252" t="s">
        <v>287</v>
      </c>
      <c r="AR573" s="251"/>
      <c r="AS573" s="251"/>
      <c r="AT573" s="251"/>
      <c r="AU573" s="256" t="s">
        <v>341</v>
      </c>
      <c r="AV573" s="105"/>
      <c r="AW573" s="105"/>
      <c r="AX573" s="106"/>
      <c r="BB573" s="23"/>
    </row>
    <row r="574" spans="1:50" ht="24" customHeight="1">
      <c r="A574" s="247">
        <v>7</v>
      </c>
      <c r="B574" s="247">
        <v>1</v>
      </c>
      <c r="C574" s="257" t="s">
        <v>210</v>
      </c>
      <c r="D574" s="258"/>
      <c r="E574" s="258"/>
      <c r="F574" s="258"/>
      <c r="G574" s="258"/>
      <c r="H574" s="258"/>
      <c r="I574" s="258"/>
      <c r="J574" s="258"/>
      <c r="K574" s="258"/>
      <c r="L574" s="259"/>
      <c r="M574" s="251" t="s">
        <v>211</v>
      </c>
      <c r="N574" s="251"/>
      <c r="O574" s="251"/>
      <c r="P574" s="251"/>
      <c r="Q574" s="251"/>
      <c r="R574" s="251"/>
      <c r="S574" s="251"/>
      <c r="T574" s="251"/>
      <c r="U574" s="251"/>
      <c r="V574" s="251"/>
      <c r="W574" s="251"/>
      <c r="X574" s="251"/>
      <c r="Y574" s="251"/>
      <c r="Z574" s="251"/>
      <c r="AA574" s="251"/>
      <c r="AB574" s="251"/>
      <c r="AC574" s="251"/>
      <c r="AD574" s="251"/>
      <c r="AE574" s="251"/>
      <c r="AF574" s="251"/>
      <c r="AG574" s="251"/>
      <c r="AH574" s="251"/>
      <c r="AI574" s="251"/>
      <c r="AJ574" s="251"/>
      <c r="AK574" s="223">
        <v>1.995</v>
      </c>
      <c r="AL574" s="224"/>
      <c r="AM574" s="224"/>
      <c r="AN574" s="224"/>
      <c r="AO574" s="224"/>
      <c r="AP574" s="224"/>
      <c r="AQ574" s="252" t="s">
        <v>287</v>
      </c>
      <c r="AR574" s="251"/>
      <c r="AS574" s="251"/>
      <c r="AT574" s="251"/>
      <c r="AU574" s="256" t="s">
        <v>341</v>
      </c>
      <c r="AV574" s="105"/>
      <c r="AW574" s="105"/>
      <c r="AX574" s="106"/>
    </row>
    <row r="575" spans="1:50" ht="24" customHeight="1">
      <c r="A575" s="247">
        <v>8</v>
      </c>
      <c r="B575" s="247">
        <v>1</v>
      </c>
      <c r="C575" s="257" t="s">
        <v>180</v>
      </c>
      <c r="D575" s="258"/>
      <c r="E575" s="258"/>
      <c r="F575" s="258"/>
      <c r="G575" s="258"/>
      <c r="H575" s="258"/>
      <c r="I575" s="258"/>
      <c r="J575" s="258"/>
      <c r="K575" s="258"/>
      <c r="L575" s="259"/>
      <c r="M575" s="251" t="s">
        <v>212</v>
      </c>
      <c r="N575" s="251"/>
      <c r="O575" s="251"/>
      <c r="P575" s="251"/>
      <c r="Q575" s="251"/>
      <c r="R575" s="251"/>
      <c r="S575" s="251"/>
      <c r="T575" s="251"/>
      <c r="U575" s="251"/>
      <c r="V575" s="251"/>
      <c r="W575" s="251"/>
      <c r="X575" s="251"/>
      <c r="Y575" s="251"/>
      <c r="Z575" s="251"/>
      <c r="AA575" s="251"/>
      <c r="AB575" s="251"/>
      <c r="AC575" s="251"/>
      <c r="AD575" s="251"/>
      <c r="AE575" s="251"/>
      <c r="AF575" s="251"/>
      <c r="AG575" s="251"/>
      <c r="AH575" s="251"/>
      <c r="AI575" s="251"/>
      <c r="AJ575" s="251"/>
      <c r="AK575" s="223">
        <v>0.9975</v>
      </c>
      <c r="AL575" s="224"/>
      <c r="AM575" s="224"/>
      <c r="AN575" s="224"/>
      <c r="AO575" s="224"/>
      <c r="AP575" s="224"/>
      <c r="AQ575" s="252" t="s">
        <v>287</v>
      </c>
      <c r="AR575" s="251"/>
      <c r="AS575" s="251"/>
      <c r="AT575" s="251"/>
      <c r="AU575" s="256" t="s">
        <v>341</v>
      </c>
      <c r="AV575" s="105"/>
      <c r="AW575" s="105"/>
      <c r="AX575" s="106"/>
    </row>
    <row r="576" spans="1:50" ht="24" customHeight="1">
      <c r="A576" s="247">
        <v>9</v>
      </c>
      <c r="B576" s="247">
        <v>1</v>
      </c>
      <c r="C576" s="257" t="s">
        <v>207</v>
      </c>
      <c r="D576" s="258"/>
      <c r="E576" s="258"/>
      <c r="F576" s="258"/>
      <c r="G576" s="258"/>
      <c r="H576" s="258"/>
      <c r="I576" s="258"/>
      <c r="J576" s="258"/>
      <c r="K576" s="258"/>
      <c r="L576" s="259"/>
      <c r="M576" s="251" t="s">
        <v>213</v>
      </c>
      <c r="N576" s="251"/>
      <c r="O576" s="251"/>
      <c r="P576" s="251"/>
      <c r="Q576" s="251"/>
      <c r="R576" s="251"/>
      <c r="S576" s="251"/>
      <c r="T576" s="251"/>
      <c r="U576" s="251"/>
      <c r="V576" s="251"/>
      <c r="W576" s="251"/>
      <c r="X576" s="251"/>
      <c r="Y576" s="251"/>
      <c r="Z576" s="251"/>
      <c r="AA576" s="251"/>
      <c r="AB576" s="251"/>
      <c r="AC576" s="251"/>
      <c r="AD576" s="251"/>
      <c r="AE576" s="251"/>
      <c r="AF576" s="251"/>
      <c r="AG576" s="251"/>
      <c r="AH576" s="251"/>
      <c r="AI576" s="251"/>
      <c r="AJ576" s="251"/>
      <c r="AK576" s="223">
        <v>0.9975</v>
      </c>
      <c r="AL576" s="224"/>
      <c r="AM576" s="224"/>
      <c r="AN576" s="224"/>
      <c r="AO576" s="224"/>
      <c r="AP576" s="224"/>
      <c r="AQ576" s="252" t="s">
        <v>287</v>
      </c>
      <c r="AR576" s="251"/>
      <c r="AS576" s="251"/>
      <c r="AT576" s="251"/>
      <c r="AU576" s="256" t="s">
        <v>341</v>
      </c>
      <c r="AV576" s="105"/>
      <c r="AW576" s="105"/>
      <c r="AX576" s="106"/>
    </row>
    <row r="577" spans="1:50" ht="24" customHeight="1">
      <c r="A577" s="247">
        <v>10</v>
      </c>
      <c r="B577" s="247">
        <v>1</v>
      </c>
      <c r="C577" s="257" t="s">
        <v>191</v>
      </c>
      <c r="D577" s="258"/>
      <c r="E577" s="258"/>
      <c r="F577" s="258"/>
      <c r="G577" s="258"/>
      <c r="H577" s="258"/>
      <c r="I577" s="258"/>
      <c r="J577" s="258"/>
      <c r="K577" s="258"/>
      <c r="L577" s="259"/>
      <c r="M577" s="251" t="s">
        <v>214</v>
      </c>
      <c r="N577" s="251"/>
      <c r="O577" s="251"/>
      <c r="P577" s="251"/>
      <c r="Q577" s="251"/>
      <c r="R577" s="251"/>
      <c r="S577" s="251"/>
      <c r="T577" s="251"/>
      <c r="U577" s="251"/>
      <c r="V577" s="251"/>
      <c r="W577" s="251"/>
      <c r="X577" s="251"/>
      <c r="Y577" s="251"/>
      <c r="Z577" s="251"/>
      <c r="AA577" s="251"/>
      <c r="AB577" s="251"/>
      <c r="AC577" s="251"/>
      <c r="AD577" s="251"/>
      <c r="AE577" s="251"/>
      <c r="AF577" s="251"/>
      <c r="AG577" s="251"/>
      <c r="AH577" s="251"/>
      <c r="AI577" s="251"/>
      <c r="AJ577" s="251"/>
      <c r="AK577" s="223">
        <v>0.9975</v>
      </c>
      <c r="AL577" s="224"/>
      <c r="AM577" s="224"/>
      <c r="AN577" s="224"/>
      <c r="AO577" s="224"/>
      <c r="AP577" s="224"/>
      <c r="AQ577" s="252" t="s">
        <v>287</v>
      </c>
      <c r="AR577" s="251"/>
      <c r="AS577" s="251"/>
      <c r="AT577" s="251"/>
      <c r="AU577" s="256" t="s">
        <v>341</v>
      </c>
      <c r="AV577" s="105"/>
      <c r="AW577" s="105"/>
      <c r="AX577" s="106"/>
    </row>
    <row r="578" spans="1:56" ht="24" customHeight="1" hidden="1">
      <c r="A578" s="247"/>
      <c r="B578" s="247"/>
      <c r="C578" s="257"/>
      <c r="D578" s="258"/>
      <c r="E578" s="258"/>
      <c r="F578" s="258"/>
      <c r="G578" s="258"/>
      <c r="H578" s="258"/>
      <c r="I578" s="258"/>
      <c r="J578" s="258"/>
      <c r="K578" s="258"/>
      <c r="L578" s="259"/>
      <c r="M578" s="251"/>
      <c r="N578" s="251"/>
      <c r="O578" s="251"/>
      <c r="P578" s="251"/>
      <c r="Q578" s="251"/>
      <c r="R578" s="251"/>
      <c r="S578" s="251"/>
      <c r="T578" s="251"/>
      <c r="U578" s="251"/>
      <c r="V578" s="251"/>
      <c r="W578" s="251"/>
      <c r="X578" s="251"/>
      <c r="Y578" s="251"/>
      <c r="Z578" s="251"/>
      <c r="AA578" s="251"/>
      <c r="AB578" s="251"/>
      <c r="AC578" s="251"/>
      <c r="AD578" s="251"/>
      <c r="AE578" s="251"/>
      <c r="AF578" s="251"/>
      <c r="AG578" s="251"/>
      <c r="AH578" s="251"/>
      <c r="AI578" s="251"/>
      <c r="AJ578" s="251"/>
      <c r="AK578" s="223"/>
      <c r="AL578" s="224"/>
      <c r="AM578" s="224"/>
      <c r="AN578" s="224"/>
      <c r="AO578" s="224"/>
      <c r="AP578" s="224"/>
      <c r="AQ578" s="251"/>
      <c r="AR578" s="251"/>
      <c r="AS578" s="251"/>
      <c r="AT578" s="251"/>
      <c r="AU578" s="256"/>
      <c r="AV578" s="105"/>
      <c r="AW578" s="105"/>
      <c r="AX578" s="106"/>
      <c r="BB578" s="30"/>
      <c r="BD578" s="31"/>
    </row>
    <row r="579" spans="1:56" ht="24" customHeight="1" hidden="1">
      <c r="A579" s="247"/>
      <c r="B579" s="247"/>
      <c r="C579" s="257"/>
      <c r="D579" s="258"/>
      <c r="E579" s="258"/>
      <c r="F579" s="258"/>
      <c r="G579" s="258"/>
      <c r="H579" s="258"/>
      <c r="I579" s="258"/>
      <c r="J579" s="258"/>
      <c r="K579" s="258"/>
      <c r="L579" s="259"/>
      <c r="M579" s="251"/>
      <c r="N579" s="251"/>
      <c r="O579" s="251"/>
      <c r="P579" s="251"/>
      <c r="Q579" s="251"/>
      <c r="R579" s="251"/>
      <c r="S579" s="251"/>
      <c r="T579" s="251"/>
      <c r="U579" s="251"/>
      <c r="V579" s="251"/>
      <c r="W579" s="251"/>
      <c r="X579" s="251"/>
      <c r="Y579" s="251"/>
      <c r="Z579" s="251"/>
      <c r="AA579" s="251"/>
      <c r="AB579" s="251"/>
      <c r="AC579" s="251"/>
      <c r="AD579" s="251"/>
      <c r="AE579" s="251"/>
      <c r="AF579" s="251"/>
      <c r="AG579" s="251"/>
      <c r="AH579" s="251"/>
      <c r="AI579" s="251"/>
      <c r="AJ579" s="251"/>
      <c r="AK579" s="223"/>
      <c r="AL579" s="224"/>
      <c r="AM579" s="224"/>
      <c r="AN579" s="224"/>
      <c r="AO579" s="224"/>
      <c r="AP579" s="224"/>
      <c r="AQ579" s="251"/>
      <c r="AR579" s="251"/>
      <c r="AS579" s="251"/>
      <c r="AT579" s="251"/>
      <c r="AU579" s="256"/>
      <c r="AV579" s="105"/>
      <c r="AW579" s="105"/>
      <c r="AX579" s="106"/>
      <c r="BB579" s="30"/>
      <c r="BD579" s="31"/>
    </row>
    <row r="580" spans="1:54" ht="24" customHeight="1" hidden="1">
      <c r="A580" s="247"/>
      <c r="B580" s="247"/>
      <c r="C580" s="257"/>
      <c r="D580" s="258"/>
      <c r="E580" s="258"/>
      <c r="F580" s="258"/>
      <c r="G580" s="258"/>
      <c r="H580" s="258"/>
      <c r="I580" s="258"/>
      <c r="J580" s="258"/>
      <c r="K580" s="258"/>
      <c r="L580" s="259"/>
      <c r="M580" s="251"/>
      <c r="N580" s="251"/>
      <c r="O580" s="251"/>
      <c r="P580" s="251"/>
      <c r="Q580" s="251"/>
      <c r="R580" s="251"/>
      <c r="S580" s="251"/>
      <c r="T580" s="251"/>
      <c r="U580" s="251"/>
      <c r="V580" s="251"/>
      <c r="W580" s="251"/>
      <c r="X580" s="251"/>
      <c r="Y580" s="251"/>
      <c r="Z580" s="251"/>
      <c r="AA580" s="251"/>
      <c r="AB580" s="251"/>
      <c r="AC580" s="251"/>
      <c r="AD580" s="251"/>
      <c r="AE580" s="251"/>
      <c r="AF580" s="251"/>
      <c r="AG580" s="251"/>
      <c r="AH580" s="251"/>
      <c r="AI580" s="251"/>
      <c r="AJ580" s="251"/>
      <c r="AK580" s="223"/>
      <c r="AL580" s="224"/>
      <c r="AM580" s="224"/>
      <c r="AN580" s="224"/>
      <c r="AO580" s="224"/>
      <c r="AP580" s="224"/>
      <c r="AQ580" s="252"/>
      <c r="AR580" s="251"/>
      <c r="AS580" s="251"/>
      <c r="AT580" s="251"/>
      <c r="AU580" s="256"/>
      <c r="AV580" s="105"/>
      <c r="AW580" s="105"/>
      <c r="AX580" s="106"/>
      <c r="BB580" s="23"/>
    </row>
    <row r="581" spans="1:50" ht="24" customHeight="1" hidden="1">
      <c r="A581" s="247"/>
      <c r="B581" s="247"/>
      <c r="C581" s="257"/>
      <c r="D581" s="258"/>
      <c r="E581" s="258"/>
      <c r="F581" s="258"/>
      <c r="G581" s="258"/>
      <c r="H581" s="258"/>
      <c r="I581" s="258"/>
      <c r="J581" s="258"/>
      <c r="K581" s="258"/>
      <c r="L581" s="259"/>
      <c r="M581" s="251"/>
      <c r="N581" s="251"/>
      <c r="O581" s="251"/>
      <c r="P581" s="251"/>
      <c r="Q581" s="251"/>
      <c r="R581" s="251"/>
      <c r="S581" s="251"/>
      <c r="T581" s="251"/>
      <c r="U581" s="251"/>
      <c r="V581" s="251"/>
      <c r="W581" s="251"/>
      <c r="X581" s="251"/>
      <c r="Y581" s="251"/>
      <c r="Z581" s="251"/>
      <c r="AA581" s="251"/>
      <c r="AB581" s="251"/>
      <c r="AC581" s="251"/>
      <c r="AD581" s="251"/>
      <c r="AE581" s="251"/>
      <c r="AF581" s="251"/>
      <c r="AG581" s="251"/>
      <c r="AH581" s="251"/>
      <c r="AI581" s="251"/>
      <c r="AJ581" s="251"/>
      <c r="AK581" s="223"/>
      <c r="AL581" s="224"/>
      <c r="AM581" s="224"/>
      <c r="AN581" s="224"/>
      <c r="AO581" s="224"/>
      <c r="AP581" s="224"/>
      <c r="AQ581" s="251"/>
      <c r="AR581" s="251"/>
      <c r="AS581" s="251"/>
      <c r="AT581" s="251"/>
      <c r="AU581" s="256"/>
      <c r="AV581" s="105"/>
      <c r="AW581" s="105"/>
      <c r="AX581" s="106"/>
    </row>
    <row r="582" spans="1:50" ht="24" customHeight="1" hidden="1">
      <c r="A582" s="247"/>
      <c r="B582" s="247"/>
      <c r="C582" s="257"/>
      <c r="D582" s="258"/>
      <c r="E582" s="258"/>
      <c r="F582" s="258"/>
      <c r="G582" s="258"/>
      <c r="H582" s="258"/>
      <c r="I582" s="258"/>
      <c r="J582" s="258"/>
      <c r="K582" s="258"/>
      <c r="L582" s="259"/>
      <c r="M582" s="251"/>
      <c r="N582" s="251"/>
      <c r="O582" s="251"/>
      <c r="P582" s="251"/>
      <c r="Q582" s="251"/>
      <c r="R582" s="251"/>
      <c r="S582" s="251"/>
      <c r="T582" s="251"/>
      <c r="U582" s="251"/>
      <c r="V582" s="251"/>
      <c r="W582" s="251"/>
      <c r="X582" s="251"/>
      <c r="Y582" s="251"/>
      <c r="Z582" s="251"/>
      <c r="AA582" s="251"/>
      <c r="AB582" s="251"/>
      <c r="AC582" s="251"/>
      <c r="AD582" s="251"/>
      <c r="AE582" s="251"/>
      <c r="AF582" s="251"/>
      <c r="AG582" s="251"/>
      <c r="AH582" s="251"/>
      <c r="AI582" s="251"/>
      <c r="AJ582" s="251"/>
      <c r="AK582" s="223"/>
      <c r="AL582" s="224"/>
      <c r="AM582" s="224"/>
      <c r="AN582" s="224"/>
      <c r="AO582" s="224"/>
      <c r="AP582" s="224"/>
      <c r="AQ582" s="252"/>
      <c r="AR582" s="251"/>
      <c r="AS582" s="251"/>
      <c r="AT582" s="251"/>
      <c r="AU582" s="256"/>
      <c r="AV582" s="105"/>
      <c r="AW582" s="105"/>
      <c r="AX582" s="106"/>
    </row>
    <row r="583" spans="1:50" ht="24" customHeight="1" hidden="1">
      <c r="A583" s="247"/>
      <c r="B583" s="247"/>
      <c r="C583" s="257"/>
      <c r="D583" s="258"/>
      <c r="E583" s="258"/>
      <c r="F583" s="258"/>
      <c r="G583" s="258"/>
      <c r="H583" s="258"/>
      <c r="I583" s="258"/>
      <c r="J583" s="258"/>
      <c r="K583" s="258"/>
      <c r="L583" s="259"/>
      <c r="M583" s="251"/>
      <c r="N583" s="251"/>
      <c r="O583" s="251"/>
      <c r="P583" s="251"/>
      <c r="Q583" s="251"/>
      <c r="R583" s="251"/>
      <c r="S583" s="251"/>
      <c r="T583" s="251"/>
      <c r="U583" s="251"/>
      <c r="V583" s="251"/>
      <c r="W583" s="251"/>
      <c r="X583" s="251"/>
      <c r="Y583" s="251"/>
      <c r="Z583" s="251"/>
      <c r="AA583" s="251"/>
      <c r="AB583" s="251"/>
      <c r="AC583" s="251"/>
      <c r="AD583" s="251"/>
      <c r="AE583" s="251"/>
      <c r="AF583" s="251"/>
      <c r="AG583" s="251"/>
      <c r="AH583" s="251"/>
      <c r="AI583" s="251"/>
      <c r="AJ583" s="251"/>
      <c r="AK583" s="223"/>
      <c r="AL583" s="224"/>
      <c r="AM583" s="224"/>
      <c r="AN583" s="224"/>
      <c r="AO583" s="224"/>
      <c r="AP583" s="224"/>
      <c r="AQ583" s="252"/>
      <c r="AR583" s="251"/>
      <c r="AS583" s="251"/>
      <c r="AT583" s="251"/>
      <c r="AU583" s="256"/>
      <c r="AV583" s="105"/>
      <c r="AW583" s="105"/>
      <c r="AX583" s="106"/>
    </row>
    <row r="584" spans="1:50" ht="24" customHeight="1" hidden="1">
      <c r="A584" s="247"/>
      <c r="B584" s="247"/>
      <c r="C584" s="257"/>
      <c r="D584" s="258"/>
      <c r="E584" s="258"/>
      <c r="F584" s="258"/>
      <c r="G584" s="258"/>
      <c r="H584" s="258"/>
      <c r="I584" s="258"/>
      <c r="J584" s="258"/>
      <c r="K584" s="258"/>
      <c r="L584" s="259"/>
      <c r="M584" s="251"/>
      <c r="N584" s="251"/>
      <c r="O584" s="251"/>
      <c r="P584" s="251"/>
      <c r="Q584" s="251"/>
      <c r="R584" s="251"/>
      <c r="S584" s="251"/>
      <c r="T584" s="251"/>
      <c r="U584" s="251"/>
      <c r="V584" s="251"/>
      <c r="W584" s="251"/>
      <c r="X584" s="251"/>
      <c r="Y584" s="251"/>
      <c r="Z584" s="251"/>
      <c r="AA584" s="251"/>
      <c r="AB584" s="251"/>
      <c r="AC584" s="251"/>
      <c r="AD584" s="251"/>
      <c r="AE584" s="251"/>
      <c r="AF584" s="251"/>
      <c r="AG584" s="251"/>
      <c r="AH584" s="251"/>
      <c r="AI584" s="251"/>
      <c r="AJ584" s="251"/>
      <c r="AK584" s="223"/>
      <c r="AL584" s="224"/>
      <c r="AM584" s="224"/>
      <c r="AN584" s="224"/>
      <c r="AO584" s="224"/>
      <c r="AP584" s="224"/>
      <c r="AQ584" s="251"/>
      <c r="AR584" s="251"/>
      <c r="AS584" s="251"/>
      <c r="AT584" s="251"/>
      <c r="AU584" s="256"/>
      <c r="AV584" s="105"/>
      <c r="AW584" s="105"/>
      <c r="AX584" s="106"/>
    </row>
    <row r="585" spans="1:50" ht="24" customHeight="1" hidden="1">
      <c r="A585" s="247"/>
      <c r="B585" s="247"/>
      <c r="C585" s="257"/>
      <c r="D585" s="258"/>
      <c r="E585" s="258"/>
      <c r="F585" s="258"/>
      <c r="G585" s="258"/>
      <c r="H585" s="258"/>
      <c r="I585" s="258"/>
      <c r="J585" s="258"/>
      <c r="K585" s="258"/>
      <c r="L585" s="259"/>
      <c r="M585" s="251"/>
      <c r="N585" s="251"/>
      <c r="O585" s="251"/>
      <c r="P585" s="251"/>
      <c r="Q585" s="251"/>
      <c r="R585" s="251"/>
      <c r="S585" s="251"/>
      <c r="T585" s="251"/>
      <c r="U585" s="251"/>
      <c r="V585" s="251"/>
      <c r="W585" s="251"/>
      <c r="X585" s="251"/>
      <c r="Y585" s="251"/>
      <c r="Z585" s="251"/>
      <c r="AA585" s="251"/>
      <c r="AB585" s="251"/>
      <c r="AC585" s="251"/>
      <c r="AD585" s="251"/>
      <c r="AE585" s="251"/>
      <c r="AF585" s="251"/>
      <c r="AG585" s="251"/>
      <c r="AH585" s="251"/>
      <c r="AI585" s="251"/>
      <c r="AJ585" s="251"/>
      <c r="AK585" s="223"/>
      <c r="AL585" s="224"/>
      <c r="AM585" s="224"/>
      <c r="AN585" s="224"/>
      <c r="AO585" s="224"/>
      <c r="AP585" s="224"/>
      <c r="AQ585" s="251"/>
      <c r="AR585" s="251"/>
      <c r="AS585" s="251"/>
      <c r="AT585" s="251"/>
      <c r="AU585" s="256"/>
      <c r="AV585" s="105"/>
      <c r="AW585" s="105"/>
      <c r="AX585" s="106"/>
    </row>
    <row r="586" spans="1:50" ht="24" customHeight="1" hidden="1">
      <c r="A586" s="247"/>
      <c r="B586" s="247"/>
      <c r="C586" s="257"/>
      <c r="D586" s="258"/>
      <c r="E586" s="258"/>
      <c r="F586" s="258"/>
      <c r="G586" s="258"/>
      <c r="H586" s="258"/>
      <c r="I586" s="258"/>
      <c r="J586" s="258"/>
      <c r="K586" s="258"/>
      <c r="L586" s="259"/>
      <c r="M586" s="251"/>
      <c r="N586" s="251"/>
      <c r="O586" s="251"/>
      <c r="P586" s="251"/>
      <c r="Q586" s="251"/>
      <c r="R586" s="251"/>
      <c r="S586" s="251"/>
      <c r="T586" s="251"/>
      <c r="U586" s="251"/>
      <c r="V586" s="251"/>
      <c r="W586" s="251"/>
      <c r="X586" s="251"/>
      <c r="Y586" s="251"/>
      <c r="Z586" s="251"/>
      <c r="AA586" s="251"/>
      <c r="AB586" s="251"/>
      <c r="AC586" s="251"/>
      <c r="AD586" s="251"/>
      <c r="AE586" s="251"/>
      <c r="AF586" s="251"/>
      <c r="AG586" s="251"/>
      <c r="AH586" s="251"/>
      <c r="AI586" s="251"/>
      <c r="AJ586" s="251"/>
      <c r="AK586" s="223"/>
      <c r="AL586" s="224"/>
      <c r="AM586" s="224"/>
      <c r="AN586" s="224"/>
      <c r="AO586" s="224"/>
      <c r="AP586" s="224"/>
      <c r="AQ586" s="252"/>
      <c r="AR586" s="251"/>
      <c r="AS586" s="251"/>
      <c r="AT586" s="251"/>
      <c r="AU586" s="256"/>
      <c r="AV586" s="105"/>
      <c r="AW586" s="105"/>
      <c r="AX586" s="106"/>
    </row>
    <row r="587" spans="1:50" ht="24" customHeight="1" hidden="1">
      <c r="A587" s="247"/>
      <c r="B587" s="247"/>
      <c r="C587" s="257"/>
      <c r="D587" s="258"/>
      <c r="E587" s="258"/>
      <c r="F587" s="258"/>
      <c r="G587" s="258"/>
      <c r="H587" s="258"/>
      <c r="I587" s="258"/>
      <c r="J587" s="258"/>
      <c r="K587" s="258"/>
      <c r="L587" s="259"/>
      <c r="M587" s="251"/>
      <c r="N587" s="251"/>
      <c r="O587" s="251"/>
      <c r="P587" s="251"/>
      <c r="Q587" s="251"/>
      <c r="R587" s="251"/>
      <c r="S587" s="251"/>
      <c r="T587" s="251"/>
      <c r="U587" s="251"/>
      <c r="V587" s="251"/>
      <c r="W587" s="251"/>
      <c r="X587" s="251"/>
      <c r="Y587" s="251"/>
      <c r="Z587" s="251"/>
      <c r="AA587" s="251"/>
      <c r="AB587" s="251"/>
      <c r="AC587" s="251"/>
      <c r="AD587" s="251"/>
      <c r="AE587" s="251"/>
      <c r="AF587" s="251"/>
      <c r="AG587" s="251"/>
      <c r="AH587" s="251"/>
      <c r="AI587" s="251"/>
      <c r="AJ587" s="251"/>
      <c r="AK587" s="223"/>
      <c r="AL587" s="224"/>
      <c r="AM587" s="224"/>
      <c r="AN587" s="224"/>
      <c r="AO587" s="224"/>
      <c r="AP587" s="224"/>
      <c r="AQ587" s="252"/>
      <c r="AR587" s="251"/>
      <c r="AS587" s="251"/>
      <c r="AT587" s="251"/>
      <c r="AU587" s="256"/>
      <c r="AV587" s="105"/>
      <c r="AW587" s="105"/>
      <c r="AX587" s="106"/>
    </row>
    <row r="588" spans="1:50" ht="24" customHeight="1" hidden="1">
      <c r="A588" s="247"/>
      <c r="B588" s="247"/>
      <c r="C588" s="257"/>
      <c r="D588" s="258"/>
      <c r="E588" s="258"/>
      <c r="F588" s="258"/>
      <c r="G588" s="258"/>
      <c r="H588" s="258"/>
      <c r="I588" s="258"/>
      <c r="J588" s="258"/>
      <c r="K588" s="258"/>
      <c r="L588" s="259"/>
      <c r="M588" s="251"/>
      <c r="N588" s="251"/>
      <c r="O588" s="251"/>
      <c r="P588" s="251"/>
      <c r="Q588" s="251"/>
      <c r="R588" s="251"/>
      <c r="S588" s="251"/>
      <c r="T588" s="251"/>
      <c r="U588" s="251"/>
      <c r="V588" s="251"/>
      <c r="W588" s="251"/>
      <c r="X588" s="251"/>
      <c r="Y588" s="251"/>
      <c r="Z588" s="251"/>
      <c r="AA588" s="251"/>
      <c r="AB588" s="251"/>
      <c r="AC588" s="251"/>
      <c r="AD588" s="251"/>
      <c r="AE588" s="251"/>
      <c r="AF588" s="251"/>
      <c r="AG588" s="251"/>
      <c r="AH588" s="251"/>
      <c r="AI588" s="251"/>
      <c r="AJ588" s="251"/>
      <c r="AK588" s="223"/>
      <c r="AL588" s="224"/>
      <c r="AM588" s="224"/>
      <c r="AN588" s="224"/>
      <c r="AO588" s="224"/>
      <c r="AP588" s="224"/>
      <c r="AQ588" s="251"/>
      <c r="AR588" s="251"/>
      <c r="AS588" s="251"/>
      <c r="AT588" s="251"/>
      <c r="AU588" s="256"/>
      <c r="AV588" s="105"/>
      <c r="AW588" s="105"/>
      <c r="AX588" s="106"/>
    </row>
    <row r="589" spans="1:56" ht="24" customHeight="1" hidden="1">
      <c r="A589" s="247"/>
      <c r="B589" s="247"/>
      <c r="C589" s="257"/>
      <c r="D589" s="258"/>
      <c r="E589" s="258"/>
      <c r="F589" s="258"/>
      <c r="G589" s="258"/>
      <c r="H589" s="258"/>
      <c r="I589" s="258"/>
      <c r="J589" s="258"/>
      <c r="K589" s="258"/>
      <c r="L589" s="259"/>
      <c r="M589" s="251"/>
      <c r="N589" s="251"/>
      <c r="O589" s="251"/>
      <c r="P589" s="251"/>
      <c r="Q589" s="251"/>
      <c r="R589" s="251"/>
      <c r="S589" s="251"/>
      <c r="T589" s="251"/>
      <c r="U589" s="251"/>
      <c r="V589" s="251"/>
      <c r="W589" s="251"/>
      <c r="X589" s="251"/>
      <c r="Y589" s="251"/>
      <c r="Z589" s="251"/>
      <c r="AA589" s="251"/>
      <c r="AB589" s="251"/>
      <c r="AC589" s="251"/>
      <c r="AD589" s="251"/>
      <c r="AE589" s="251"/>
      <c r="AF589" s="251"/>
      <c r="AG589" s="251"/>
      <c r="AH589" s="251"/>
      <c r="AI589" s="251"/>
      <c r="AJ589" s="251"/>
      <c r="AK589" s="223"/>
      <c r="AL589" s="224"/>
      <c r="AM589" s="224"/>
      <c r="AN589" s="224"/>
      <c r="AO589" s="224"/>
      <c r="AP589" s="224"/>
      <c r="AQ589" s="251"/>
      <c r="AR589" s="251"/>
      <c r="AS589" s="251"/>
      <c r="AT589" s="251"/>
      <c r="AU589" s="256"/>
      <c r="AV589" s="105"/>
      <c r="AW589" s="105"/>
      <c r="AX589" s="106"/>
      <c r="BB589" s="29"/>
      <c r="BD589" s="29"/>
    </row>
    <row r="590" spans="1:56" ht="24" customHeight="1" hidden="1">
      <c r="A590" s="247"/>
      <c r="B590" s="247"/>
      <c r="C590" s="257"/>
      <c r="D590" s="258"/>
      <c r="E590" s="258"/>
      <c r="F590" s="258"/>
      <c r="G590" s="258"/>
      <c r="H590" s="258"/>
      <c r="I590" s="258"/>
      <c r="J590" s="258"/>
      <c r="K590" s="258"/>
      <c r="L590" s="259"/>
      <c r="M590" s="251"/>
      <c r="N590" s="251"/>
      <c r="O590" s="251"/>
      <c r="P590" s="251"/>
      <c r="Q590" s="251"/>
      <c r="R590" s="251"/>
      <c r="S590" s="251"/>
      <c r="T590" s="251"/>
      <c r="U590" s="251"/>
      <c r="V590" s="251"/>
      <c r="W590" s="251"/>
      <c r="X590" s="251"/>
      <c r="Y590" s="251"/>
      <c r="Z590" s="251"/>
      <c r="AA590" s="251"/>
      <c r="AB590" s="251"/>
      <c r="AC590" s="251"/>
      <c r="AD590" s="251"/>
      <c r="AE590" s="251"/>
      <c r="AF590" s="251"/>
      <c r="AG590" s="251"/>
      <c r="AH590" s="251"/>
      <c r="AI590" s="251"/>
      <c r="AJ590" s="251"/>
      <c r="AK590" s="223"/>
      <c r="AL590" s="224"/>
      <c r="AM590" s="224"/>
      <c r="AN590" s="224"/>
      <c r="AO590" s="224"/>
      <c r="AP590" s="224"/>
      <c r="AQ590" s="252"/>
      <c r="AR590" s="251"/>
      <c r="AS590" s="251"/>
      <c r="AT590" s="251"/>
      <c r="AU590" s="256"/>
      <c r="AV590" s="105"/>
      <c r="AW590" s="105"/>
      <c r="AX590" s="106"/>
      <c r="BB590" s="30"/>
      <c r="BD590" s="31"/>
    </row>
    <row r="591" spans="1:56" ht="24" customHeight="1" hidden="1">
      <c r="A591" s="247"/>
      <c r="B591" s="247"/>
      <c r="C591" s="257"/>
      <c r="D591" s="258"/>
      <c r="E591" s="258"/>
      <c r="F591" s="258"/>
      <c r="G591" s="258"/>
      <c r="H591" s="258"/>
      <c r="I591" s="258"/>
      <c r="J591" s="258"/>
      <c r="K591" s="258"/>
      <c r="L591" s="259"/>
      <c r="M591" s="251"/>
      <c r="N591" s="251"/>
      <c r="O591" s="251"/>
      <c r="P591" s="251"/>
      <c r="Q591" s="251"/>
      <c r="R591" s="251"/>
      <c r="S591" s="251"/>
      <c r="T591" s="251"/>
      <c r="U591" s="251"/>
      <c r="V591" s="251"/>
      <c r="W591" s="251"/>
      <c r="X591" s="251"/>
      <c r="Y591" s="251"/>
      <c r="Z591" s="251"/>
      <c r="AA591" s="251"/>
      <c r="AB591" s="251"/>
      <c r="AC591" s="251"/>
      <c r="AD591" s="251"/>
      <c r="AE591" s="251"/>
      <c r="AF591" s="251"/>
      <c r="AG591" s="251"/>
      <c r="AH591" s="251"/>
      <c r="AI591" s="251"/>
      <c r="AJ591" s="251"/>
      <c r="AK591" s="223"/>
      <c r="AL591" s="224"/>
      <c r="AM591" s="224"/>
      <c r="AN591" s="224"/>
      <c r="AO591" s="224"/>
      <c r="AP591" s="224"/>
      <c r="AQ591" s="251"/>
      <c r="AR591" s="251"/>
      <c r="AS591" s="251"/>
      <c r="AT591" s="251"/>
      <c r="AU591" s="256"/>
      <c r="AV591" s="105"/>
      <c r="AW591" s="105"/>
      <c r="AX591" s="106"/>
      <c r="BB591" s="30"/>
      <c r="BD591" s="31"/>
    </row>
    <row r="592" spans="1:56" ht="24" customHeight="1" hidden="1">
      <c r="A592" s="247"/>
      <c r="B592" s="247"/>
      <c r="C592" s="257"/>
      <c r="D592" s="258"/>
      <c r="E592" s="258"/>
      <c r="F592" s="258"/>
      <c r="G592" s="258"/>
      <c r="H592" s="258"/>
      <c r="I592" s="258"/>
      <c r="J592" s="258"/>
      <c r="K592" s="258"/>
      <c r="L592" s="259"/>
      <c r="M592" s="251"/>
      <c r="N592" s="251"/>
      <c r="O592" s="251"/>
      <c r="P592" s="251"/>
      <c r="Q592" s="251"/>
      <c r="R592" s="251"/>
      <c r="S592" s="251"/>
      <c r="T592" s="251"/>
      <c r="U592" s="251"/>
      <c r="V592" s="251"/>
      <c r="W592" s="251"/>
      <c r="X592" s="251"/>
      <c r="Y592" s="251"/>
      <c r="Z592" s="251"/>
      <c r="AA592" s="251"/>
      <c r="AB592" s="251"/>
      <c r="AC592" s="251"/>
      <c r="AD592" s="251"/>
      <c r="AE592" s="251"/>
      <c r="AF592" s="251"/>
      <c r="AG592" s="251"/>
      <c r="AH592" s="251"/>
      <c r="AI592" s="251"/>
      <c r="AJ592" s="251"/>
      <c r="AK592" s="223"/>
      <c r="AL592" s="224"/>
      <c r="AM592" s="224"/>
      <c r="AN592" s="224"/>
      <c r="AO592" s="224"/>
      <c r="AP592" s="224"/>
      <c r="AQ592" s="252"/>
      <c r="AR592" s="251"/>
      <c r="AS592" s="251"/>
      <c r="AT592" s="251"/>
      <c r="AU592" s="256"/>
      <c r="AV592" s="105"/>
      <c r="AW592" s="105"/>
      <c r="AX592" s="106"/>
      <c r="BB592" s="30"/>
      <c r="BD592" s="31"/>
    </row>
    <row r="593" spans="1:54" ht="24" customHeight="1" hidden="1">
      <c r="A593" s="247"/>
      <c r="B593" s="247"/>
      <c r="C593" s="257"/>
      <c r="D593" s="258"/>
      <c r="E593" s="258"/>
      <c r="F593" s="258"/>
      <c r="G593" s="258"/>
      <c r="H593" s="258"/>
      <c r="I593" s="258"/>
      <c r="J593" s="258"/>
      <c r="K593" s="258"/>
      <c r="L593" s="259"/>
      <c r="M593" s="251"/>
      <c r="N593" s="251"/>
      <c r="O593" s="251"/>
      <c r="P593" s="251"/>
      <c r="Q593" s="251"/>
      <c r="R593" s="251"/>
      <c r="S593" s="251"/>
      <c r="T593" s="251"/>
      <c r="U593" s="251"/>
      <c r="V593" s="251"/>
      <c r="W593" s="251"/>
      <c r="X593" s="251"/>
      <c r="Y593" s="251"/>
      <c r="Z593" s="251"/>
      <c r="AA593" s="251"/>
      <c r="AB593" s="251"/>
      <c r="AC593" s="251"/>
      <c r="AD593" s="251"/>
      <c r="AE593" s="251"/>
      <c r="AF593" s="251"/>
      <c r="AG593" s="251"/>
      <c r="AH593" s="251"/>
      <c r="AI593" s="251"/>
      <c r="AJ593" s="251"/>
      <c r="AK593" s="223"/>
      <c r="AL593" s="224"/>
      <c r="AM593" s="224"/>
      <c r="AN593" s="224"/>
      <c r="AO593" s="224"/>
      <c r="AP593" s="224"/>
      <c r="AQ593" s="252"/>
      <c r="AR593" s="251"/>
      <c r="AS593" s="251"/>
      <c r="AT593" s="251"/>
      <c r="AU593" s="256"/>
      <c r="AV593" s="105"/>
      <c r="AW593" s="105"/>
      <c r="AX593" s="106"/>
      <c r="BB593" s="23"/>
    </row>
    <row r="594" spans="1:50" ht="24" customHeight="1" hidden="1">
      <c r="A594" s="247"/>
      <c r="B594" s="247"/>
      <c r="C594" s="257"/>
      <c r="D594" s="258"/>
      <c r="E594" s="258"/>
      <c r="F594" s="258"/>
      <c r="G594" s="258"/>
      <c r="H594" s="258"/>
      <c r="I594" s="258"/>
      <c r="J594" s="258"/>
      <c r="K594" s="258"/>
      <c r="L594" s="259"/>
      <c r="M594" s="251"/>
      <c r="N594" s="251"/>
      <c r="O594" s="251"/>
      <c r="P594" s="251"/>
      <c r="Q594" s="251"/>
      <c r="R594" s="251"/>
      <c r="S594" s="251"/>
      <c r="T594" s="251"/>
      <c r="U594" s="251"/>
      <c r="V594" s="251"/>
      <c r="W594" s="251"/>
      <c r="X594" s="251"/>
      <c r="Y594" s="251"/>
      <c r="Z594" s="251"/>
      <c r="AA594" s="251"/>
      <c r="AB594" s="251"/>
      <c r="AC594" s="251"/>
      <c r="AD594" s="251"/>
      <c r="AE594" s="251"/>
      <c r="AF594" s="251"/>
      <c r="AG594" s="251"/>
      <c r="AH594" s="251"/>
      <c r="AI594" s="251"/>
      <c r="AJ594" s="251"/>
      <c r="AK594" s="223"/>
      <c r="AL594" s="224"/>
      <c r="AM594" s="224"/>
      <c r="AN594" s="224"/>
      <c r="AO594" s="224"/>
      <c r="AP594" s="224"/>
      <c r="AQ594" s="251"/>
      <c r="AR594" s="251"/>
      <c r="AS594" s="251"/>
      <c r="AT594" s="251"/>
      <c r="AU594" s="256"/>
      <c r="AV594" s="105"/>
      <c r="AW594" s="105"/>
      <c r="AX594" s="106"/>
    </row>
    <row r="595" spans="1:50" ht="24" customHeight="1" hidden="1">
      <c r="A595" s="247"/>
      <c r="B595" s="247"/>
      <c r="C595" s="257"/>
      <c r="D595" s="258"/>
      <c r="E595" s="258"/>
      <c r="F595" s="258"/>
      <c r="G595" s="258"/>
      <c r="H595" s="258"/>
      <c r="I595" s="258"/>
      <c r="J595" s="258"/>
      <c r="K595" s="258"/>
      <c r="L595" s="259"/>
      <c r="M595" s="251"/>
      <c r="N595" s="251"/>
      <c r="O595" s="251"/>
      <c r="P595" s="251"/>
      <c r="Q595" s="251"/>
      <c r="R595" s="251"/>
      <c r="S595" s="251"/>
      <c r="T595" s="251"/>
      <c r="U595" s="251"/>
      <c r="V595" s="251"/>
      <c r="W595" s="251"/>
      <c r="X595" s="251"/>
      <c r="Y595" s="251"/>
      <c r="Z595" s="251"/>
      <c r="AA595" s="251"/>
      <c r="AB595" s="251"/>
      <c r="AC595" s="251"/>
      <c r="AD595" s="251"/>
      <c r="AE595" s="251"/>
      <c r="AF595" s="251"/>
      <c r="AG595" s="251"/>
      <c r="AH595" s="251"/>
      <c r="AI595" s="251"/>
      <c r="AJ595" s="251"/>
      <c r="AK595" s="223"/>
      <c r="AL595" s="224"/>
      <c r="AM595" s="224"/>
      <c r="AN595" s="224"/>
      <c r="AO595" s="224"/>
      <c r="AP595" s="224"/>
      <c r="AQ595" s="251"/>
      <c r="AR595" s="251"/>
      <c r="AS595" s="251"/>
      <c r="AT595" s="251"/>
      <c r="AU595" s="256"/>
      <c r="AV595" s="105"/>
      <c r="AW595" s="105"/>
      <c r="AX595" s="106"/>
    </row>
    <row r="596" spans="1:50" ht="24" customHeight="1" hidden="1">
      <c r="A596" s="247"/>
      <c r="B596" s="247"/>
      <c r="C596" s="257"/>
      <c r="D596" s="258"/>
      <c r="E596" s="258"/>
      <c r="F596" s="258"/>
      <c r="G596" s="258"/>
      <c r="H596" s="258"/>
      <c r="I596" s="258"/>
      <c r="J596" s="258"/>
      <c r="K596" s="258"/>
      <c r="L596" s="259"/>
      <c r="M596" s="251"/>
      <c r="N596" s="251"/>
      <c r="O596" s="251"/>
      <c r="P596" s="251"/>
      <c r="Q596" s="251"/>
      <c r="R596" s="251"/>
      <c r="S596" s="251"/>
      <c r="T596" s="251"/>
      <c r="U596" s="251"/>
      <c r="V596" s="251"/>
      <c r="W596" s="251"/>
      <c r="X596" s="251"/>
      <c r="Y596" s="251"/>
      <c r="Z596" s="251"/>
      <c r="AA596" s="251"/>
      <c r="AB596" s="251"/>
      <c r="AC596" s="251"/>
      <c r="AD596" s="251"/>
      <c r="AE596" s="251"/>
      <c r="AF596" s="251"/>
      <c r="AG596" s="251"/>
      <c r="AH596" s="251"/>
      <c r="AI596" s="251"/>
      <c r="AJ596" s="251"/>
      <c r="AK596" s="223"/>
      <c r="AL596" s="224"/>
      <c r="AM596" s="224"/>
      <c r="AN596" s="224"/>
      <c r="AO596" s="224"/>
      <c r="AP596" s="224"/>
      <c r="AQ596" s="252"/>
      <c r="AR596" s="251"/>
      <c r="AS596" s="251"/>
      <c r="AT596" s="251"/>
      <c r="AU596" s="256"/>
      <c r="AV596" s="105"/>
      <c r="AW596" s="105"/>
      <c r="AX596" s="106"/>
    </row>
    <row r="597" spans="1:50" ht="24" customHeight="1" hidden="1">
      <c r="A597" s="247"/>
      <c r="B597" s="247"/>
      <c r="C597" s="257"/>
      <c r="D597" s="258"/>
      <c r="E597" s="258"/>
      <c r="F597" s="258"/>
      <c r="G597" s="258"/>
      <c r="H597" s="258"/>
      <c r="I597" s="258"/>
      <c r="J597" s="258"/>
      <c r="K597" s="258"/>
      <c r="L597" s="259"/>
      <c r="M597" s="251"/>
      <c r="N597" s="251"/>
      <c r="O597" s="251"/>
      <c r="P597" s="251"/>
      <c r="Q597" s="251"/>
      <c r="R597" s="251"/>
      <c r="S597" s="251"/>
      <c r="T597" s="251"/>
      <c r="U597" s="251"/>
      <c r="V597" s="251"/>
      <c r="W597" s="251"/>
      <c r="X597" s="251"/>
      <c r="Y597" s="251"/>
      <c r="Z597" s="251"/>
      <c r="AA597" s="251"/>
      <c r="AB597" s="251"/>
      <c r="AC597" s="251"/>
      <c r="AD597" s="251"/>
      <c r="AE597" s="251"/>
      <c r="AF597" s="251"/>
      <c r="AG597" s="251"/>
      <c r="AH597" s="251"/>
      <c r="AI597" s="251"/>
      <c r="AJ597" s="251"/>
      <c r="AK597" s="223"/>
      <c r="AL597" s="224"/>
      <c r="AM597" s="224"/>
      <c r="AN597" s="224"/>
      <c r="AO597" s="224"/>
      <c r="AP597" s="224"/>
      <c r="AQ597" s="252"/>
      <c r="AR597" s="251"/>
      <c r="AS597" s="251"/>
      <c r="AT597" s="251"/>
      <c r="AU597" s="256"/>
      <c r="AV597" s="105"/>
      <c r="AW597" s="105"/>
      <c r="AX597" s="106"/>
    </row>
    <row r="598" spans="1:50" ht="13.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row>
    <row r="599" spans="1:50" ht="13.5">
      <c r="A599" s="12"/>
      <c r="B599" s="13" t="s">
        <v>173</v>
      </c>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row>
    <row r="600" spans="1:50" ht="34.5" customHeight="1">
      <c r="A600" s="247"/>
      <c r="B600" s="247"/>
      <c r="C600" s="124" t="s">
        <v>33</v>
      </c>
      <c r="D600" s="125"/>
      <c r="E600" s="125"/>
      <c r="F600" s="125"/>
      <c r="G600" s="125"/>
      <c r="H600" s="125"/>
      <c r="I600" s="125"/>
      <c r="J600" s="125"/>
      <c r="K600" s="125"/>
      <c r="L600" s="126"/>
      <c r="M600" s="328" t="s">
        <v>34</v>
      </c>
      <c r="N600" s="328"/>
      <c r="O600" s="328"/>
      <c r="P600" s="328"/>
      <c r="Q600" s="328"/>
      <c r="R600" s="328"/>
      <c r="S600" s="328"/>
      <c r="T600" s="328"/>
      <c r="U600" s="328"/>
      <c r="V600" s="328"/>
      <c r="W600" s="328"/>
      <c r="X600" s="328"/>
      <c r="Y600" s="328"/>
      <c r="Z600" s="328"/>
      <c r="AA600" s="328"/>
      <c r="AB600" s="328"/>
      <c r="AC600" s="328"/>
      <c r="AD600" s="328"/>
      <c r="AE600" s="328"/>
      <c r="AF600" s="328"/>
      <c r="AG600" s="328"/>
      <c r="AH600" s="328"/>
      <c r="AI600" s="328"/>
      <c r="AJ600" s="328"/>
      <c r="AK600" s="329" t="s">
        <v>35</v>
      </c>
      <c r="AL600" s="328"/>
      <c r="AM600" s="328"/>
      <c r="AN600" s="328"/>
      <c r="AO600" s="328"/>
      <c r="AP600" s="328"/>
      <c r="AQ600" s="328" t="s">
        <v>23</v>
      </c>
      <c r="AR600" s="328"/>
      <c r="AS600" s="328"/>
      <c r="AT600" s="328"/>
      <c r="AU600" s="124" t="s">
        <v>24</v>
      </c>
      <c r="AV600" s="125"/>
      <c r="AW600" s="125"/>
      <c r="AX600" s="524"/>
    </row>
    <row r="601" spans="1:50" ht="24" customHeight="1">
      <c r="A601" s="247">
        <v>1</v>
      </c>
      <c r="B601" s="247">
        <v>1</v>
      </c>
      <c r="C601" s="257" t="s">
        <v>215</v>
      </c>
      <c r="D601" s="258"/>
      <c r="E601" s="258"/>
      <c r="F601" s="258"/>
      <c r="G601" s="258"/>
      <c r="H601" s="258"/>
      <c r="I601" s="258"/>
      <c r="J601" s="258"/>
      <c r="K601" s="258"/>
      <c r="L601" s="259"/>
      <c r="M601" s="252" t="s">
        <v>293</v>
      </c>
      <c r="N601" s="251"/>
      <c r="O601" s="251"/>
      <c r="P601" s="251"/>
      <c r="Q601" s="251"/>
      <c r="R601" s="251"/>
      <c r="S601" s="251"/>
      <c r="T601" s="251"/>
      <c r="U601" s="251"/>
      <c r="V601" s="251"/>
      <c r="W601" s="251"/>
      <c r="X601" s="251"/>
      <c r="Y601" s="251"/>
      <c r="Z601" s="251"/>
      <c r="AA601" s="251"/>
      <c r="AB601" s="251"/>
      <c r="AC601" s="251"/>
      <c r="AD601" s="251"/>
      <c r="AE601" s="251"/>
      <c r="AF601" s="251"/>
      <c r="AG601" s="251"/>
      <c r="AH601" s="251"/>
      <c r="AI601" s="251"/>
      <c r="AJ601" s="251"/>
      <c r="AK601" s="525">
        <v>1596.932085</v>
      </c>
      <c r="AL601" s="526"/>
      <c r="AM601" s="526"/>
      <c r="AN601" s="526"/>
      <c r="AO601" s="526"/>
      <c r="AP601" s="526"/>
      <c r="AQ601" s="251">
        <v>4</v>
      </c>
      <c r="AR601" s="251"/>
      <c r="AS601" s="251"/>
      <c r="AT601" s="251"/>
      <c r="AU601" s="256" t="s">
        <v>315</v>
      </c>
      <c r="AV601" s="105"/>
      <c r="AW601" s="105"/>
      <c r="AX601" s="106"/>
    </row>
    <row r="602" spans="1:56" ht="24" customHeight="1">
      <c r="A602" s="247">
        <v>2</v>
      </c>
      <c r="B602" s="247">
        <v>1</v>
      </c>
      <c r="C602" s="257" t="s">
        <v>216</v>
      </c>
      <c r="D602" s="258"/>
      <c r="E602" s="258"/>
      <c r="F602" s="258"/>
      <c r="G602" s="258"/>
      <c r="H602" s="258"/>
      <c r="I602" s="258"/>
      <c r="J602" s="258"/>
      <c r="K602" s="258"/>
      <c r="L602" s="259"/>
      <c r="M602" s="252" t="s">
        <v>294</v>
      </c>
      <c r="N602" s="251"/>
      <c r="O602" s="251"/>
      <c r="P602" s="251"/>
      <c r="Q602" s="251"/>
      <c r="R602" s="251"/>
      <c r="S602" s="251"/>
      <c r="T602" s="251"/>
      <c r="U602" s="251"/>
      <c r="V602" s="251"/>
      <c r="W602" s="251"/>
      <c r="X602" s="251"/>
      <c r="Y602" s="251"/>
      <c r="Z602" s="251"/>
      <c r="AA602" s="251"/>
      <c r="AB602" s="251"/>
      <c r="AC602" s="251"/>
      <c r="AD602" s="251"/>
      <c r="AE602" s="251"/>
      <c r="AF602" s="251"/>
      <c r="AG602" s="251"/>
      <c r="AH602" s="251"/>
      <c r="AI602" s="251"/>
      <c r="AJ602" s="251"/>
      <c r="AK602" s="525">
        <v>482.78145</v>
      </c>
      <c r="AL602" s="526"/>
      <c r="AM602" s="526"/>
      <c r="AN602" s="526"/>
      <c r="AO602" s="526"/>
      <c r="AP602" s="526"/>
      <c r="AQ602" s="251">
        <v>2</v>
      </c>
      <c r="AR602" s="251"/>
      <c r="AS602" s="251"/>
      <c r="AT602" s="251"/>
      <c r="AU602" s="256" t="s">
        <v>315</v>
      </c>
      <c r="AV602" s="105"/>
      <c r="AW602" s="105"/>
      <c r="AX602" s="106"/>
      <c r="BB602" s="29"/>
      <c r="BD602" s="29"/>
    </row>
    <row r="603" spans="1:56" ht="24" customHeight="1">
      <c r="A603" s="247">
        <v>3</v>
      </c>
      <c r="B603" s="247">
        <v>1</v>
      </c>
      <c r="C603" s="257" t="s">
        <v>215</v>
      </c>
      <c r="D603" s="258"/>
      <c r="E603" s="258"/>
      <c r="F603" s="258"/>
      <c r="G603" s="258"/>
      <c r="H603" s="258"/>
      <c r="I603" s="258"/>
      <c r="J603" s="258"/>
      <c r="K603" s="258"/>
      <c r="L603" s="259"/>
      <c r="M603" s="252" t="s">
        <v>295</v>
      </c>
      <c r="N603" s="251"/>
      <c r="O603" s="251"/>
      <c r="P603" s="251"/>
      <c r="Q603" s="251"/>
      <c r="R603" s="251"/>
      <c r="S603" s="251"/>
      <c r="T603" s="251"/>
      <c r="U603" s="251"/>
      <c r="V603" s="251"/>
      <c r="W603" s="251"/>
      <c r="X603" s="251"/>
      <c r="Y603" s="251"/>
      <c r="Z603" s="251"/>
      <c r="AA603" s="251"/>
      <c r="AB603" s="251"/>
      <c r="AC603" s="251"/>
      <c r="AD603" s="251"/>
      <c r="AE603" s="251"/>
      <c r="AF603" s="251"/>
      <c r="AG603" s="251"/>
      <c r="AH603" s="251"/>
      <c r="AI603" s="251"/>
      <c r="AJ603" s="251"/>
      <c r="AK603" s="525">
        <v>334.923924</v>
      </c>
      <c r="AL603" s="526"/>
      <c r="AM603" s="526"/>
      <c r="AN603" s="526"/>
      <c r="AO603" s="526"/>
      <c r="AP603" s="526"/>
      <c r="AQ603" s="251">
        <v>8</v>
      </c>
      <c r="AR603" s="251"/>
      <c r="AS603" s="251"/>
      <c r="AT603" s="251"/>
      <c r="AU603" s="256" t="s">
        <v>315</v>
      </c>
      <c r="AV603" s="105"/>
      <c r="AW603" s="105"/>
      <c r="AX603" s="106"/>
      <c r="BB603" s="30"/>
      <c r="BD603" s="31"/>
    </row>
    <row r="604" spans="1:56" ht="24" customHeight="1">
      <c r="A604" s="247">
        <v>4</v>
      </c>
      <c r="B604" s="247">
        <v>1</v>
      </c>
      <c r="C604" s="257" t="s">
        <v>215</v>
      </c>
      <c r="D604" s="258"/>
      <c r="E604" s="258"/>
      <c r="F604" s="258"/>
      <c r="G604" s="258"/>
      <c r="H604" s="258"/>
      <c r="I604" s="258"/>
      <c r="J604" s="258"/>
      <c r="K604" s="258"/>
      <c r="L604" s="259"/>
      <c r="M604" s="252" t="s">
        <v>293</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525">
        <v>267.12</v>
      </c>
      <c r="AL604" s="526"/>
      <c r="AM604" s="526"/>
      <c r="AN604" s="526"/>
      <c r="AO604" s="526"/>
      <c r="AP604" s="526"/>
      <c r="AQ604" s="251">
        <v>4</v>
      </c>
      <c r="AR604" s="251"/>
      <c r="AS604" s="251"/>
      <c r="AT604" s="251"/>
      <c r="AU604" s="256" t="s">
        <v>315</v>
      </c>
      <c r="AV604" s="105"/>
      <c r="AW604" s="105"/>
      <c r="AX604" s="106"/>
      <c r="BB604" s="30"/>
      <c r="BD604" s="31"/>
    </row>
    <row r="605" spans="1:56" ht="24" customHeight="1">
      <c r="A605" s="247">
        <v>5</v>
      </c>
      <c r="B605" s="247">
        <v>1</v>
      </c>
      <c r="C605" s="257" t="s">
        <v>217</v>
      </c>
      <c r="D605" s="258"/>
      <c r="E605" s="258"/>
      <c r="F605" s="258"/>
      <c r="G605" s="258"/>
      <c r="H605" s="258"/>
      <c r="I605" s="258"/>
      <c r="J605" s="258"/>
      <c r="K605" s="258"/>
      <c r="L605" s="259"/>
      <c r="M605" s="252" t="s">
        <v>296</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525">
        <v>98.1351</v>
      </c>
      <c r="AL605" s="526"/>
      <c r="AM605" s="526"/>
      <c r="AN605" s="526"/>
      <c r="AO605" s="526"/>
      <c r="AP605" s="526"/>
      <c r="AQ605" s="251">
        <v>1</v>
      </c>
      <c r="AR605" s="251"/>
      <c r="AS605" s="251"/>
      <c r="AT605" s="251"/>
      <c r="AU605" s="256" t="s">
        <v>315</v>
      </c>
      <c r="AV605" s="105"/>
      <c r="AW605" s="105"/>
      <c r="AX605" s="106"/>
      <c r="BB605" s="30"/>
      <c r="BD605" s="31"/>
    </row>
    <row r="606" spans="1:54" ht="24" customHeight="1">
      <c r="A606" s="247">
        <v>6</v>
      </c>
      <c r="B606" s="247">
        <v>1</v>
      </c>
      <c r="C606" s="552" t="s">
        <v>218</v>
      </c>
      <c r="D606" s="553"/>
      <c r="E606" s="553"/>
      <c r="F606" s="553"/>
      <c r="G606" s="553"/>
      <c r="H606" s="553"/>
      <c r="I606" s="553"/>
      <c r="J606" s="553"/>
      <c r="K606" s="553"/>
      <c r="L606" s="554"/>
      <c r="M606" s="252" t="s">
        <v>297</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525">
        <v>86.51475</v>
      </c>
      <c r="AL606" s="526"/>
      <c r="AM606" s="526"/>
      <c r="AN606" s="526"/>
      <c r="AO606" s="526"/>
      <c r="AP606" s="526"/>
      <c r="AQ606" s="251">
        <v>1</v>
      </c>
      <c r="AR606" s="251"/>
      <c r="AS606" s="251"/>
      <c r="AT606" s="251"/>
      <c r="AU606" s="256" t="s">
        <v>315</v>
      </c>
      <c r="AV606" s="105"/>
      <c r="AW606" s="105"/>
      <c r="AX606" s="106"/>
      <c r="BB606" s="23"/>
    </row>
    <row r="607" spans="1:50" ht="24" customHeight="1">
      <c r="A607" s="247">
        <v>7</v>
      </c>
      <c r="B607" s="247">
        <v>1</v>
      </c>
      <c r="C607" s="257" t="s">
        <v>219</v>
      </c>
      <c r="D607" s="258"/>
      <c r="E607" s="258"/>
      <c r="F607" s="258"/>
      <c r="G607" s="258"/>
      <c r="H607" s="258"/>
      <c r="I607" s="258"/>
      <c r="J607" s="258"/>
      <c r="K607" s="258"/>
      <c r="L607" s="259"/>
      <c r="M607" s="251" t="s">
        <v>220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525">
        <v>12.21</v>
      </c>
      <c r="AL607" s="526"/>
      <c r="AM607" s="526"/>
      <c r="AN607" s="526"/>
      <c r="AO607" s="526"/>
      <c r="AP607" s="526"/>
      <c r="AQ607" s="252" t="s">
        <v>113</v>
      </c>
      <c r="AR607" s="251"/>
      <c r="AS607" s="251"/>
      <c r="AT607" s="251"/>
      <c r="AU607" s="256" t="s">
        <v>108</v>
      </c>
      <c r="AV607" s="105"/>
      <c r="AW607" s="105"/>
      <c r="AX607" s="106"/>
    </row>
    <row r="608" spans="1:50" ht="24" customHeight="1">
      <c r="A608" s="247">
        <v>8</v>
      </c>
      <c r="B608" s="247">
        <v>1</v>
      </c>
      <c r="C608" s="257" t="s">
        <v>221</v>
      </c>
      <c r="D608" s="258"/>
      <c r="E608" s="258"/>
      <c r="F608" s="258"/>
      <c r="G608" s="258"/>
      <c r="H608" s="258"/>
      <c r="I608" s="258"/>
      <c r="J608" s="258"/>
      <c r="K608" s="258"/>
      <c r="L608" s="259"/>
      <c r="M608" s="251" t="s">
        <v>222</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525">
        <v>5.12715</v>
      </c>
      <c r="AL608" s="526"/>
      <c r="AM608" s="526"/>
      <c r="AN608" s="526"/>
      <c r="AO608" s="526"/>
      <c r="AP608" s="526"/>
      <c r="AQ608" s="252" t="s">
        <v>113</v>
      </c>
      <c r="AR608" s="251"/>
      <c r="AS608" s="251"/>
      <c r="AT608" s="251"/>
      <c r="AU608" s="256" t="s">
        <v>108</v>
      </c>
      <c r="AV608" s="105"/>
      <c r="AW608" s="105"/>
      <c r="AX608" s="106"/>
    </row>
    <row r="609" spans="1:50" ht="24" customHeight="1">
      <c r="A609" s="247">
        <v>9</v>
      </c>
      <c r="B609" s="247">
        <v>1</v>
      </c>
      <c r="C609" s="561" t="s">
        <v>223</v>
      </c>
      <c r="D609" s="562"/>
      <c r="E609" s="562"/>
      <c r="F609" s="562"/>
      <c r="G609" s="562"/>
      <c r="H609" s="562"/>
      <c r="I609" s="562"/>
      <c r="J609" s="562"/>
      <c r="K609" s="562"/>
      <c r="L609" s="563"/>
      <c r="M609" s="251" t="s">
        <v>224</v>
      </c>
      <c r="N609" s="251"/>
      <c r="O609" s="251"/>
      <c r="P609" s="251"/>
      <c r="Q609" s="251"/>
      <c r="R609" s="251"/>
      <c r="S609" s="251"/>
      <c r="T609" s="251"/>
      <c r="U609" s="251"/>
      <c r="V609" s="251"/>
      <c r="W609" s="251"/>
      <c r="X609" s="251"/>
      <c r="Y609" s="251"/>
      <c r="Z609" s="251"/>
      <c r="AA609" s="251"/>
      <c r="AB609" s="251"/>
      <c r="AC609" s="251"/>
      <c r="AD609" s="251"/>
      <c r="AE609" s="251"/>
      <c r="AF609" s="251"/>
      <c r="AG609" s="251"/>
      <c r="AH609" s="251"/>
      <c r="AI609" s="251"/>
      <c r="AJ609" s="251"/>
      <c r="AK609" s="525">
        <v>0.5355</v>
      </c>
      <c r="AL609" s="526"/>
      <c r="AM609" s="526"/>
      <c r="AN609" s="526"/>
      <c r="AO609" s="526"/>
      <c r="AP609" s="526"/>
      <c r="AQ609" s="252" t="s">
        <v>113</v>
      </c>
      <c r="AR609" s="251"/>
      <c r="AS609" s="251"/>
      <c r="AT609" s="251"/>
      <c r="AU609" s="256" t="s">
        <v>108</v>
      </c>
      <c r="AV609" s="105"/>
      <c r="AW609" s="105"/>
      <c r="AX609" s="106"/>
    </row>
    <row r="610" spans="1:50" ht="24" customHeight="1" hidden="1">
      <c r="A610" s="247"/>
      <c r="B610" s="247"/>
      <c r="C610" s="257"/>
      <c r="D610" s="258"/>
      <c r="E610" s="258"/>
      <c r="F610" s="258"/>
      <c r="G610" s="258"/>
      <c r="H610" s="258"/>
      <c r="I610" s="258"/>
      <c r="J610" s="258"/>
      <c r="K610" s="258"/>
      <c r="L610" s="259"/>
      <c r="M610" s="251"/>
      <c r="N610" s="251"/>
      <c r="O610" s="251"/>
      <c r="P610" s="251"/>
      <c r="Q610" s="251"/>
      <c r="R610" s="251"/>
      <c r="S610" s="251"/>
      <c r="T610" s="251"/>
      <c r="U610" s="251"/>
      <c r="V610" s="251"/>
      <c r="W610" s="251"/>
      <c r="X610" s="251"/>
      <c r="Y610" s="251"/>
      <c r="Z610" s="251"/>
      <c r="AA610" s="251"/>
      <c r="AB610" s="251"/>
      <c r="AC610" s="251"/>
      <c r="AD610" s="251"/>
      <c r="AE610" s="251"/>
      <c r="AF610" s="251"/>
      <c r="AG610" s="251"/>
      <c r="AH610" s="251"/>
      <c r="AI610" s="251"/>
      <c r="AJ610" s="251"/>
      <c r="AK610" s="527"/>
      <c r="AL610" s="251"/>
      <c r="AM610" s="251"/>
      <c r="AN610" s="251"/>
      <c r="AO610" s="251"/>
      <c r="AP610" s="251"/>
      <c r="AQ610" s="251"/>
      <c r="AR610" s="251"/>
      <c r="AS610" s="251"/>
      <c r="AT610" s="251"/>
      <c r="AU610" s="257"/>
      <c r="AV610" s="258"/>
      <c r="AW610" s="258"/>
      <c r="AX610" s="259"/>
    </row>
    <row r="611" spans="1:56" ht="24" customHeight="1" hidden="1">
      <c r="A611" s="247"/>
      <c r="B611" s="247"/>
      <c r="C611" s="257"/>
      <c r="D611" s="258"/>
      <c r="E611" s="258"/>
      <c r="F611" s="258"/>
      <c r="G611" s="258"/>
      <c r="H611" s="258"/>
      <c r="I611" s="258"/>
      <c r="J611" s="258"/>
      <c r="K611" s="258"/>
      <c r="L611" s="259"/>
      <c r="M611" s="251"/>
      <c r="N611" s="251"/>
      <c r="O611" s="251"/>
      <c r="P611" s="251"/>
      <c r="Q611" s="251"/>
      <c r="R611" s="251"/>
      <c r="S611" s="251"/>
      <c r="T611" s="251"/>
      <c r="U611" s="251"/>
      <c r="V611" s="251"/>
      <c r="W611" s="251"/>
      <c r="X611" s="251"/>
      <c r="Y611" s="251"/>
      <c r="Z611" s="251"/>
      <c r="AA611" s="251"/>
      <c r="AB611" s="251"/>
      <c r="AC611" s="251"/>
      <c r="AD611" s="251"/>
      <c r="AE611" s="251"/>
      <c r="AF611" s="251"/>
      <c r="AG611" s="251"/>
      <c r="AH611" s="251"/>
      <c r="AI611" s="251"/>
      <c r="AJ611" s="251"/>
      <c r="AK611" s="223"/>
      <c r="AL611" s="224"/>
      <c r="AM611" s="224"/>
      <c r="AN611" s="224"/>
      <c r="AO611" s="224"/>
      <c r="AP611" s="224"/>
      <c r="AQ611" s="251"/>
      <c r="AR611" s="251"/>
      <c r="AS611" s="251"/>
      <c r="AT611" s="251"/>
      <c r="AU611" s="256"/>
      <c r="AV611" s="105"/>
      <c r="AW611" s="105"/>
      <c r="AX611" s="106"/>
      <c r="BB611" s="30"/>
      <c r="BD611" s="31"/>
    </row>
    <row r="612" spans="1:56" ht="24" customHeight="1" hidden="1">
      <c r="A612" s="247"/>
      <c r="B612" s="247"/>
      <c r="C612" s="257"/>
      <c r="D612" s="258"/>
      <c r="E612" s="258"/>
      <c r="F612" s="258"/>
      <c r="G612" s="258"/>
      <c r="H612" s="258"/>
      <c r="I612" s="258"/>
      <c r="J612" s="258"/>
      <c r="K612" s="258"/>
      <c r="L612" s="259"/>
      <c r="M612" s="251"/>
      <c r="N612" s="251"/>
      <c r="O612" s="251"/>
      <c r="P612" s="251"/>
      <c r="Q612" s="251"/>
      <c r="R612" s="251"/>
      <c r="S612" s="251"/>
      <c r="T612" s="251"/>
      <c r="U612" s="251"/>
      <c r="V612" s="251"/>
      <c r="W612" s="251"/>
      <c r="X612" s="251"/>
      <c r="Y612" s="251"/>
      <c r="Z612" s="251"/>
      <c r="AA612" s="251"/>
      <c r="AB612" s="251"/>
      <c r="AC612" s="251"/>
      <c r="AD612" s="251"/>
      <c r="AE612" s="251"/>
      <c r="AF612" s="251"/>
      <c r="AG612" s="251"/>
      <c r="AH612" s="251"/>
      <c r="AI612" s="251"/>
      <c r="AJ612" s="251"/>
      <c r="AK612" s="223"/>
      <c r="AL612" s="224"/>
      <c r="AM612" s="224"/>
      <c r="AN612" s="224"/>
      <c r="AO612" s="224"/>
      <c r="AP612" s="224"/>
      <c r="AQ612" s="251"/>
      <c r="AR612" s="251"/>
      <c r="AS612" s="251"/>
      <c r="AT612" s="251"/>
      <c r="AU612" s="256"/>
      <c r="AV612" s="105"/>
      <c r="AW612" s="105"/>
      <c r="AX612" s="106"/>
      <c r="BB612" s="30"/>
      <c r="BD612" s="31"/>
    </row>
    <row r="613" spans="1:54" ht="24" customHeight="1" hidden="1">
      <c r="A613" s="247"/>
      <c r="B613" s="247"/>
      <c r="C613" s="257"/>
      <c r="D613" s="258"/>
      <c r="E613" s="258"/>
      <c r="F613" s="258"/>
      <c r="G613" s="258"/>
      <c r="H613" s="258"/>
      <c r="I613" s="258"/>
      <c r="J613" s="258"/>
      <c r="K613" s="258"/>
      <c r="L613" s="259"/>
      <c r="M613" s="251"/>
      <c r="N613" s="251"/>
      <c r="O613" s="251"/>
      <c r="P613" s="251"/>
      <c r="Q613" s="251"/>
      <c r="R613" s="251"/>
      <c r="S613" s="251"/>
      <c r="T613" s="251"/>
      <c r="U613" s="251"/>
      <c r="V613" s="251"/>
      <c r="W613" s="251"/>
      <c r="X613" s="251"/>
      <c r="Y613" s="251"/>
      <c r="Z613" s="251"/>
      <c r="AA613" s="251"/>
      <c r="AB613" s="251"/>
      <c r="AC613" s="251"/>
      <c r="AD613" s="251"/>
      <c r="AE613" s="251"/>
      <c r="AF613" s="251"/>
      <c r="AG613" s="251"/>
      <c r="AH613" s="251"/>
      <c r="AI613" s="251"/>
      <c r="AJ613" s="251"/>
      <c r="AK613" s="223"/>
      <c r="AL613" s="224"/>
      <c r="AM613" s="224"/>
      <c r="AN613" s="224"/>
      <c r="AO613" s="224"/>
      <c r="AP613" s="224"/>
      <c r="AQ613" s="252"/>
      <c r="AR613" s="251"/>
      <c r="AS613" s="251"/>
      <c r="AT613" s="251"/>
      <c r="AU613" s="256"/>
      <c r="AV613" s="105"/>
      <c r="AW613" s="105"/>
      <c r="AX613" s="106"/>
      <c r="BB613" s="23"/>
    </row>
    <row r="614" spans="1:50" ht="24" customHeight="1" hidden="1">
      <c r="A614" s="247"/>
      <c r="B614" s="247"/>
      <c r="C614" s="257"/>
      <c r="D614" s="258"/>
      <c r="E614" s="258"/>
      <c r="F614" s="258"/>
      <c r="G614" s="258"/>
      <c r="H614" s="258"/>
      <c r="I614" s="258"/>
      <c r="J614" s="258"/>
      <c r="K614" s="258"/>
      <c r="L614" s="259"/>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23"/>
      <c r="AL614" s="224"/>
      <c r="AM614" s="224"/>
      <c r="AN614" s="224"/>
      <c r="AO614" s="224"/>
      <c r="AP614" s="224"/>
      <c r="AQ614" s="251"/>
      <c r="AR614" s="251"/>
      <c r="AS614" s="251"/>
      <c r="AT614" s="251"/>
      <c r="AU614" s="256"/>
      <c r="AV614" s="105"/>
      <c r="AW614" s="105"/>
      <c r="AX614" s="106"/>
    </row>
    <row r="615" spans="1:50" ht="24" customHeight="1" hidden="1">
      <c r="A615" s="247"/>
      <c r="B615" s="247"/>
      <c r="C615" s="257"/>
      <c r="D615" s="258"/>
      <c r="E615" s="258"/>
      <c r="F615" s="258"/>
      <c r="G615" s="258"/>
      <c r="H615" s="258"/>
      <c r="I615" s="258"/>
      <c r="J615" s="258"/>
      <c r="K615" s="258"/>
      <c r="L615" s="259"/>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23"/>
      <c r="AL615" s="224"/>
      <c r="AM615" s="224"/>
      <c r="AN615" s="224"/>
      <c r="AO615" s="224"/>
      <c r="AP615" s="224"/>
      <c r="AQ615" s="252"/>
      <c r="AR615" s="251"/>
      <c r="AS615" s="251"/>
      <c r="AT615" s="251"/>
      <c r="AU615" s="256"/>
      <c r="AV615" s="105"/>
      <c r="AW615" s="105"/>
      <c r="AX615" s="106"/>
    </row>
    <row r="616" spans="1:50" ht="24" customHeight="1" hidden="1">
      <c r="A616" s="247"/>
      <c r="B616" s="247"/>
      <c r="C616" s="257"/>
      <c r="D616" s="258"/>
      <c r="E616" s="258"/>
      <c r="F616" s="258"/>
      <c r="G616" s="258"/>
      <c r="H616" s="258"/>
      <c r="I616" s="258"/>
      <c r="J616" s="258"/>
      <c r="K616" s="258"/>
      <c r="L616" s="259"/>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23"/>
      <c r="AL616" s="224"/>
      <c r="AM616" s="224"/>
      <c r="AN616" s="224"/>
      <c r="AO616" s="224"/>
      <c r="AP616" s="224"/>
      <c r="AQ616" s="252"/>
      <c r="AR616" s="251"/>
      <c r="AS616" s="251"/>
      <c r="AT616" s="251"/>
      <c r="AU616" s="256"/>
      <c r="AV616" s="105"/>
      <c r="AW616" s="105"/>
      <c r="AX616" s="106"/>
    </row>
    <row r="617" spans="1:50" ht="24" customHeight="1" hidden="1">
      <c r="A617" s="247"/>
      <c r="B617" s="247"/>
      <c r="C617" s="257"/>
      <c r="D617" s="258"/>
      <c r="E617" s="258"/>
      <c r="F617" s="258"/>
      <c r="G617" s="258"/>
      <c r="H617" s="258"/>
      <c r="I617" s="258"/>
      <c r="J617" s="258"/>
      <c r="K617" s="258"/>
      <c r="L617" s="259"/>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23"/>
      <c r="AL617" s="224"/>
      <c r="AM617" s="224"/>
      <c r="AN617" s="224"/>
      <c r="AO617" s="224"/>
      <c r="AP617" s="224"/>
      <c r="AQ617" s="251"/>
      <c r="AR617" s="251"/>
      <c r="AS617" s="251"/>
      <c r="AT617" s="251"/>
      <c r="AU617" s="256"/>
      <c r="AV617" s="105"/>
      <c r="AW617" s="105"/>
      <c r="AX617" s="106"/>
    </row>
    <row r="618" spans="1:50" ht="24" customHeight="1" hidden="1">
      <c r="A618" s="247"/>
      <c r="B618" s="247"/>
      <c r="C618" s="257"/>
      <c r="D618" s="258"/>
      <c r="E618" s="258"/>
      <c r="F618" s="258"/>
      <c r="G618" s="258"/>
      <c r="H618" s="258"/>
      <c r="I618" s="258"/>
      <c r="J618" s="258"/>
      <c r="K618" s="258"/>
      <c r="L618" s="259"/>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23"/>
      <c r="AL618" s="224"/>
      <c r="AM618" s="224"/>
      <c r="AN618" s="224"/>
      <c r="AO618" s="224"/>
      <c r="AP618" s="224"/>
      <c r="AQ618" s="251"/>
      <c r="AR618" s="251"/>
      <c r="AS618" s="251"/>
      <c r="AT618" s="251"/>
      <c r="AU618" s="256"/>
      <c r="AV618" s="105"/>
      <c r="AW618" s="105"/>
      <c r="AX618" s="106"/>
    </row>
    <row r="619" spans="1:50" ht="24" customHeight="1" hidden="1">
      <c r="A619" s="247"/>
      <c r="B619" s="247"/>
      <c r="C619" s="257"/>
      <c r="D619" s="258"/>
      <c r="E619" s="258"/>
      <c r="F619" s="258"/>
      <c r="G619" s="258"/>
      <c r="H619" s="258"/>
      <c r="I619" s="258"/>
      <c r="J619" s="258"/>
      <c r="K619" s="258"/>
      <c r="L619" s="259"/>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23"/>
      <c r="AL619" s="224"/>
      <c r="AM619" s="224"/>
      <c r="AN619" s="224"/>
      <c r="AO619" s="224"/>
      <c r="AP619" s="224"/>
      <c r="AQ619" s="252"/>
      <c r="AR619" s="251"/>
      <c r="AS619" s="251"/>
      <c r="AT619" s="251"/>
      <c r="AU619" s="256"/>
      <c r="AV619" s="105"/>
      <c r="AW619" s="105"/>
      <c r="AX619" s="106"/>
    </row>
    <row r="620" spans="1:50" ht="24" customHeight="1" hidden="1">
      <c r="A620" s="247"/>
      <c r="B620" s="247"/>
      <c r="C620" s="257"/>
      <c r="D620" s="258"/>
      <c r="E620" s="258"/>
      <c r="F620" s="258"/>
      <c r="G620" s="258"/>
      <c r="H620" s="258"/>
      <c r="I620" s="258"/>
      <c r="J620" s="258"/>
      <c r="K620" s="258"/>
      <c r="L620" s="259"/>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23"/>
      <c r="AL620" s="224"/>
      <c r="AM620" s="224"/>
      <c r="AN620" s="224"/>
      <c r="AO620" s="224"/>
      <c r="AP620" s="224"/>
      <c r="AQ620" s="252"/>
      <c r="AR620" s="251"/>
      <c r="AS620" s="251"/>
      <c r="AT620" s="251"/>
      <c r="AU620" s="256"/>
      <c r="AV620" s="105"/>
      <c r="AW620" s="105"/>
      <c r="AX620" s="106"/>
    </row>
    <row r="621" spans="1:50" ht="24" customHeight="1" hidden="1">
      <c r="A621" s="247"/>
      <c r="B621" s="247"/>
      <c r="C621" s="257"/>
      <c r="D621" s="258"/>
      <c r="E621" s="258"/>
      <c r="F621" s="258"/>
      <c r="G621" s="258"/>
      <c r="H621" s="258"/>
      <c r="I621" s="258"/>
      <c r="J621" s="258"/>
      <c r="K621" s="258"/>
      <c r="L621" s="259"/>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23"/>
      <c r="AL621" s="224"/>
      <c r="AM621" s="224"/>
      <c r="AN621" s="224"/>
      <c r="AO621" s="224"/>
      <c r="AP621" s="224"/>
      <c r="AQ621" s="251"/>
      <c r="AR621" s="251"/>
      <c r="AS621" s="251"/>
      <c r="AT621" s="251"/>
      <c r="AU621" s="256"/>
      <c r="AV621" s="105"/>
      <c r="AW621" s="105"/>
      <c r="AX621" s="106"/>
    </row>
    <row r="622" spans="1:56" ht="24" customHeight="1" hidden="1">
      <c r="A622" s="247"/>
      <c r="B622" s="247"/>
      <c r="C622" s="257"/>
      <c r="D622" s="258"/>
      <c r="E622" s="258"/>
      <c r="F622" s="258"/>
      <c r="G622" s="258"/>
      <c r="H622" s="258"/>
      <c r="I622" s="258"/>
      <c r="J622" s="258"/>
      <c r="K622" s="258"/>
      <c r="L622" s="259"/>
      <c r="M622" s="251"/>
      <c r="N622" s="251"/>
      <c r="O622" s="251"/>
      <c r="P622" s="251"/>
      <c r="Q622" s="251"/>
      <c r="R622" s="251"/>
      <c r="S622" s="251"/>
      <c r="T622" s="251"/>
      <c r="U622" s="251"/>
      <c r="V622" s="251"/>
      <c r="W622" s="251"/>
      <c r="X622" s="251"/>
      <c r="Y622" s="251"/>
      <c r="Z622" s="251"/>
      <c r="AA622" s="251"/>
      <c r="AB622" s="251"/>
      <c r="AC622" s="251"/>
      <c r="AD622" s="251"/>
      <c r="AE622" s="251"/>
      <c r="AF622" s="251"/>
      <c r="AG622" s="251"/>
      <c r="AH622" s="251"/>
      <c r="AI622" s="251"/>
      <c r="AJ622" s="251"/>
      <c r="AK622" s="223"/>
      <c r="AL622" s="224"/>
      <c r="AM622" s="224"/>
      <c r="AN622" s="224"/>
      <c r="AO622" s="224"/>
      <c r="AP622" s="224"/>
      <c r="AQ622" s="251"/>
      <c r="AR622" s="251"/>
      <c r="AS622" s="251"/>
      <c r="AT622" s="251"/>
      <c r="AU622" s="256"/>
      <c r="AV622" s="105"/>
      <c r="AW622" s="105"/>
      <c r="AX622" s="106"/>
      <c r="BB622" s="29"/>
      <c r="BD622" s="29"/>
    </row>
    <row r="623" spans="1:56" ht="24" customHeight="1" hidden="1">
      <c r="A623" s="247"/>
      <c r="B623" s="247"/>
      <c r="C623" s="257"/>
      <c r="D623" s="258"/>
      <c r="E623" s="258"/>
      <c r="F623" s="258"/>
      <c r="G623" s="258"/>
      <c r="H623" s="258"/>
      <c r="I623" s="258"/>
      <c r="J623" s="258"/>
      <c r="K623" s="258"/>
      <c r="L623" s="259"/>
      <c r="M623" s="251"/>
      <c r="N623" s="251"/>
      <c r="O623" s="251"/>
      <c r="P623" s="251"/>
      <c r="Q623" s="251"/>
      <c r="R623" s="251"/>
      <c r="S623" s="251"/>
      <c r="T623" s="251"/>
      <c r="U623" s="251"/>
      <c r="V623" s="251"/>
      <c r="W623" s="251"/>
      <c r="X623" s="251"/>
      <c r="Y623" s="251"/>
      <c r="Z623" s="251"/>
      <c r="AA623" s="251"/>
      <c r="AB623" s="251"/>
      <c r="AC623" s="251"/>
      <c r="AD623" s="251"/>
      <c r="AE623" s="251"/>
      <c r="AF623" s="251"/>
      <c r="AG623" s="251"/>
      <c r="AH623" s="251"/>
      <c r="AI623" s="251"/>
      <c r="AJ623" s="251"/>
      <c r="AK623" s="223"/>
      <c r="AL623" s="224"/>
      <c r="AM623" s="224"/>
      <c r="AN623" s="224"/>
      <c r="AO623" s="224"/>
      <c r="AP623" s="224"/>
      <c r="AQ623" s="252"/>
      <c r="AR623" s="251"/>
      <c r="AS623" s="251"/>
      <c r="AT623" s="251"/>
      <c r="AU623" s="256"/>
      <c r="AV623" s="105"/>
      <c r="AW623" s="105"/>
      <c r="AX623" s="106"/>
      <c r="BB623" s="30"/>
      <c r="BD623" s="31"/>
    </row>
    <row r="624" spans="1:56" ht="24" customHeight="1" hidden="1">
      <c r="A624" s="247"/>
      <c r="B624" s="247"/>
      <c r="C624" s="257"/>
      <c r="D624" s="258"/>
      <c r="E624" s="258"/>
      <c r="F624" s="258"/>
      <c r="G624" s="258"/>
      <c r="H624" s="258"/>
      <c r="I624" s="258"/>
      <c r="J624" s="258"/>
      <c r="K624" s="258"/>
      <c r="L624" s="259"/>
      <c r="M624" s="251"/>
      <c r="N624" s="251"/>
      <c r="O624" s="251"/>
      <c r="P624" s="251"/>
      <c r="Q624" s="251"/>
      <c r="R624" s="251"/>
      <c r="S624" s="251"/>
      <c r="T624" s="251"/>
      <c r="U624" s="251"/>
      <c r="V624" s="251"/>
      <c r="W624" s="251"/>
      <c r="X624" s="251"/>
      <c r="Y624" s="251"/>
      <c r="Z624" s="251"/>
      <c r="AA624" s="251"/>
      <c r="AB624" s="251"/>
      <c r="AC624" s="251"/>
      <c r="AD624" s="251"/>
      <c r="AE624" s="251"/>
      <c r="AF624" s="251"/>
      <c r="AG624" s="251"/>
      <c r="AH624" s="251"/>
      <c r="AI624" s="251"/>
      <c r="AJ624" s="251"/>
      <c r="AK624" s="223"/>
      <c r="AL624" s="224"/>
      <c r="AM624" s="224"/>
      <c r="AN624" s="224"/>
      <c r="AO624" s="224"/>
      <c r="AP624" s="224"/>
      <c r="AQ624" s="251"/>
      <c r="AR624" s="251"/>
      <c r="AS624" s="251"/>
      <c r="AT624" s="251"/>
      <c r="AU624" s="256"/>
      <c r="AV624" s="105"/>
      <c r="AW624" s="105"/>
      <c r="AX624" s="106"/>
      <c r="BB624" s="30"/>
      <c r="BD624" s="31"/>
    </row>
    <row r="625" spans="1:56" ht="24" customHeight="1" hidden="1">
      <c r="A625" s="247"/>
      <c r="B625" s="247"/>
      <c r="C625" s="257"/>
      <c r="D625" s="258"/>
      <c r="E625" s="258"/>
      <c r="F625" s="258"/>
      <c r="G625" s="258"/>
      <c r="H625" s="258"/>
      <c r="I625" s="258"/>
      <c r="J625" s="258"/>
      <c r="K625" s="258"/>
      <c r="L625" s="259"/>
      <c r="M625" s="251"/>
      <c r="N625" s="251"/>
      <c r="O625" s="251"/>
      <c r="P625" s="251"/>
      <c r="Q625" s="251"/>
      <c r="R625" s="251"/>
      <c r="S625" s="251"/>
      <c r="T625" s="251"/>
      <c r="U625" s="251"/>
      <c r="V625" s="251"/>
      <c r="W625" s="251"/>
      <c r="X625" s="251"/>
      <c r="Y625" s="251"/>
      <c r="Z625" s="251"/>
      <c r="AA625" s="251"/>
      <c r="AB625" s="251"/>
      <c r="AC625" s="251"/>
      <c r="AD625" s="251"/>
      <c r="AE625" s="251"/>
      <c r="AF625" s="251"/>
      <c r="AG625" s="251"/>
      <c r="AH625" s="251"/>
      <c r="AI625" s="251"/>
      <c r="AJ625" s="251"/>
      <c r="AK625" s="223"/>
      <c r="AL625" s="224"/>
      <c r="AM625" s="224"/>
      <c r="AN625" s="224"/>
      <c r="AO625" s="224"/>
      <c r="AP625" s="224"/>
      <c r="AQ625" s="252"/>
      <c r="AR625" s="251"/>
      <c r="AS625" s="251"/>
      <c r="AT625" s="251"/>
      <c r="AU625" s="256"/>
      <c r="AV625" s="105"/>
      <c r="AW625" s="105"/>
      <c r="AX625" s="106"/>
      <c r="BB625" s="30"/>
      <c r="BD625" s="31"/>
    </row>
    <row r="626" spans="1:54" ht="24" customHeight="1" hidden="1">
      <c r="A626" s="247"/>
      <c r="B626" s="247"/>
      <c r="C626" s="257"/>
      <c r="D626" s="258"/>
      <c r="E626" s="258"/>
      <c r="F626" s="258"/>
      <c r="G626" s="258"/>
      <c r="H626" s="258"/>
      <c r="I626" s="258"/>
      <c r="J626" s="258"/>
      <c r="K626" s="258"/>
      <c r="L626" s="259"/>
      <c r="M626" s="251"/>
      <c r="N626" s="251"/>
      <c r="O626" s="251"/>
      <c r="P626" s="251"/>
      <c r="Q626" s="251"/>
      <c r="R626" s="251"/>
      <c r="S626" s="251"/>
      <c r="T626" s="251"/>
      <c r="U626" s="251"/>
      <c r="V626" s="251"/>
      <c r="W626" s="251"/>
      <c r="X626" s="251"/>
      <c r="Y626" s="251"/>
      <c r="Z626" s="251"/>
      <c r="AA626" s="251"/>
      <c r="AB626" s="251"/>
      <c r="AC626" s="251"/>
      <c r="AD626" s="251"/>
      <c r="AE626" s="251"/>
      <c r="AF626" s="251"/>
      <c r="AG626" s="251"/>
      <c r="AH626" s="251"/>
      <c r="AI626" s="251"/>
      <c r="AJ626" s="251"/>
      <c r="AK626" s="223"/>
      <c r="AL626" s="224"/>
      <c r="AM626" s="224"/>
      <c r="AN626" s="224"/>
      <c r="AO626" s="224"/>
      <c r="AP626" s="224"/>
      <c r="AQ626" s="252"/>
      <c r="AR626" s="251"/>
      <c r="AS626" s="251"/>
      <c r="AT626" s="251"/>
      <c r="AU626" s="256"/>
      <c r="AV626" s="105"/>
      <c r="AW626" s="105"/>
      <c r="AX626" s="106"/>
      <c r="BB626" s="23"/>
    </row>
    <row r="627" spans="1:50" ht="24" customHeight="1" hidden="1">
      <c r="A627" s="247"/>
      <c r="B627" s="247"/>
      <c r="C627" s="257"/>
      <c r="D627" s="258"/>
      <c r="E627" s="258"/>
      <c r="F627" s="258"/>
      <c r="G627" s="258"/>
      <c r="H627" s="258"/>
      <c r="I627" s="258"/>
      <c r="J627" s="258"/>
      <c r="K627" s="258"/>
      <c r="L627" s="259"/>
      <c r="M627" s="251"/>
      <c r="N627" s="251"/>
      <c r="O627" s="251"/>
      <c r="P627" s="251"/>
      <c r="Q627" s="251"/>
      <c r="R627" s="251"/>
      <c r="S627" s="251"/>
      <c r="T627" s="251"/>
      <c r="U627" s="251"/>
      <c r="V627" s="251"/>
      <c r="W627" s="251"/>
      <c r="X627" s="251"/>
      <c r="Y627" s="251"/>
      <c r="Z627" s="251"/>
      <c r="AA627" s="251"/>
      <c r="AB627" s="251"/>
      <c r="AC627" s="251"/>
      <c r="AD627" s="251"/>
      <c r="AE627" s="251"/>
      <c r="AF627" s="251"/>
      <c r="AG627" s="251"/>
      <c r="AH627" s="251"/>
      <c r="AI627" s="251"/>
      <c r="AJ627" s="251"/>
      <c r="AK627" s="223"/>
      <c r="AL627" s="224"/>
      <c r="AM627" s="224"/>
      <c r="AN627" s="224"/>
      <c r="AO627" s="224"/>
      <c r="AP627" s="224"/>
      <c r="AQ627" s="251"/>
      <c r="AR627" s="251"/>
      <c r="AS627" s="251"/>
      <c r="AT627" s="251"/>
      <c r="AU627" s="256"/>
      <c r="AV627" s="105"/>
      <c r="AW627" s="105"/>
      <c r="AX627" s="106"/>
    </row>
    <row r="628" spans="1:50" ht="24" customHeight="1" hidden="1">
      <c r="A628" s="247"/>
      <c r="B628" s="247"/>
      <c r="C628" s="257"/>
      <c r="D628" s="258"/>
      <c r="E628" s="258"/>
      <c r="F628" s="258"/>
      <c r="G628" s="258"/>
      <c r="H628" s="258"/>
      <c r="I628" s="258"/>
      <c r="J628" s="258"/>
      <c r="K628" s="258"/>
      <c r="L628" s="259"/>
      <c r="M628" s="251"/>
      <c r="N628" s="251"/>
      <c r="O628" s="251"/>
      <c r="P628" s="251"/>
      <c r="Q628" s="251"/>
      <c r="R628" s="251"/>
      <c r="S628" s="251"/>
      <c r="T628" s="251"/>
      <c r="U628" s="251"/>
      <c r="V628" s="251"/>
      <c r="W628" s="251"/>
      <c r="X628" s="251"/>
      <c r="Y628" s="251"/>
      <c r="Z628" s="251"/>
      <c r="AA628" s="251"/>
      <c r="AB628" s="251"/>
      <c r="AC628" s="251"/>
      <c r="AD628" s="251"/>
      <c r="AE628" s="251"/>
      <c r="AF628" s="251"/>
      <c r="AG628" s="251"/>
      <c r="AH628" s="251"/>
      <c r="AI628" s="251"/>
      <c r="AJ628" s="251"/>
      <c r="AK628" s="223"/>
      <c r="AL628" s="224"/>
      <c r="AM628" s="224"/>
      <c r="AN628" s="224"/>
      <c r="AO628" s="224"/>
      <c r="AP628" s="224"/>
      <c r="AQ628" s="251"/>
      <c r="AR628" s="251"/>
      <c r="AS628" s="251"/>
      <c r="AT628" s="251"/>
      <c r="AU628" s="256"/>
      <c r="AV628" s="105"/>
      <c r="AW628" s="105"/>
      <c r="AX628" s="106"/>
    </row>
    <row r="629" spans="1:50" ht="24" customHeight="1" hidden="1">
      <c r="A629" s="247"/>
      <c r="B629" s="247"/>
      <c r="C629" s="257"/>
      <c r="D629" s="258"/>
      <c r="E629" s="258"/>
      <c r="F629" s="258"/>
      <c r="G629" s="258"/>
      <c r="H629" s="258"/>
      <c r="I629" s="258"/>
      <c r="J629" s="258"/>
      <c r="K629" s="258"/>
      <c r="L629" s="259"/>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23"/>
      <c r="AL629" s="224"/>
      <c r="AM629" s="224"/>
      <c r="AN629" s="224"/>
      <c r="AO629" s="224"/>
      <c r="AP629" s="224"/>
      <c r="AQ629" s="252"/>
      <c r="AR629" s="251"/>
      <c r="AS629" s="251"/>
      <c r="AT629" s="251"/>
      <c r="AU629" s="256"/>
      <c r="AV629" s="105"/>
      <c r="AW629" s="105"/>
      <c r="AX629" s="106"/>
    </row>
    <row r="630" spans="1:50" ht="24" customHeight="1" hidden="1">
      <c r="A630" s="247"/>
      <c r="B630" s="247"/>
      <c r="C630" s="257"/>
      <c r="D630" s="258"/>
      <c r="E630" s="258"/>
      <c r="F630" s="258"/>
      <c r="G630" s="258"/>
      <c r="H630" s="258"/>
      <c r="I630" s="258"/>
      <c r="J630" s="258"/>
      <c r="K630" s="258"/>
      <c r="L630" s="259"/>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23"/>
      <c r="AL630" s="224"/>
      <c r="AM630" s="224"/>
      <c r="AN630" s="224"/>
      <c r="AO630" s="224"/>
      <c r="AP630" s="224"/>
      <c r="AQ630" s="252"/>
      <c r="AR630" s="251"/>
      <c r="AS630" s="251"/>
      <c r="AT630" s="251"/>
      <c r="AU630" s="256"/>
      <c r="AV630" s="105"/>
      <c r="AW630" s="105"/>
      <c r="AX630" s="106"/>
    </row>
    <row r="631" spans="1:50" ht="13.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row>
    <row r="632" spans="1:50" ht="13.5">
      <c r="A632" s="12"/>
      <c r="B632" s="13" t="s">
        <v>174</v>
      </c>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row>
    <row r="633" spans="1:50" ht="34.5" customHeight="1">
      <c r="A633" s="247"/>
      <c r="B633" s="247"/>
      <c r="C633" s="124" t="s">
        <v>336</v>
      </c>
      <c r="D633" s="125"/>
      <c r="E633" s="125"/>
      <c r="F633" s="125"/>
      <c r="G633" s="125"/>
      <c r="H633" s="125"/>
      <c r="I633" s="125"/>
      <c r="J633" s="125"/>
      <c r="K633" s="125"/>
      <c r="L633" s="126"/>
      <c r="M633" s="328" t="s">
        <v>337</v>
      </c>
      <c r="N633" s="328"/>
      <c r="O633" s="328"/>
      <c r="P633" s="328"/>
      <c r="Q633" s="328"/>
      <c r="R633" s="328"/>
      <c r="S633" s="328"/>
      <c r="T633" s="328"/>
      <c r="U633" s="328"/>
      <c r="V633" s="328"/>
      <c r="W633" s="328"/>
      <c r="X633" s="328"/>
      <c r="Y633" s="328"/>
      <c r="Z633" s="328"/>
      <c r="AA633" s="328"/>
      <c r="AB633" s="328"/>
      <c r="AC633" s="328"/>
      <c r="AD633" s="328"/>
      <c r="AE633" s="328"/>
      <c r="AF633" s="328"/>
      <c r="AG633" s="328"/>
      <c r="AH633" s="328"/>
      <c r="AI633" s="328"/>
      <c r="AJ633" s="328"/>
      <c r="AK633" s="329" t="s">
        <v>338</v>
      </c>
      <c r="AL633" s="328"/>
      <c r="AM633" s="328"/>
      <c r="AN633" s="328"/>
      <c r="AO633" s="328"/>
      <c r="AP633" s="328"/>
      <c r="AQ633" s="328" t="s">
        <v>23</v>
      </c>
      <c r="AR633" s="328"/>
      <c r="AS633" s="328"/>
      <c r="AT633" s="328"/>
      <c r="AU633" s="124" t="s">
        <v>24</v>
      </c>
      <c r="AV633" s="125"/>
      <c r="AW633" s="125"/>
      <c r="AX633" s="524"/>
    </row>
    <row r="634" spans="1:50" ht="24" customHeight="1">
      <c r="A634" s="247">
        <v>1</v>
      </c>
      <c r="B634" s="247">
        <v>1</v>
      </c>
      <c r="C634" s="257" t="s">
        <v>225</v>
      </c>
      <c r="D634" s="258"/>
      <c r="E634" s="258"/>
      <c r="F634" s="258"/>
      <c r="G634" s="258"/>
      <c r="H634" s="258"/>
      <c r="I634" s="258"/>
      <c r="J634" s="258"/>
      <c r="K634" s="258"/>
      <c r="L634" s="259"/>
      <c r="M634" s="251" t="s">
        <v>226</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525">
        <v>37.716</v>
      </c>
      <c r="AL634" s="526"/>
      <c r="AM634" s="526"/>
      <c r="AN634" s="526"/>
      <c r="AO634" s="526"/>
      <c r="AP634" s="526"/>
      <c r="AQ634" s="251">
        <v>2</v>
      </c>
      <c r="AR634" s="251"/>
      <c r="AS634" s="251"/>
      <c r="AT634" s="251"/>
      <c r="AU634" s="256" t="s">
        <v>340</v>
      </c>
      <c r="AV634" s="105"/>
      <c r="AW634" s="105"/>
      <c r="AX634" s="106"/>
    </row>
    <row r="635" spans="1:56" ht="24" customHeight="1">
      <c r="A635" s="247">
        <v>2</v>
      </c>
      <c r="B635" s="247">
        <v>1</v>
      </c>
      <c r="C635" s="257" t="s">
        <v>227</v>
      </c>
      <c r="D635" s="258"/>
      <c r="E635" s="258"/>
      <c r="F635" s="258"/>
      <c r="G635" s="258"/>
      <c r="H635" s="258"/>
      <c r="I635" s="258"/>
      <c r="J635" s="258"/>
      <c r="K635" s="258"/>
      <c r="L635" s="259"/>
      <c r="M635" s="251" t="s">
        <v>228</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525">
        <v>18.48</v>
      </c>
      <c r="AL635" s="526"/>
      <c r="AM635" s="526"/>
      <c r="AN635" s="526"/>
      <c r="AO635" s="526"/>
      <c r="AP635" s="526"/>
      <c r="AQ635" s="251">
        <v>1</v>
      </c>
      <c r="AR635" s="251"/>
      <c r="AS635" s="251"/>
      <c r="AT635" s="251"/>
      <c r="AU635" s="256" t="s">
        <v>340</v>
      </c>
      <c r="AV635" s="105"/>
      <c r="AW635" s="105"/>
      <c r="AX635" s="106"/>
      <c r="BB635" s="29"/>
      <c r="BD635" s="29"/>
    </row>
    <row r="636" spans="1:56" ht="24" customHeight="1">
      <c r="A636" s="247">
        <v>3</v>
      </c>
      <c r="B636" s="247">
        <v>1</v>
      </c>
      <c r="C636" s="257" t="s">
        <v>229</v>
      </c>
      <c r="D636" s="258"/>
      <c r="E636" s="258"/>
      <c r="F636" s="258"/>
      <c r="G636" s="258"/>
      <c r="H636" s="258"/>
      <c r="I636" s="258"/>
      <c r="J636" s="258"/>
      <c r="K636" s="258"/>
      <c r="L636" s="259"/>
      <c r="M636" s="251" t="s">
        <v>230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525">
        <v>15.75</v>
      </c>
      <c r="AL636" s="526"/>
      <c r="AM636" s="526"/>
      <c r="AN636" s="526"/>
      <c r="AO636" s="526"/>
      <c r="AP636" s="526"/>
      <c r="AQ636" s="251">
        <v>3</v>
      </c>
      <c r="AR636" s="251"/>
      <c r="AS636" s="251"/>
      <c r="AT636" s="251"/>
      <c r="AU636" s="256" t="s">
        <v>340</v>
      </c>
      <c r="AV636" s="105"/>
      <c r="AW636" s="105"/>
      <c r="AX636" s="106"/>
      <c r="BB636" s="30"/>
      <c r="BD636" s="31"/>
    </row>
    <row r="637" spans="1:56" ht="24" customHeight="1" hidden="1">
      <c r="A637" s="247"/>
      <c r="B637" s="247"/>
      <c r="C637" s="257"/>
      <c r="D637" s="258"/>
      <c r="E637" s="258"/>
      <c r="F637" s="258"/>
      <c r="G637" s="258"/>
      <c r="H637" s="258"/>
      <c r="I637" s="258"/>
      <c r="J637" s="258"/>
      <c r="K637" s="258"/>
      <c r="L637" s="259"/>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527"/>
      <c r="AL637" s="251"/>
      <c r="AM637" s="251"/>
      <c r="AN637" s="251"/>
      <c r="AO637" s="251"/>
      <c r="AP637" s="251"/>
      <c r="AQ637" s="251"/>
      <c r="AR637" s="251"/>
      <c r="AS637" s="251"/>
      <c r="AT637" s="251"/>
      <c r="AU637" s="257"/>
      <c r="AV637" s="258"/>
      <c r="AW637" s="258"/>
      <c r="AX637" s="259"/>
      <c r="BB637" s="30"/>
      <c r="BD637" s="31"/>
    </row>
    <row r="638" spans="1:56" ht="24" customHeight="1" hidden="1">
      <c r="A638" s="247"/>
      <c r="B638" s="247"/>
      <c r="C638" s="257"/>
      <c r="D638" s="258"/>
      <c r="E638" s="258"/>
      <c r="F638" s="258"/>
      <c r="G638" s="258"/>
      <c r="H638" s="258"/>
      <c r="I638" s="258"/>
      <c r="J638" s="258"/>
      <c r="K638" s="258"/>
      <c r="L638" s="259"/>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527"/>
      <c r="AL638" s="251"/>
      <c r="AM638" s="251"/>
      <c r="AN638" s="251"/>
      <c r="AO638" s="251"/>
      <c r="AP638" s="251"/>
      <c r="AQ638" s="251"/>
      <c r="AR638" s="251"/>
      <c r="AS638" s="251"/>
      <c r="AT638" s="251"/>
      <c r="AU638" s="257"/>
      <c r="AV638" s="258"/>
      <c r="AW638" s="258"/>
      <c r="AX638" s="259"/>
      <c r="BB638" s="30"/>
      <c r="BD638" s="31"/>
    </row>
    <row r="639" spans="1:54" ht="24" customHeight="1" hidden="1">
      <c r="A639" s="247"/>
      <c r="B639" s="247"/>
      <c r="C639" s="257"/>
      <c r="D639" s="258"/>
      <c r="E639" s="258"/>
      <c r="F639" s="258"/>
      <c r="G639" s="258"/>
      <c r="H639" s="258"/>
      <c r="I639" s="258"/>
      <c r="J639" s="258"/>
      <c r="K639" s="258"/>
      <c r="L639" s="259"/>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527"/>
      <c r="AL639" s="251"/>
      <c r="AM639" s="251"/>
      <c r="AN639" s="251"/>
      <c r="AO639" s="251"/>
      <c r="AP639" s="251"/>
      <c r="AQ639" s="251"/>
      <c r="AR639" s="251"/>
      <c r="AS639" s="251"/>
      <c r="AT639" s="251"/>
      <c r="AU639" s="257"/>
      <c r="AV639" s="258"/>
      <c r="AW639" s="258"/>
      <c r="AX639" s="259"/>
      <c r="BB639" s="23"/>
    </row>
    <row r="640" spans="1:50" ht="24" customHeight="1" hidden="1">
      <c r="A640" s="247"/>
      <c r="B640" s="247"/>
      <c r="C640" s="257"/>
      <c r="D640" s="258"/>
      <c r="E640" s="258"/>
      <c r="F640" s="258"/>
      <c r="G640" s="258"/>
      <c r="H640" s="258"/>
      <c r="I640" s="258"/>
      <c r="J640" s="258"/>
      <c r="K640" s="258"/>
      <c r="L640" s="259"/>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527"/>
      <c r="AL640" s="251"/>
      <c r="AM640" s="251"/>
      <c r="AN640" s="251"/>
      <c r="AO640" s="251"/>
      <c r="AP640" s="251"/>
      <c r="AQ640" s="251"/>
      <c r="AR640" s="251"/>
      <c r="AS640" s="251"/>
      <c r="AT640" s="251"/>
      <c r="AU640" s="257"/>
      <c r="AV640" s="258"/>
      <c r="AW640" s="258"/>
      <c r="AX640" s="259"/>
    </row>
    <row r="641" spans="1:50" ht="24" customHeight="1" hidden="1">
      <c r="A641" s="247"/>
      <c r="B641" s="247"/>
      <c r="C641" s="257"/>
      <c r="D641" s="258"/>
      <c r="E641" s="258"/>
      <c r="F641" s="258"/>
      <c r="G641" s="258"/>
      <c r="H641" s="258"/>
      <c r="I641" s="258"/>
      <c r="J641" s="258"/>
      <c r="K641" s="258"/>
      <c r="L641" s="259"/>
      <c r="M641" s="251"/>
      <c r="N641" s="251"/>
      <c r="O641" s="251"/>
      <c r="P641" s="251"/>
      <c r="Q641" s="251"/>
      <c r="R641" s="251"/>
      <c r="S641" s="251"/>
      <c r="T641" s="251"/>
      <c r="U641" s="251"/>
      <c r="V641" s="251"/>
      <c r="W641" s="251"/>
      <c r="X641" s="251"/>
      <c r="Y641" s="251"/>
      <c r="Z641" s="251"/>
      <c r="AA641" s="251"/>
      <c r="AB641" s="251"/>
      <c r="AC641" s="251"/>
      <c r="AD641" s="251"/>
      <c r="AE641" s="251"/>
      <c r="AF641" s="251"/>
      <c r="AG641" s="251"/>
      <c r="AH641" s="251"/>
      <c r="AI641" s="251"/>
      <c r="AJ641" s="251"/>
      <c r="AK641" s="527"/>
      <c r="AL641" s="251"/>
      <c r="AM641" s="251"/>
      <c r="AN641" s="251"/>
      <c r="AO641" s="251"/>
      <c r="AP641" s="251"/>
      <c r="AQ641" s="251"/>
      <c r="AR641" s="251"/>
      <c r="AS641" s="251"/>
      <c r="AT641" s="251"/>
      <c r="AU641" s="257"/>
      <c r="AV641" s="258"/>
      <c r="AW641" s="258"/>
      <c r="AX641" s="259"/>
    </row>
    <row r="642" spans="1:50" ht="24" customHeight="1" hidden="1">
      <c r="A642" s="247"/>
      <c r="B642" s="247"/>
      <c r="C642" s="257"/>
      <c r="D642" s="258"/>
      <c r="E642" s="258"/>
      <c r="F642" s="258"/>
      <c r="G642" s="258"/>
      <c r="H642" s="258"/>
      <c r="I642" s="258"/>
      <c r="J642" s="258"/>
      <c r="K642" s="258"/>
      <c r="L642" s="259"/>
      <c r="M642" s="251"/>
      <c r="N642" s="251"/>
      <c r="O642" s="251"/>
      <c r="P642" s="251"/>
      <c r="Q642" s="251"/>
      <c r="R642" s="251"/>
      <c r="S642" s="251"/>
      <c r="T642" s="251"/>
      <c r="U642" s="251"/>
      <c r="V642" s="251"/>
      <c r="W642" s="251"/>
      <c r="X642" s="251"/>
      <c r="Y642" s="251"/>
      <c r="Z642" s="251"/>
      <c r="AA642" s="251"/>
      <c r="AB642" s="251"/>
      <c r="AC642" s="251"/>
      <c r="AD642" s="251"/>
      <c r="AE642" s="251"/>
      <c r="AF642" s="251"/>
      <c r="AG642" s="251"/>
      <c r="AH642" s="251"/>
      <c r="AI642" s="251"/>
      <c r="AJ642" s="251"/>
      <c r="AK642" s="527"/>
      <c r="AL642" s="251"/>
      <c r="AM642" s="251"/>
      <c r="AN642" s="251"/>
      <c r="AO642" s="251"/>
      <c r="AP642" s="251"/>
      <c r="AQ642" s="251"/>
      <c r="AR642" s="251"/>
      <c r="AS642" s="251"/>
      <c r="AT642" s="251"/>
      <c r="AU642" s="257"/>
      <c r="AV642" s="258"/>
      <c r="AW642" s="258"/>
      <c r="AX642" s="259"/>
    </row>
    <row r="643" spans="1:50" ht="24" customHeight="1" hidden="1">
      <c r="A643" s="247"/>
      <c r="B643" s="247"/>
      <c r="C643" s="257"/>
      <c r="D643" s="258"/>
      <c r="E643" s="258"/>
      <c r="F643" s="258"/>
      <c r="G643" s="258"/>
      <c r="H643" s="258"/>
      <c r="I643" s="258"/>
      <c r="J643" s="258"/>
      <c r="K643" s="258"/>
      <c r="L643" s="259"/>
      <c r="M643" s="251"/>
      <c r="N643" s="251"/>
      <c r="O643" s="251"/>
      <c r="P643" s="251"/>
      <c r="Q643" s="251"/>
      <c r="R643" s="251"/>
      <c r="S643" s="251"/>
      <c r="T643" s="251"/>
      <c r="U643" s="251"/>
      <c r="V643" s="251"/>
      <c r="W643" s="251"/>
      <c r="X643" s="251"/>
      <c r="Y643" s="251"/>
      <c r="Z643" s="251"/>
      <c r="AA643" s="251"/>
      <c r="AB643" s="251"/>
      <c r="AC643" s="251"/>
      <c r="AD643" s="251"/>
      <c r="AE643" s="251"/>
      <c r="AF643" s="251"/>
      <c r="AG643" s="251"/>
      <c r="AH643" s="251"/>
      <c r="AI643" s="251"/>
      <c r="AJ643" s="251"/>
      <c r="AK643" s="527"/>
      <c r="AL643" s="251"/>
      <c r="AM643" s="251"/>
      <c r="AN643" s="251"/>
      <c r="AO643" s="251"/>
      <c r="AP643" s="251"/>
      <c r="AQ643" s="251"/>
      <c r="AR643" s="251"/>
      <c r="AS643" s="251"/>
      <c r="AT643" s="251"/>
      <c r="AU643" s="257"/>
      <c r="AV643" s="258"/>
      <c r="AW643" s="258"/>
      <c r="AX643" s="259"/>
    </row>
    <row r="644" spans="1:56" ht="24" customHeight="1" hidden="1">
      <c r="A644" s="247"/>
      <c r="B644" s="247"/>
      <c r="C644" s="257"/>
      <c r="D644" s="258"/>
      <c r="E644" s="258"/>
      <c r="F644" s="258"/>
      <c r="G644" s="258"/>
      <c r="H644" s="258"/>
      <c r="I644" s="258"/>
      <c r="J644" s="258"/>
      <c r="K644" s="258"/>
      <c r="L644" s="259"/>
      <c r="M644" s="251"/>
      <c r="N644" s="251"/>
      <c r="O644" s="251"/>
      <c r="P644" s="251"/>
      <c r="Q644" s="251"/>
      <c r="R644" s="251"/>
      <c r="S644" s="251"/>
      <c r="T644" s="251"/>
      <c r="U644" s="251"/>
      <c r="V644" s="251"/>
      <c r="W644" s="251"/>
      <c r="X644" s="251"/>
      <c r="Y644" s="251"/>
      <c r="Z644" s="251"/>
      <c r="AA644" s="251"/>
      <c r="AB644" s="251"/>
      <c r="AC644" s="251"/>
      <c r="AD644" s="251"/>
      <c r="AE644" s="251"/>
      <c r="AF644" s="251"/>
      <c r="AG644" s="251"/>
      <c r="AH644" s="251"/>
      <c r="AI644" s="251"/>
      <c r="AJ644" s="251"/>
      <c r="AK644" s="223"/>
      <c r="AL644" s="224"/>
      <c r="AM644" s="224"/>
      <c r="AN644" s="224"/>
      <c r="AO644" s="224"/>
      <c r="AP644" s="224"/>
      <c r="AQ644" s="251"/>
      <c r="AR644" s="251"/>
      <c r="AS644" s="251"/>
      <c r="AT644" s="251"/>
      <c r="AU644" s="256"/>
      <c r="AV644" s="105"/>
      <c r="AW644" s="105"/>
      <c r="AX644" s="106"/>
      <c r="BB644" s="30"/>
      <c r="BD644" s="31"/>
    </row>
    <row r="645" spans="1:56" ht="24" customHeight="1" hidden="1">
      <c r="A645" s="247"/>
      <c r="B645" s="247"/>
      <c r="C645" s="257"/>
      <c r="D645" s="258"/>
      <c r="E645" s="258"/>
      <c r="F645" s="258"/>
      <c r="G645" s="258"/>
      <c r="H645" s="258"/>
      <c r="I645" s="258"/>
      <c r="J645" s="258"/>
      <c r="K645" s="258"/>
      <c r="L645" s="259"/>
      <c r="M645" s="251"/>
      <c r="N645" s="251"/>
      <c r="O645" s="251"/>
      <c r="P645" s="251"/>
      <c r="Q645" s="251"/>
      <c r="R645" s="251"/>
      <c r="S645" s="251"/>
      <c r="T645" s="251"/>
      <c r="U645" s="251"/>
      <c r="V645" s="251"/>
      <c r="W645" s="251"/>
      <c r="X645" s="251"/>
      <c r="Y645" s="251"/>
      <c r="Z645" s="251"/>
      <c r="AA645" s="251"/>
      <c r="AB645" s="251"/>
      <c r="AC645" s="251"/>
      <c r="AD645" s="251"/>
      <c r="AE645" s="251"/>
      <c r="AF645" s="251"/>
      <c r="AG645" s="251"/>
      <c r="AH645" s="251"/>
      <c r="AI645" s="251"/>
      <c r="AJ645" s="251"/>
      <c r="AK645" s="223"/>
      <c r="AL645" s="224"/>
      <c r="AM645" s="224"/>
      <c r="AN645" s="224"/>
      <c r="AO645" s="224"/>
      <c r="AP645" s="224"/>
      <c r="AQ645" s="251"/>
      <c r="AR645" s="251"/>
      <c r="AS645" s="251"/>
      <c r="AT645" s="251"/>
      <c r="AU645" s="256"/>
      <c r="AV645" s="105"/>
      <c r="AW645" s="105"/>
      <c r="AX645" s="106"/>
      <c r="BB645" s="30"/>
      <c r="BD645" s="31"/>
    </row>
    <row r="646" spans="1:54" ht="24" customHeight="1" hidden="1">
      <c r="A646" s="247"/>
      <c r="B646" s="247"/>
      <c r="C646" s="257"/>
      <c r="D646" s="258"/>
      <c r="E646" s="258"/>
      <c r="F646" s="258"/>
      <c r="G646" s="258"/>
      <c r="H646" s="258"/>
      <c r="I646" s="258"/>
      <c r="J646" s="258"/>
      <c r="K646" s="258"/>
      <c r="L646" s="259"/>
      <c r="M646" s="251"/>
      <c r="N646" s="251"/>
      <c r="O646" s="251"/>
      <c r="P646" s="251"/>
      <c r="Q646" s="251"/>
      <c r="R646" s="251"/>
      <c r="S646" s="251"/>
      <c r="T646" s="251"/>
      <c r="U646" s="251"/>
      <c r="V646" s="251"/>
      <c r="W646" s="251"/>
      <c r="X646" s="251"/>
      <c r="Y646" s="251"/>
      <c r="Z646" s="251"/>
      <c r="AA646" s="251"/>
      <c r="AB646" s="251"/>
      <c r="AC646" s="251"/>
      <c r="AD646" s="251"/>
      <c r="AE646" s="251"/>
      <c r="AF646" s="251"/>
      <c r="AG646" s="251"/>
      <c r="AH646" s="251"/>
      <c r="AI646" s="251"/>
      <c r="AJ646" s="251"/>
      <c r="AK646" s="223"/>
      <c r="AL646" s="224"/>
      <c r="AM646" s="224"/>
      <c r="AN646" s="224"/>
      <c r="AO646" s="224"/>
      <c r="AP646" s="224"/>
      <c r="AQ646" s="252"/>
      <c r="AR646" s="251"/>
      <c r="AS646" s="251"/>
      <c r="AT646" s="251"/>
      <c r="AU646" s="256"/>
      <c r="AV646" s="105"/>
      <c r="AW646" s="105"/>
      <c r="AX646" s="106"/>
      <c r="BB646" s="23"/>
    </row>
    <row r="647" spans="1:50" ht="24" customHeight="1" hidden="1">
      <c r="A647" s="247"/>
      <c r="B647" s="247"/>
      <c r="C647" s="257"/>
      <c r="D647" s="258"/>
      <c r="E647" s="258"/>
      <c r="F647" s="258"/>
      <c r="G647" s="258"/>
      <c r="H647" s="258"/>
      <c r="I647" s="258"/>
      <c r="J647" s="258"/>
      <c r="K647" s="258"/>
      <c r="L647" s="259"/>
      <c r="M647" s="251"/>
      <c r="N647" s="251"/>
      <c r="O647" s="251"/>
      <c r="P647" s="251"/>
      <c r="Q647" s="251"/>
      <c r="R647" s="251"/>
      <c r="S647" s="251"/>
      <c r="T647" s="251"/>
      <c r="U647" s="251"/>
      <c r="V647" s="251"/>
      <c r="W647" s="251"/>
      <c r="X647" s="251"/>
      <c r="Y647" s="251"/>
      <c r="Z647" s="251"/>
      <c r="AA647" s="251"/>
      <c r="AB647" s="251"/>
      <c r="AC647" s="251"/>
      <c r="AD647" s="251"/>
      <c r="AE647" s="251"/>
      <c r="AF647" s="251"/>
      <c r="AG647" s="251"/>
      <c r="AH647" s="251"/>
      <c r="AI647" s="251"/>
      <c r="AJ647" s="251"/>
      <c r="AK647" s="223"/>
      <c r="AL647" s="224"/>
      <c r="AM647" s="224"/>
      <c r="AN647" s="224"/>
      <c r="AO647" s="224"/>
      <c r="AP647" s="224"/>
      <c r="AQ647" s="251"/>
      <c r="AR647" s="251"/>
      <c r="AS647" s="251"/>
      <c r="AT647" s="251"/>
      <c r="AU647" s="256"/>
      <c r="AV647" s="105"/>
      <c r="AW647" s="105"/>
      <c r="AX647" s="106"/>
    </row>
    <row r="648" spans="1:50" ht="24" customHeight="1" hidden="1">
      <c r="A648" s="247"/>
      <c r="B648" s="247"/>
      <c r="C648" s="257"/>
      <c r="D648" s="258"/>
      <c r="E648" s="258"/>
      <c r="F648" s="258"/>
      <c r="G648" s="258"/>
      <c r="H648" s="258"/>
      <c r="I648" s="258"/>
      <c r="J648" s="258"/>
      <c r="K648" s="258"/>
      <c r="L648" s="259"/>
      <c r="M648" s="251"/>
      <c r="N648" s="251"/>
      <c r="O648" s="251"/>
      <c r="P648" s="251"/>
      <c r="Q648" s="251"/>
      <c r="R648" s="251"/>
      <c r="S648" s="251"/>
      <c r="T648" s="251"/>
      <c r="U648" s="251"/>
      <c r="V648" s="251"/>
      <c r="W648" s="251"/>
      <c r="X648" s="251"/>
      <c r="Y648" s="251"/>
      <c r="Z648" s="251"/>
      <c r="AA648" s="251"/>
      <c r="AB648" s="251"/>
      <c r="AC648" s="251"/>
      <c r="AD648" s="251"/>
      <c r="AE648" s="251"/>
      <c r="AF648" s="251"/>
      <c r="AG648" s="251"/>
      <c r="AH648" s="251"/>
      <c r="AI648" s="251"/>
      <c r="AJ648" s="251"/>
      <c r="AK648" s="223"/>
      <c r="AL648" s="224"/>
      <c r="AM648" s="224"/>
      <c r="AN648" s="224"/>
      <c r="AO648" s="224"/>
      <c r="AP648" s="224"/>
      <c r="AQ648" s="252"/>
      <c r="AR648" s="251"/>
      <c r="AS648" s="251"/>
      <c r="AT648" s="251"/>
      <c r="AU648" s="256"/>
      <c r="AV648" s="105"/>
      <c r="AW648" s="105"/>
      <c r="AX648" s="106"/>
    </row>
    <row r="649" spans="1:50" ht="24" customHeight="1" hidden="1">
      <c r="A649" s="247"/>
      <c r="B649" s="247"/>
      <c r="C649" s="257"/>
      <c r="D649" s="258"/>
      <c r="E649" s="258"/>
      <c r="F649" s="258"/>
      <c r="G649" s="258"/>
      <c r="H649" s="258"/>
      <c r="I649" s="258"/>
      <c r="J649" s="258"/>
      <c r="K649" s="258"/>
      <c r="L649" s="259"/>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23"/>
      <c r="AL649" s="224"/>
      <c r="AM649" s="224"/>
      <c r="AN649" s="224"/>
      <c r="AO649" s="224"/>
      <c r="AP649" s="224"/>
      <c r="AQ649" s="252"/>
      <c r="AR649" s="251"/>
      <c r="AS649" s="251"/>
      <c r="AT649" s="251"/>
      <c r="AU649" s="256"/>
      <c r="AV649" s="105"/>
      <c r="AW649" s="105"/>
      <c r="AX649" s="106"/>
    </row>
    <row r="650" spans="1:50" ht="24" customHeight="1" hidden="1">
      <c r="A650" s="247"/>
      <c r="B650" s="247"/>
      <c r="C650" s="257"/>
      <c r="D650" s="258"/>
      <c r="E650" s="258"/>
      <c r="F650" s="258"/>
      <c r="G650" s="258"/>
      <c r="H650" s="258"/>
      <c r="I650" s="258"/>
      <c r="J650" s="258"/>
      <c r="K650" s="258"/>
      <c r="L650" s="259"/>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23"/>
      <c r="AL650" s="224"/>
      <c r="AM650" s="224"/>
      <c r="AN650" s="224"/>
      <c r="AO650" s="224"/>
      <c r="AP650" s="224"/>
      <c r="AQ650" s="251"/>
      <c r="AR650" s="251"/>
      <c r="AS650" s="251"/>
      <c r="AT650" s="251"/>
      <c r="AU650" s="256"/>
      <c r="AV650" s="105"/>
      <c r="AW650" s="105"/>
      <c r="AX650" s="106"/>
    </row>
    <row r="651" spans="1:50" ht="24" customHeight="1" hidden="1">
      <c r="A651" s="247"/>
      <c r="B651" s="247"/>
      <c r="C651" s="257"/>
      <c r="D651" s="258"/>
      <c r="E651" s="258"/>
      <c r="F651" s="258"/>
      <c r="G651" s="258"/>
      <c r="H651" s="258"/>
      <c r="I651" s="258"/>
      <c r="J651" s="258"/>
      <c r="K651" s="258"/>
      <c r="L651" s="259"/>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23"/>
      <c r="AL651" s="224"/>
      <c r="AM651" s="224"/>
      <c r="AN651" s="224"/>
      <c r="AO651" s="224"/>
      <c r="AP651" s="224"/>
      <c r="AQ651" s="251"/>
      <c r="AR651" s="251"/>
      <c r="AS651" s="251"/>
      <c r="AT651" s="251"/>
      <c r="AU651" s="256"/>
      <c r="AV651" s="105"/>
      <c r="AW651" s="105"/>
      <c r="AX651" s="106"/>
    </row>
    <row r="652" spans="1:50" ht="24" customHeight="1" hidden="1">
      <c r="A652" s="247"/>
      <c r="B652" s="247"/>
      <c r="C652" s="257"/>
      <c r="D652" s="258"/>
      <c r="E652" s="258"/>
      <c r="F652" s="258"/>
      <c r="G652" s="258"/>
      <c r="H652" s="258"/>
      <c r="I652" s="258"/>
      <c r="J652" s="258"/>
      <c r="K652" s="258"/>
      <c r="L652" s="259"/>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23"/>
      <c r="AL652" s="224"/>
      <c r="AM652" s="224"/>
      <c r="AN652" s="224"/>
      <c r="AO652" s="224"/>
      <c r="AP652" s="224"/>
      <c r="AQ652" s="252"/>
      <c r="AR652" s="251"/>
      <c r="AS652" s="251"/>
      <c r="AT652" s="251"/>
      <c r="AU652" s="256"/>
      <c r="AV652" s="105"/>
      <c r="AW652" s="105"/>
      <c r="AX652" s="106"/>
    </row>
    <row r="653" spans="1:50" ht="24" customHeight="1" hidden="1">
      <c r="A653" s="247"/>
      <c r="B653" s="247"/>
      <c r="C653" s="257"/>
      <c r="D653" s="258"/>
      <c r="E653" s="258"/>
      <c r="F653" s="258"/>
      <c r="G653" s="258"/>
      <c r="H653" s="258"/>
      <c r="I653" s="258"/>
      <c r="J653" s="258"/>
      <c r="K653" s="258"/>
      <c r="L653" s="259"/>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23"/>
      <c r="AL653" s="224"/>
      <c r="AM653" s="224"/>
      <c r="AN653" s="224"/>
      <c r="AO653" s="224"/>
      <c r="AP653" s="224"/>
      <c r="AQ653" s="252"/>
      <c r="AR653" s="251"/>
      <c r="AS653" s="251"/>
      <c r="AT653" s="251"/>
      <c r="AU653" s="256"/>
      <c r="AV653" s="105"/>
      <c r="AW653" s="105"/>
      <c r="AX653" s="106"/>
    </row>
    <row r="654" spans="1:50" ht="24" customHeight="1" hidden="1">
      <c r="A654" s="247"/>
      <c r="B654" s="247"/>
      <c r="C654" s="257"/>
      <c r="D654" s="258"/>
      <c r="E654" s="258"/>
      <c r="F654" s="258"/>
      <c r="G654" s="258"/>
      <c r="H654" s="258"/>
      <c r="I654" s="258"/>
      <c r="J654" s="258"/>
      <c r="K654" s="258"/>
      <c r="L654" s="259"/>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23"/>
      <c r="AL654" s="224"/>
      <c r="AM654" s="224"/>
      <c r="AN654" s="224"/>
      <c r="AO654" s="224"/>
      <c r="AP654" s="224"/>
      <c r="AQ654" s="251"/>
      <c r="AR654" s="251"/>
      <c r="AS654" s="251"/>
      <c r="AT654" s="251"/>
      <c r="AU654" s="256"/>
      <c r="AV654" s="105"/>
      <c r="AW654" s="105"/>
      <c r="AX654" s="106"/>
    </row>
    <row r="655" spans="1:56" ht="24" customHeight="1" hidden="1">
      <c r="A655" s="247"/>
      <c r="B655" s="247"/>
      <c r="C655" s="257"/>
      <c r="D655" s="258"/>
      <c r="E655" s="258"/>
      <c r="F655" s="258"/>
      <c r="G655" s="258"/>
      <c r="H655" s="258"/>
      <c r="I655" s="258"/>
      <c r="J655" s="258"/>
      <c r="K655" s="258"/>
      <c r="L655" s="259"/>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23"/>
      <c r="AL655" s="224"/>
      <c r="AM655" s="224"/>
      <c r="AN655" s="224"/>
      <c r="AO655" s="224"/>
      <c r="AP655" s="224"/>
      <c r="AQ655" s="251"/>
      <c r="AR655" s="251"/>
      <c r="AS655" s="251"/>
      <c r="AT655" s="251"/>
      <c r="AU655" s="256"/>
      <c r="AV655" s="105"/>
      <c r="AW655" s="105"/>
      <c r="AX655" s="106"/>
      <c r="BB655" s="29"/>
      <c r="BD655" s="29"/>
    </row>
    <row r="656" spans="1:56" ht="24" customHeight="1" hidden="1">
      <c r="A656" s="247"/>
      <c r="B656" s="247"/>
      <c r="C656" s="257"/>
      <c r="D656" s="258"/>
      <c r="E656" s="258"/>
      <c r="F656" s="258"/>
      <c r="G656" s="258"/>
      <c r="H656" s="258"/>
      <c r="I656" s="258"/>
      <c r="J656" s="258"/>
      <c r="K656" s="258"/>
      <c r="L656" s="259"/>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23"/>
      <c r="AL656" s="224"/>
      <c r="AM656" s="224"/>
      <c r="AN656" s="224"/>
      <c r="AO656" s="224"/>
      <c r="AP656" s="224"/>
      <c r="AQ656" s="252"/>
      <c r="AR656" s="251"/>
      <c r="AS656" s="251"/>
      <c r="AT656" s="251"/>
      <c r="AU656" s="256"/>
      <c r="AV656" s="105"/>
      <c r="AW656" s="105"/>
      <c r="AX656" s="106"/>
      <c r="BB656" s="30"/>
      <c r="BD656" s="31"/>
    </row>
    <row r="657" spans="1:56" ht="24" customHeight="1" hidden="1">
      <c r="A657" s="247"/>
      <c r="B657" s="247"/>
      <c r="C657" s="257"/>
      <c r="D657" s="258"/>
      <c r="E657" s="258"/>
      <c r="F657" s="258"/>
      <c r="G657" s="258"/>
      <c r="H657" s="258"/>
      <c r="I657" s="258"/>
      <c r="J657" s="258"/>
      <c r="K657" s="258"/>
      <c r="L657" s="259"/>
      <c r="M657" s="251"/>
      <c r="N657" s="251"/>
      <c r="O657" s="251"/>
      <c r="P657" s="251"/>
      <c r="Q657" s="251"/>
      <c r="R657" s="251"/>
      <c r="S657" s="251"/>
      <c r="T657" s="251"/>
      <c r="U657" s="251"/>
      <c r="V657" s="251"/>
      <c r="W657" s="251"/>
      <c r="X657" s="251"/>
      <c r="Y657" s="251"/>
      <c r="Z657" s="251"/>
      <c r="AA657" s="251"/>
      <c r="AB657" s="251"/>
      <c r="AC657" s="251"/>
      <c r="AD657" s="251"/>
      <c r="AE657" s="251"/>
      <c r="AF657" s="251"/>
      <c r="AG657" s="251"/>
      <c r="AH657" s="251"/>
      <c r="AI657" s="251"/>
      <c r="AJ657" s="251"/>
      <c r="AK657" s="223"/>
      <c r="AL657" s="224"/>
      <c r="AM657" s="224"/>
      <c r="AN657" s="224"/>
      <c r="AO657" s="224"/>
      <c r="AP657" s="224"/>
      <c r="AQ657" s="251"/>
      <c r="AR657" s="251"/>
      <c r="AS657" s="251"/>
      <c r="AT657" s="251"/>
      <c r="AU657" s="256"/>
      <c r="AV657" s="105"/>
      <c r="AW657" s="105"/>
      <c r="AX657" s="106"/>
      <c r="BB657" s="30"/>
      <c r="BD657" s="31"/>
    </row>
    <row r="658" spans="1:56" ht="24" customHeight="1" hidden="1">
      <c r="A658" s="247"/>
      <c r="B658" s="247"/>
      <c r="C658" s="257"/>
      <c r="D658" s="258"/>
      <c r="E658" s="258"/>
      <c r="F658" s="258"/>
      <c r="G658" s="258"/>
      <c r="H658" s="258"/>
      <c r="I658" s="258"/>
      <c r="J658" s="258"/>
      <c r="K658" s="258"/>
      <c r="L658" s="259"/>
      <c r="M658" s="251"/>
      <c r="N658" s="251"/>
      <c r="O658" s="251"/>
      <c r="P658" s="251"/>
      <c r="Q658" s="251"/>
      <c r="R658" s="251"/>
      <c r="S658" s="251"/>
      <c r="T658" s="251"/>
      <c r="U658" s="251"/>
      <c r="V658" s="251"/>
      <c r="W658" s="251"/>
      <c r="X658" s="251"/>
      <c r="Y658" s="251"/>
      <c r="Z658" s="251"/>
      <c r="AA658" s="251"/>
      <c r="AB658" s="251"/>
      <c r="AC658" s="251"/>
      <c r="AD658" s="251"/>
      <c r="AE658" s="251"/>
      <c r="AF658" s="251"/>
      <c r="AG658" s="251"/>
      <c r="AH658" s="251"/>
      <c r="AI658" s="251"/>
      <c r="AJ658" s="251"/>
      <c r="AK658" s="223"/>
      <c r="AL658" s="224"/>
      <c r="AM658" s="224"/>
      <c r="AN658" s="224"/>
      <c r="AO658" s="224"/>
      <c r="AP658" s="224"/>
      <c r="AQ658" s="252"/>
      <c r="AR658" s="251"/>
      <c r="AS658" s="251"/>
      <c r="AT658" s="251"/>
      <c r="AU658" s="256"/>
      <c r="AV658" s="105"/>
      <c r="AW658" s="105"/>
      <c r="AX658" s="106"/>
      <c r="BB658" s="30"/>
      <c r="BD658" s="31"/>
    </row>
    <row r="659" spans="1:54" ht="24" customHeight="1" hidden="1">
      <c r="A659" s="247"/>
      <c r="B659" s="247"/>
      <c r="C659" s="257"/>
      <c r="D659" s="258"/>
      <c r="E659" s="258"/>
      <c r="F659" s="258"/>
      <c r="G659" s="258"/>
      <c r="H659" s="258"/>
      <c r="I659" s="258"/>
      <c r="J659" s="258"/>
      <c r="K659" s="258"/>
      <c r="L659" s="259"/>
      <c r="M659" s="251"/>
      <c r="N659" s="251"/>
      <c r="O659" s="251"/>
      <c r="P659" s="251"/>
      <c r="Q659" s="251"/>
      <c r="R659" s="251"/>
      <c r="S659" s="251"/>
      <c r="T659" s="251"/>
      <c r="U659" s="251"/>
      <c r="V659" s="251"/>
      <c r="W659" s="251"/>
      <c r="X659" s="251"/>
      <c r="Y659" s="251"/>
      <c r="Z659" s="251"/>
      <c r="AA659" s="251"/>
      <c r="AB659" s="251"/>
      <c r="AC659" s="251"/>
      <c r="AD659" s="251"/>
      <c r="AE659" s="251"/>
      <c r="AF659" s="251"/>
      <c r="AG659" s="251"/>
      <c r="AH659" s="251"/>
      <c r="AI659" s="251"/>
      <c r="AJ659" s="251"/>
      <c r="AK659" s="223"/>
      <c r="AL659" s="224"/>
      <c r="AM659" s="224"/>
      <c r="AN659" s="224"/>
      <c r="AO659" s="224"/>
      <c r="AP659" s="224"/>
      <c r="AQ659" s="252"/>
      <c r="AR659" s="251"/>
      <c r="AS659" s="251"/>
      <c r="AT659" s="251"/>
      <c r="AU659" s="256"/>
      <c r="AV659" s="105"/>
      <c r="AW659" s="105"/>
      <c r="AX659" s="106"/>
      <c r="BB659" s="23"/>
    </row>
    <row r="660" spans="1:50" ht="24" customHeight="1" hidden="1">
      <c r="A660" s="247"/>
      <c r="B660" s="247"/>
      <c r="C660" s="257"/>
      <c r="D660" s="258"/>
      <c r="E660" s="258"/>
      <c r="F660" s="258"/>
      <c r="G660" s="258"/>
      <c r="H660" s="258"/>
      <c r="I660" s="258"/>
      <c r="J660" s="258"/>
      <c r="K660" s="258"/>
      <c r="L660" s="259"/>
      <c r="M660" s="251"/>
      <c r="N660" s="251"/>
      <c r="O660" s="251"/>
      <c r="P660" s="251"/>
      <c r="Q660" s="251"/>
      <c r="R660" s="251"/>
      <c r="S660" s="251"/>
      <c r="T660" s="251"/>
      <c r="U660" s="251"/>
      <c r="V660" s="251"/>
      <c r="W660" s="251"/>
      <c r="X660" s="251"/>
      <c r="Y660" s="251"/>
      <c r="Z660" s="251"/>
      <c r="AA660" s="251"/>
      <c r="AB660" s="251"/>
      <c r="AC660" s="251"/>
      <c r="AD660" s="251"/>
      <c r="AE660" s="251"/>
      <c r="AF660" s="251"/>
      <c r="AG660" s="251"/>
      <c r="AH660" s="251"/>
      <c r="AI660" s="251"/>
      <c r="AJ660" s="251"/>
      <c r="AK660" s="223"/>
      <c r="AL660" s="224"/>
      <c r="AM660" s="224"/>
      <c r="AN660" s="224"/>
      <c r="AO660" s="224"/>
      <c r="AP660" s="224"/>
      <c r="AQ660" s="251"/>
      <c r="AR660" s="251"/>
      <c r="AS660" s="251"/>
      <c r="AT660" s="251"/>
      <c r="AU660" s="256"/>
      <c r="AV660" s="105"/>
      <c r="AW660" s="105"/>
      <c r="AX660" s="106"/>
    </row>
    <row r="661" spans="1:50" ht="24" customHeight="1" hidden="1">
      <c r="A661" s="247"/>
      <c r="B661" s="247"/>
      <c r="C661" s="257"/>
      <c r="D661" s="258"/>
      <c r="E661" s="258"/>
      <c r="F661" s="258"/>
      <c r="G661" s="258"/>
      <c r="H661" s="258"/>
      <c r="I661" s="258"/>
      <c r="J661" s="258"/>
      <c r="K661" s="258"/>
      <c r="L661" s="259"/>
      <c r="M661" s="251"/>
      <c r="N661" s="251"/>
      <c r="O661" s="251"/>
      <c r="P661" s="251"/>
      <c r="Q661" s="251"/>
      <c r="R661" s="251"/>
      <c r="S661" s="251"/>
      <c r="T661" s="251"/>
      <c r="U661" s="251"/>
      <c r="V661" s="251"/>
      <c r="W661" s="251"/>
      <c r="X661" s="251"/>
      <c r="Y661" s="251"/>
      <c r="Z661" s="251"/>
      <c r="AA661" s="251"/>
      <c r="AB661" s="251"/>
      <c r="AC661" s="251"/>
      <c r="AD661" s="251"/>
      <c r="AE661" s="251"/>
      <c r="AF661" s="251"/>
      <c r="AG661" s="251"/>
      <c r="AH661" s="251"/>
      <c r="AI661" s="251"/>
      <c r="AJ661" s="251"/>
      <c r="AK661" s="223"/>
      <c r="AL661" s="224"/>
      <c r="AM661" s="224"/>
      <c r="AN661" s="224"/>
      <c r="AO661" s="224"/>
      <c r="AP661" s="224"/>
      <c r="AQ661" s="251"/>
      <c r="AR661" s="251"/>
      <c r="AS661" s="251"/>
      <c r="AT661" s="251"/>
      <c r="AU661" s="256"/>
      <c r="AV661" s="105"/>
      <c r="AW661" s="105"/>
      <c r="AX661" s="106"/>
    </row>
    <row r="662" spans="1:50" ht="24" customHeight="1" hidden="1">
      <c r="A662" s="247"/>
      <c r="B662" s="247"/>
      <c r="C662" s="257"/>
      <c r="D662" s="258"/>
      <c r="E662" s="258"/>
      <c r="F662" s="258"/>
      <c r="G662" s="258"/>
      <c r="H662" s="258"/>
      <c r="I662" s="258"/>
      <c r="J662" s="258"/>
      <c r="K662" s="258"/>
      <c r="L662" s="259"/>
      <c r="M662" s="251"/>
      <c r="N662" s="251"/>
      <c r="O662" s="251"/>
      <c r="P662" s="251"/>
      <c r="Q662" s="251"/>
      <c r="R662" s="251"/>
      <c r="S662" s="251"/>
      <c r="T662" s="251"/>
      <c r="U662" s="251"/>
      <c r="V662" s="251"/>
      <c r="W662" s="251"/>
      <c r="X662" s="251"/>
      <c r="Y662" s="251"/>
      <c r="Z662" s="251"/>
      <c r="AA662" s="251"/>
      <c r="AB662" s="251"/>
      <c r="AC662" s="251"/>
      <c r="AD662" s="251"/>
      <c r="AE662" s="251"/>
      <c r="AF662" s="251"/>
      <c r="AG662" s="251"/>
      <c r="AH662" s="251"/>
      <c r="AI662" s="251"/>
      <c r="AJ662" s="251"/>
      <c r="AK662" s="223"/>
      <c r="AL662" s="224"/>
      <c r="AM662" s="224"/>
      <c r="AN662" s="224"/>
      <c r="AO662" s="224"/>
      <c r="AP662" s="224"/>
      <c r="AQ662" s="252"/>
      <c r="AR662" s="251"/>
      <c r="AS662" s="251"/>
      <c r="AT662" s="251"/>
      <c r="AU662" s="256"/>
      <c r="AV662" s="105"/>
      <c r="AW662" s="105"/>
      <c r="AX662" s="106"/>
    </row>
    <row r="663" spans="1:50" ht="24" customHeight="1" hidden="1">
      <c r="A663" s="247"/>
      <c r="B663" s="247"/>
      <c r="C663" s="257"/>
      <c r="D663" s="258"/>
      <c r="E663" s="258"/>
      <c r="F663" s="258"/>
      <c r="G663" s="258"/>
      <c r="H663" s="258"/>
      <c r="I663" s="258"/>
      <c r="J663" s="258"/>
      <c r="K663" s="258"/>
      <c r="L663" s="259"/>
      <c r="M663" s="251"/>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223"/>
      <c r="AL663" s="224"/>
      <c r="AM663" s="224"/>
      <c r="AN663" s="224"/>
      <c r="AO663" s="224"/>
      <c r="AP663" s="224"/>
      <c r="AQ663" s="252"/>
      <c r="AR663" s="251"/>
      <c r="AS663" s="251"/>
      <c r="AT663" s="251"/>
      <c r="AU663" s="256"/>
      <c r="AV663" s="105"/>
      <c r="AW663" s="105"/>
      <c r="AX663" s="106"/>
    </row>
    <row r="664" spans="1:50" ht="13.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row>
    <row r="665" spans="1:50" ht="13.5">
      <c r="A665" s="12"/>
      <c r="B665" s="13" t="s">
        <v>175</v>
      </c>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row>
    <row r="666" spans="1:50" ht="34.5" customHeight="1">
      <c r="A666" s="247"/>
      <c r="B666" s="247"/>
      <c r="C666" s="124" t="s">
        <v>336</v>
      </c>
      <c r="D666" s="125"/>
      <c r="E666" s="125"/>
      <c r="F666" s="125"/>
      <c r="G666" s="125"/>
      <c r="H666" s="125"/>
      <c r="I666" s="125"/>
      <c r="J666" s="125"/>
      <c r="K666" s="125"/>
      <c r="L666" s="126"/>
      <c r="M666" s="328" t="s">
        <v>337</v>
      </c>
      <c r="N666" s="328"/>
      <c r="O666" s="328"/>
      <c r="P666" s="328"/>
      <c r="Q666" s="328"/>
      <c r="R666" s="328"/>
      <c r="S666" s="328"/>
      <c r="T666" s="328"/>
      <c r="U666" s="328"/>
      <c r="V666" s="328"/>
      <c r="W666" s="328"/>
      <c r="X666" s="328"/>
      <c r="Y666" s="328"/>
      <c r="Z666" s="328"/>
      <c r="AA666" s="328"/>
      <c r="AB666" s="328"/>
      <c r="AC666" s="328"/>
      <c r="AD666" s="328"/>
      <c r="AE666" s="328"/>
      <c r="AF666" s="328"/>
      <c r="AG666" s="328"/>
      <c r="AH666" s="328"/>
      <c r="AI666" s="328"/>
      <c r="AJ666" s="328"/>
      <c r="AK666" s="329" t="s">
        <v>338</v>
      </c>
      <c r="AL666" s="328"/>
      <c r="AM666" s="328"/>
      <c r="AN666" s="328"/>
      <c r="AO666" s="328"/>
      <c r="AP666" s="328"/>
      <c r="AQ666" s="328" t="s">
        <v>23</v>
      </c>
      <c r="AR666" s="328"/>
      <c r="AS666" s="328"/>
      <c r="AT666" s="328"/>
      <c r="AU666" s="124" t="s">
        <v>24</v>
      </c>
      <c r="AV666" s="125"/>
      <c r="AW666" s="125"/>
      <c r="AX666" s="524"/>
    </row>
    <row r="667" spans="1:50" ht="24" customHeight="1">
      <c r="A667" s="247">
        <v>1</v>
      </c>
      <c r="B667" s="247">
        <v>1</v>
      </c>
      <c r="C667" s="257" t="s">
        <v>231</v>
      </c>
      <c r="D667" s="258"/>
      <c r="E667" s="258"/>
      <c r="F667" s="258"/>
      <c r="G667" s="258"/>
      <c r="H667" s="258"/>
      <c r="I667" s="258"/>
      <c r="J667" s="258"/>
      <c r="K667" s="258"/>
      <c r="L667" s="259"/>
      <c r="M667" s="252" t="s">
        <v>298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23">
        <v>302.4</v>
      </c>
      <c r="AL667" s="224"/>
      <c r="AM667" s="224"/>
      <c r="AN667" s="224"/>
      <c r="AO667" s="224"/>
      <c r="AP667" s="224"/>
      <c r="AQ667" s="251">
        <v>1</v>
      </c>
      <c r="AR667" s="251"/>
      <c r="AS667" s="251"/>
      <c r="AT667" s="251"/>
      <c r="AU667" s="256" t="s">
        <v>340</v>
      </c>
      <c r="AV667" s="105"/>
      <c r="AW667" s="105"/>
      <c r="AX667" s="106"/>
    </row>
    <row r="668" spans="1:56" ht="24" customHeight="1">
      <c r="A668" s="247">
        <v>2</v>
      </c>
      <c r="B668" s="247">
        <v>1</v>
      </c>
      <c r="C668" s="257" t="s">
        <v>232</v>
      </c>
      <c r="D668" s="258"/>
      <c r="E668" s="258"/>
      <c r="F668" s="258"/>
      <c r="G668" s="258"/>
      <c r="H668" s="258"/>
      <c r="I668" s="258"/>
      <c r="J668" s="258"/>
      <c r="K668" s="258"/>
      <c r="L668" s="259"/>
      <c r="M668" s="252" t="s">
        <v>299</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23">
        <v>214.977</v>
      </c>
      <c r="AL668" s="224"/>
      <c r="AM668" s="224"/>
      <c r="AN668" s="224"/>
      <c r="AO668" s="224"/>
      <c r="AP668" s="224"/>
      <c r="AQ668" s="251">
        <v>1</v>
      </c>
      <c r="AR668" s="251"/>
      <c r="AS668" s="251"/>
      <c r="AT668" s="251"/>
      <c r="AU668" s="256" t="s">
        <v>340</v>
      </c>
      <c r="AV668" s="105"/>
      <c r="AW668" s="105"/>
      <c r="AX668" s="106"/>
      <c r="BB668" s="29"/>
      <c r="BD668" s="29"/>
    </row>
    <row r="669" spans="1:56" ht="24" customHeight="1">
      <c r="A669" s="247">
        <v>3</v>
      </c>
      <c r="B669" s="247">
        <v>1</v>
      </c>
      <c r="C669" s="257" t="s">
        <v>233</v>
      </c>
      <c r="D669" s="258"/>
      <c r="E669" s="258"/>
      <c r="F669" s="258"/>
      <c r="G669" s="258"/>
      <c r="H669" s="258"/>
      <c r="I669" s="258"/>
      <c r="J669" s="258"/>
      <c r="K669" s="258"/>
      <c r="L669" s="259"/>
      <c r="M669" s="252" t="s">
        <v>300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23">
        <v>163.905</v>
      </c>
      <c r="AL669" s="224"/>
      <c r="AM669" s="224"/>
      <c r="AN669" s="224"/>
      <c r="AO669" s="224"/>
      <c r="AP669" s="224"/>
      <c r="AQ669" s="251">
        <v>3</v>
      </c>
      <c r="AR669" s="251"/>
      <c r="AS669" s="251"/>
      <c r="AT669" s="251"/>
      <c r="AU669" s="256" t="s">
        <v>340</v>
      </c>
      <c r="AV669" s="105"/>
      <c r="AW669" s="105"/>
      <c r="AX669" s="106"/>
      <c r="BB669" s="30"/>
      <c r="BD669" s="31"/>
    </row>
    <row r="670" spans="1:56" ht="24" customHeight="1">
      <c r="A670" s="247">
        <v>4</v>
      </c>
      <c r="B670" s="247">
        <v>1</v>
      </c>
      <c r="C670" s="257" t="s">
        <v>234</v>
      </c>
      <c r="D670" s="258"/>
      <c r="E670" s="258"/>
      <c r="F670" s="258"/>
      <c r="G670" s="258"/>
      <c r="H670" s="258"/>
      <c r="I670" s="258"/>
      <c r="J670" s="258"/>
      <c r="K670" s="258"/>
      <c r="L670" s="259"/>
      <c r="M670" s="252" t="s">
        <v>301</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23">
        <v>49.14</v>
      </c>
      <c r="AL670" s="224"/>
      <c r="AM670" s="224"/>
      <c r="AN670" s="224"/>
      <c r="AO670" s="224"/>
      <c r="AP670" s="224"/>
      <c r="AQ670" s="252" t="s">
        <v>114</v>
      </c>
      <c r="AR670" s="251"/>
      <c r="AS670" s="251"/>
      <c r="AT670" s="251"/>
      <c r="AU670" s="256" t="s">
        <v>339</v>
      </c>
      <c r="AV670" s="105"/>
      <c r="AW670" s="105"/>
      <c r="AX670" s="106"/>
      <c r="BB670" s="30"/>
      <c r="BD670" s="31"/>
    </row>
    <row r="671" spans="1:56" ht="24" customHeight="1">
      <c r="A671" s="247">
        <v>5</v>
      </c>
      <c r="B671" s="247">
        <v>1</v>
      </c>
      <c r="C671" s="257" t="s">
        <v>234</v>
      </c>
      <c r="D671" s="258"/>
      <c r="E671" s="258"/>
      <c r="F671" s="258"/>
      <c r="G671" s="258"/>
      <c r="H671" s="258"/>
      <c r="I671" s="258"/>
      <c r="J671" s="258"/>
      <c r="K671" s="258"/>
      <c r="L671" s="259"/>
      <c r="M671" s="252" t="s">
        <v>302</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23">
        <v>19.845</v>
      </c>
      <c r="AL671" s="224"/>
      <c r="AM671" s="224"/>
      <c r="AN671" s="224"/>
      <c r="AO671" s="224"/>
      <c r="AP671" s="224"/>
      <c r="AQ671" s="251">
        <v>1</v>
      </c>
      <c r="AR671" s="251"/>
      <c r="AS671" s="251"/>
      <c r="AT671" s="251"/>
      <c r="AU671" s="256" t="s">
        <v>340</v>
      </c>
      <c r="AV671" s="105"/>
      <c r="AW671" s="105"/>
      <c r="AX671" s="106"/>
      <c r="BB671" s="30"/>
      <c r="BD671" s="31"/>
    </row>
    <row r="672" spans="1:54" ht="24" customHeight="1">
      <c r="A672" s="247">
        <v>6</v>
      </c>
      <c r="B672" s="247">
        <v>1</v>
      </c>
      <c r="C672" s="257" t="s">
        <v>235</v>
      </c>
      <c r="D672" s="258"/>
      <c r="E672" s="258"/>
      <c r="F672" s="258"/>
      <c r="G672" s="258"/>
      <c r="H672" s="258"/>
      <c r="I672" s="258"/>
      <c r="J672" s="258"/>
      <c r="K672" s="258"/>
      <c r="L672" s="259"/>
      <c r="M672" s="252" t="s">
        <v>346</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23">
        <v>5.493353</v>
      </c>
      <c r="AL672" s="224"/>
      <c r="AM672" s="224"/>
      <c r="AN672" s="224"/>
      <c r="AO672" s="224"/>
      <c r="AP672" s="224"/>
      <c r="AQ672" s="252" t="s">
        <v>287</v>
      </c>
      <c r="AR672" s="251"/>
      <c r="AS672" s="251"/>
      <c r="AT672" s="251"/>
      <c r="AU672" s="256" t="s">
        <v>341</v>
      </c>
      <c r="AV672" s="105"/>
      <c r="AW672" s="105"/>
      <c r="AX672" s="106"/>
      <c r="BB672" s="23"/>
    </row>
    <row r="673" spans="1:50" ht="24" customHeight="1">
      <c r="A673" s="247">
        <v>7</v>
      </c>
      <c r="B673" s="247">
        <v>1</v>
      </c>
      <c r="C673" s="257" t="s">
        <v>236</v>
      </c>
      <c r="D673" s="258"/>
      <c r="E673" s="258"/>
      <c r="F673" s="258"/>
      <c r="G673" s="258"/>
      <c r="H673" s="258"/>
      <c r="I673" s="258"/>
      <c r="J673" s="258"/>
      <c r="K673" s="258"/>
      <c r="L673" s="259"/>
      <c r="M673" s="252" t="s">
        <v>303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23">
        <v>3.05445</v>
      </c>
      <c r="AL673" s="224"/>
      <c r="AM673" s="224"/>
      <c r="AN673" s="224"/>
      <c r="AO673" s="224"/>
      <c r="AP673" s="224"/>
      <c r="AQ673" s="251">
        <v>2</v>
      </c>
      <c r="AR673" s="251"/>
      <c r="AS673" s="251"/>
      <c r="AT673" s="251"/>
      <c r="AU673" s="256" t="s">
        <v>342</v>
      </c>
      <c r="AV673" s="105"/>
      <c r="AW673" s="105"/>
      <c r="AX673" s="106"/>
    </row>
    <row r="674" spans="1:50" ht="24" customHeight="1">
      <c r="A674" s="247">
        <v>8</v>
      </c>
      <c r="B674" s="247">
        <v>1</v>
      </c>
      <c r="C674" s="257" t="s">
        <v>185</v>
      </c>
      <c r="D674" s="258"/>
      <c r="E674" s="258"/>
      <c r="F674" s="258"/>
      <c r="G674" s="258"/>
      <c r="H674" s="258"/>
      <c r="I674" s="258"/>
      <c r="J674" s="258"/>
      <c r="K674" s="258"/>
      <c r="L674" s="259"/>
      <c r="M674" s="251" t="s">
        <v>237</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23">
        <v>0.626956</v>
      </c>
      <c r="AL674" s="224"/>
      <c r="AM674" s="224"/>
      <c r="AN674" s="224"/>
      <c r="AO674" s="224"/>
      <c r="AP674" s="224"/>
      <c r="AQ674" s="252" t="s">
        <v>287</v>
      </c>
      <c r="AR674" s="251"/>
      <c r="AS674" s="251"/>
      <c r="AT674" s="251"/>
      <c r="AU674" s="256" t="s">
        <v>341</v>
      </c>
      <c r="AV674" s="105"/>
      <c r="AW674" s="105"/>
      <c r="AX674" s="106"/>
    </row>
    <row r="675" spans="1:50" ht="24" customHeight="1">
      <c r="A675" s="247">
        <v>9</v>
      </c>
      <c r="B675" s="247">
        <v>1</v>
      </c>
      <c r="C675" s="257" t="s">
        <v>187</v>
      </c>
      <c r="D675" s="258"/>
      <c r="E675" s="258"/>
      <c r="F675" s="258"/>
      <c r="G675" s="258"/>
      <c r="H675" s="258"/>
      <c r="I675" s="258"/>
      <c r="J675" s="258"/>
      <c r="K675" s="258"/>
      <c r="L675" s="259"/>
      <c r="M675" s="251" t="s">
        <v>237</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525">
        <v>0.399676</v>
      </c>
      <c r="AL675" s="526"/>
      <c r="AM675" s="526"/>
      <c r="AN675" s="526"/>
      <c r="AO675" s="526"/>
      <c r="AP675" s="526"/>
      <c r="AQ675" s="252" t="s">
        <v>287</v>
      </c>
      <c r="AR675" s="251"/>
      <c r="AS675" s="251"/>
      <c r="AT675" s="251"/>
      <c r="AU675" s="256" t="s">
        <v>341</v>
      </c>
      <c r="AV675" s="105"/>
      <c r="AW675" s="105"/>
      <c r="AX675" s="106"/>
    </row>
    <row r="676" spans="1:50" ht="24" customHeight="1">
      <c r="A676" s="247">
        <v>10</v>
      </c>
      <c r="B676" s="247">
        <v>1</v>
      </c>
      <c r="C676" s="257" t="s">
        <v>238</v>
      </c>
      <c r="D676" s="258"/>
      <c r="E676" s="258"/>
      <c r="F676" s="258"/>
      <c r="G676" s="258"/>
      <c r="H676" s="258"/>
      <c r="I676" s="258"/>
      <c r="J676" s="258"/>
      <c r="K676" s="258"/>
      <c r="L676" s="259"/>
      <c r="M676" s="251" t="s">
        <v>239</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525">
        <v>0.04478</v>
      </c>
      <c r="AL676" s="526"/>
      <c r="AM676" s="526"/>
      <c r="AN676" s="526"/>
      <c r="AO676" s="526"/>
      <c r="AP676" s="526"/>
      <c r="AQ676" s="252" t="s">
        <v>287</v>
      </c>
      <c r="AR676" s="251"/>
      <c r="AS676" s="251"/>
      <c r="AT676" s="251"/>
      <c r="AU676" s="256" t="s">
        <v>341</v>
      </c>
      <c r="AV676" s="105"/>
      <c r="AW676" s="105"/>
      <c r="AX676" s="106"/>
    </row>
    <row r="677" spans="1:56" ht="24" customHeight="1" hidden="1">
      <c r="A677" s="247"/>
      <c r="B677" s="247"/>
      <c r="C677" s="257"/>
      <c r="D677" s="258"/>
      <c r="E677" s="258"/>
      <c r="F677" s="258"/>
      <c r="G677" s="258"/>
      <c r="H677" s="258"/>
      <c r="I677" s="258"/>
      <c r="J677" s="258"/>
      <c r="K677" s="258"/>
      <c r="L677" s="259"/>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23"/>
      <c r="AL677" s="224"/>
      <c r="AM677" s="224"/>
      <c r="AN677" s="224"/>
      <c r="AO677" s="224"/>
      <c r="AP677" s="224"/>
      <c r="AQ677" s="251"/>
      <c r="AR677" s="251"/>
      <c r="AS677" s="251"/>
      <c r="AT677" s="251"/>
      <c r="AU677" s="256"/>
      <c r="AV677" s="105"/>
      <c r="AW677" s="105"/>
      <c r="AX677" s="106"/>
      <c r="BB677" s="30"/>
      <c r="BD677" s="31"/>
    </row>
    <row r="678" spans="1:56" ht="24" customHeight="1" hidden="1">
      <c r="A678" s="247"/>
      <c r="B678" s="247"/>
      <c r="C678" s="257"/>
      <c r="D678" s="258"/>
      <c r="E678" s="258"/>
      <c r="F678" s="258"/>
      <c r="G678" s="258"/>
      <c r="H678" s="258"/>
      <c r="I678" s="258"/>
      <c r="J678" s="258"/>
      <c r="K678" s="258"/>
      <c r="L678" s="259"/>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23"/>
      <c r="AL678" s="224"/>
      <c r="AM678" s="224"/>
      <c r="AN678" s="224"/>
      <c r="AO678" s="224"/>
      <c r="AP678" s="224"/>
      <c r="AQ678" s="251"/>
      <c r="AR678" s="251"/>
      <c r="AS678" s="251"/>
      <c r="AT678" s="251"/>
      <c r="AU678" s="256"/>
      <c r="AV678" s="105"/>
      <c r="AW678" s="105"/>
      <c r="AX678" s="106"/>
      <c r="BB678" s="30"/>
      <c r="BD678" s="31"/>
    </row>
    <row r="679" spans="1:54" ht="24" customHeight="1" hidden="1">
      <c r="A679" s="247"/>
      <c r="B679" s="247"/>
      <c r="C679" s="257"/>
      <c r="D679" s="258"/>
      <c r="E679" s="258"/>
      <c r="F679" s="258"/>
      <c r="G679" s="258"/>
      <c r="H679" s="258"/>
      <c r="I679" s="258"/>
      <c r="J679" s="258"/>
      <c r="K679" s="258"/>
      <c r="L679" s="259"/>
      <c r="M679" s="251"/>
      <c r="N679" s="251"/>
      <c r="O679" s="251"/>
      <c r="P679" s="251"/>
      <c r="Q679" s="251"/>
      <c r="R679" s="251"/>
      <c r="S679" s="251"/>
      <c r="T679" s="251"/>
      <c r="U679" s="251"/>
      <c r="V679" s="251"/>
      <c r="W679" s="251"/>
      <c r="X679" s="251"/>
      <c r="Y679" s="251"/>
      <c r="Z679" s="251"/>
      <c r="AA679" s="251"/>
      <c r="AB679" s="251"/>
      <c r="AC679" s="251"/>
      <c r="AD679" s="251"/>
      <c r="AE679" s="251"/>
      <c r="AF679" s="251"/>
      <c r="AG679" s="251"/>
      <c r="AH679" s="251"/>
      <c r="AI679" s="251"/>
      <c r="AJ679" s="251"/>
      <c r="AK679" s="223"/>
      <c r="AL679" s="224"/>
      <c r="AM679" s="224"/>
      <c r="AN679" s="224"/>
      <c r="AO679" s="224"/>
      <c r="AP679" s="224"/>
      <c r="AQ679" s="252"/>
      <c r="AR679" s="251"/>
      <c r="AS679" s="251"/>
      <c r="AT679" s="251"/>
      <c r="AU679" s="256"/>
      <c r="AV679" s="105"/>
      <c r="AW679" s="105"/>
      <c r="AX679" s="106"/>
      <c r="BB679" s="23"/>
    </row>
    <row r="680" spans="1:50" ht="24" customHeight="1" hidden="1">
      <c r="A680" s="247"/>
      <c r="B680" s="247"/>
      <c r="C680" s="257"/>
      <c r="D680" s="258"/>
      <c r="E680" s="258"/>
      <c r="F680" s="258"/>
      <c r="G680" s="258"/>
      <c r="H680" s="258"/>
      <c r="I680" s="258"/>
      <c r="J680" s="258"/>
      <c r="K680" s="258"/>
      <c r="L680" s="259"/>
      <c r="M680" s="251"/>
      <c r="N680" s="251"/>
      <c r="O680" s="251"/>
      <c r="P680" s="251"/>
      <c r="Q680" s="251"/>
      <c r="R680" s="251"/>
      <c r="S680" s="251"/>
      <c r="T680" s="251"/>
      <c r="U680" s="251"/>
      <c r="V680" s="251"/>
      <c r="W680" s="251"/>
      <c r="X680" s="251"/>
      <c r="Y680" s="251"/>
      <c r="Z680" s="251"/>
      <c r="AA680" s="251"/>
      <c r="AB680" s="251"/>
      <c r="AC680" s="251"/>
      <c r="AD680" s="251"/>
      <c r="AE680" s="251"/>
      <c r="AF680" s="251"/>
      <c r="AG680" s="251"/>
      <c r="AH680" s="251"/>
      <c r="AI680" s="251"/>
      <c r="AJ680" s="251"/>
      <c r="AK680" s="223"/>
      <c r="AL680" s="224"/>
      <c r="AM680" s="224"/>
      <c r="AN680" s="224"/>
      <c r="AO680" s="224"/>
      <c r="AP680" s="224"/>
      <c r="AQ680" s="251"/>
      <c r="AR680" s="251"/>
      <c r="AS680" s="251"/>
      <c r="AT680" s="251"/>
      <c r="AU680" s="256"/>
      <c r="AV680" s="105"/>
      <c r="AW680" s="105"/>
      <c r="AX680" s="106"/>
    </row>
    <row r="681" spans="1:50" ht="24" customHeight="1" hidden="1">
      <c r="A681" s="247"/>
      <c r="B681" s="247"/>
      <c r="C681" s="257"/>
      <c r="D681" s="258"/>
      <c r="E681" s="258"/>
      <c r="F681" s="258"/>
      <c r="G681" s="258"/>
      <c r="H681" s="258"/>
      <c r="I681" s="258"/>
      <c r="J681" s="258"/>
      <c r="K681" s="258"/>
      <c r="L681" s="259"/>
      <c r="M681" s="251"/>
      <c r="N681" s="251"/>
      <c r="O681" s="251"/>
      <c r="P681" s="251"/>
      <c r="Q681" s="251"/>
      <c r="R681" s="251"/>
      <c r="S681" s="251"/>
      <c r="T681" s="251"/>
      <c r="U681" s="251"/>
      <c r="V681" s="251"/>
      <c r="W681" s="251"/>
      <c r="X681" s="251"/>
      <c r="Y681" s="251"/>
      <c r="Z681" s="251"/>
      <c r="AA681" s="251"/>
      <c r="AB681" s="251"/>
      <c r="AC681" s="251"/>
      <c r="AD681" s="251"/>
      <c r="AE681" s="251"/>
      <c r="AF681" s="251"/>
      <c r="AG681" s="251"/>
      <c r="AH681" s="251"/>
      <c r="AI681" s="251"/>
      <c r="AJ681" s="251"/>
      <c r="AK681" s="223"/>
      <c r="AL681" s="224"/>
      <c r="AM681" s="224"/>
      <c r="AN681" s="224"/>
      <c r="AO681" s="224"/>
      <c r="AP681" s="224"/>
      <c r="AQ681" s="252"/>
      <c r="AR681" s="251"/>
      <c r="AS681" s="251"/>
      <c r="AT681" s="251"/>
      <c r="AU681" s="256"/>
      <c r="AV681" s="105"/>
      <c r="AW681" s="105"/>
      <c r="AX681" s="106"/>
    </row>
    <row r="682" spans="1:50" ht="24" customHeight="1" hidden="1">
      <c r="A682" s="247"/>
      <c r="B682" s="247"/>
      <c r="C682" s="257"/>
      <c r="D682" s="258"/>
      <c r="E682" s="258"/>
      <c r="F682" s="258"/>
      <c r="G682" s="258"/>
      <c r="H682" s="258"/>
      <c r="I682" s="258"/>
      <c r="J682" s="258"/>
      <c r="K682" s="258"/>
      <c r="L682" s="259"/>
      <c r="M682" s="251"/>
      <c r="N682" s="251"/>
      <c r="O682" s="251"/>
      <c r="P682" s="251"/>
      <c r="Q682" s="251"/>
      <c r="R682" s="251"/>
      <c r="S682" s="251"/>
      <c r="T682" s="251"/>
      <c r="U682" s="251"/>
      <c r="V682" s="251"/>
      <c r="W682" s="251"/>
      <c r="X682" s="251"/>
      <c r="Y682" s="251"/>
      <c r="Z682" s="251"/>
      <c r="AA682" s="251"/>
      <c r="AB682" s="251"/>
      <c r="AC682" s="251"/>
      <c r="AD682" s="251"/>
      <c r="AE682" s="251"/>
      <c r="AF682" s="251"/>
      <c r="AG682" s="251"/>
      <c r="AH682" s="251"/>
      <c r="AI682" s="251"/>
      <c r="AJ682" s="251"/>
      <c r="AK682" s="223"/>
      <c r="AL682" s="224"/>
      <c r="AM682" s="224"/>
      <c r="AN682" s="224"/>
      <c r="AO682" s="224"/>
      <c r="AP682" s="224"/>
      <c r="AQ682" s="252"/>
      <c r="AR682" s="251"/>
      <c r="AS682" s="251"/>
      <c r="AT682" s="251"/>
      <c r="AU682" s="256"/>
      <c r="AV682" s="105"/>
      <c r="AW682" s="105"/>
      <c r="AX682" s="106"/>
    </row>
    <row r="683" spans="1:50" ht="24" customHeight="1" hidden="1">
      <c r="A683" s="247"/>
      <c r="B683" s="247"/>
      <c r="C683" s="257"/>
      <c r="D683" s="258"/>
      <c r="E683" s="258"/>
      <c r="F683" s="258"/>
      <c r="G683" s="258"/>
      <c r="H683" s="258"/>
      <c r="I683" s="258"/>
      <c r="J683" s="258"/>
      <c r="K683" s="258"/>
      <c r="L683" s="259"/>
      <c r="M683" s="251"/>
      <c r="N683" s="251"/>
      <c r="O683" s="251"/>
      <c r="P683" s="251"/>
      <c r="Q683" s="251"/>
      <c r="R683" s="251"/>
      <c r="S683" s="251"/>
      <c r="T683" s="251"/>
      <c r="U683" s="251"/>
      <c r="V683" s="251"/>
      <c r="W683" s="251"/>
      <c r="X683" s="251"/>
      <c r="Y683" s="251"/>
      <c r="Z683" s="251"/>
      <c r="AA683" s="251"/>
      <c r="AB683" s="251"/>
      <c r="AC683" s="251"/>
      <c r="AD683" s="251"/>
      <c r="AE683" s="251"/>
      <c r="AF683" s="251"/>
      <c r="AG683" s="251"/>
      <c r="AH683" s="251"/>
      <c r="AI683" s="251"/>
      <c r="AJ683" s="251"/>
      <c r="AK683" s="223"/>
      <c r="AL683" s="224"/>
      <c r="AM683" s="224"/>
      <c r="AN683" s="224"/>
      <c r="AO683" s="224"/>
      <c r="AP683" s="224"/>
      <c r="AQ683" s="251"/>
      <c r="AR683" s="251"/>
      <c r="AS683" s="251"/>
      <c r="AT683" s="251"/>
      <c r="AU683" s="256"/>
      <c r="AV683" s="105"/>
      <c r="AW683" s="105"/>
      <c r="AX683" s="106"/>
    </row>
    <row r="684" spans="1:50" ht="24" customHeight="1" hidden="1">
      <c r="A684" s="247"/>
      <c r="B684" s="247"/>
      <c r="C684" s="257"/>
      <c r="D684" s="258"/>
      <c r="E684" s="258"/>
      <c r="F684" s="258"/>
      <c r="G684" s="258"/>
      <c r="H684" s="258"/>
      <c r="I684" s="258"/>
      <c r="J684" s="258"/>
      <c r="K684" s="258"/>
      <c r="L684" s="259"/>
      <c r="M684" s="251"/>
      <c r="N684" s="251"/>
      <c r="O684" s="251"/>
      <c r="P684" s="251"/>
      <c r="Q684" s="251"/>
      <c r="R684" s="251"/>
      <c r="S684" s="251"/>
      <c r="T684" s="251"/>
      <c r="U684" s="251"/>
      <c r="V684" s="251"/>
      <c r="W684" s="251"/>
      <c r="X684" s="251"/>
      <c r="Y684" s="251"/>
      <c r="Z684" s="251"/>
      <c r="AA684" s="251"/>
      <c r="AB684" s="251"/>
      <c r="AC684" s="251"/>
      <c r="AD684" s="251"/>
      <c r="AE684" s="251"/>
      <c r="AF684" s="251"/>
      <c r="AG684" s="251"/>
      <c r="AH684" s="251"/>
      <c r="AI684" s="251"/>
      <c r="AJ684" s="251"/>
      <c r="AK684" s="223"/>
      <c r="AL684" s="224"/>
      <c r="AM684" s="224"/>
      <c r="AN684" s="224"/>
      <c r="AO684" s="224"/>
      <c r="AP684" s="224"/>
      <c r="AQ684" s="251"/>
      <c r="AR684" s="251"/>
      <c r="AS684" s="251"/>
      <c r="AT684" s="251"/>
      <c r="AU684" s="256"/>
      <c r="AV684" s="105"/>
      <c r="AW684" s="105"/>
      <c r="AX684" s="106"/>
    </row>
    <row r="685" spans="1:50" ht="24" customHeight="1" hidden="1">
      <c r="A685" s="247"/>
      <c r="B685" s="247"/>
      <c r="C685" s="257"/>
      <c r="D685" s="258"/>
      <c r="E685" s="258"/>
      <c r="F685" s="258"/>
      <c r="G685" s="258"/>
      <c r="H685" s="258"/>
      <c r="I685" s="258"/>
      <c r="J685" s="258"/>
      <c r="K685" s="258"/>
      <c r="L685" s="259"/>
      <c r="M685" s="251"/>
      <c r="N685" s="251"/>
      <c r="O685" s="251"/>
      <c r="P685" s="251"/>
      <c r="Q685" s="251"/>
      <c r="R685" s="251"/>
      <c r="S685" s="251"/>
      <c r="T685" s="251"/>
      <c r="U685" s="251"/>
      <c r="V685" s="251"/>
      <c r="W685" s="251"/>
      <c r="X685" s="251"/>
      <c r="Y685" s="251"/>
      <c r="Z685" s="251"/>
      <c r="AA685" s="251"/>
      <c r="AB685" s="251"/>
      <c r="AC685" s="251"/>
      <c r="AD685" s="251"/>
      <c r="AE685" s="251"/>
      <c r="AF685" s="251"/>
      <c r="AG685" s="251"/>
      <c r="AH685" s="251"/>
      <c r="AI685" s="251"/>
      <c r="AJ685" s="251"/>
      <c r="AK685" s="223"/>
      <c r="AL685" s="224"/>
      <c r="AM685" s="224"/>
      <c r="AN685" s="224"/>
      <c r="AO685" s="224"/>
      <c r="AP685" s="224"/>
      <c r="AQ685" s="252"/>
      <c r="AR685" s="251"/>
      <c r="AS685" s="251"/>
      <c r="AT685" s="251"/>
      <c r="AU685" s="256"/>
      <c r="AV685" s="105"/>
      <c r="AW685" s="105"/>
      <c r="AX685" s="106"/>
    </row>
    <row r="686" spans="1:50" ht="24" customHeight="1" hidden="1">
      <c r="A686" s="247"/>
      <c r="B686" s="247"/>
      <c r="C686" s="257"/>
      <c r="D686" s="258"/>
      <c r="E686" s="258"/>
      <c r="F686" s="258"/>
      <c r="G686" s="258"/>
      <c r="H686" s="258"/>
      <c r="I686" s="258"/>
      <c r="J686" s="258"/>
      <c r="K686" s="258"/>
      <c r="L686" s="259"/>
      <c r="M686" s="251"/>
      <c r="N686" s="251"/>
      <c r="O686" s="251"/>
      <c r="P686" s="251"/>
      <c r="Q686" s="251"/>
      <c r="R686" s="251"/>
      <c r="S686" s="251"/>
      <c r="T686" s="251"/>
      <c r="U686" s="251"/>
      <c r="V686" s="251"/>
      <c r="W686" s="251"/>
      <c r="X686" s="251"/>
      <c r="Y686" s="251"/>
      <c r="Z686" s="251"/>
      <c r="AA686" s="251"/>
      <c r="AB686" s="251"/>
      <c r="AC686" s="251"/>
      <c r="AD686" s="251"/>
      <c r="AE686" s="251"/>
      <c r="AF686" s="251"/>
      <c r="AG686" s="251"/>
      <c r="AH686" s="251"/>
      <c r="AI686" s="251"/>
      <c r="AJ686" s="251"/>
      <c r="AK686" s="223"/>
      <c r="AL686" s="224"/>
      <c r="AM686" s="224"/>
      <c r="AN686" s="224"/>
      <c r="AO686" s="224"/>
      <c r="AP686" s="224"/>
      <c r="AQ686" s="252"/>
      <c r="AR686" s="251"/>
      <c r="AS686" s="251"/>
      <c r="AT686" s="251"/>
      <c r="AU686" s="256"/>
      <c r="AV686" s="105"/>
      <c r="AW686" s="105"/>
      <c r="AX686" s="106"/>
    </row>
    <row r="687" spans="1:50" ht="24" customHeight="1" hidden="1">
      <c r="A687" s="247"/>
      <c r="B687" s="247"/>
      <c r="C687" s="257"/>
      <c r="D687" s="258"/>
      <c r="E687" s="258"/>
      <c r="F687" s="258"/>
      <c r="G687" s="258"/>
      <c r="H687" s="258"/>
      <c r="I687" s="258"/>
      <c r="J687" s="258"/>
      <c r="K687" s="258"/>
      <c r="L687" s="259"/>
      <c r="M687" s="251"/>
      <c r="N687" s="251"/>
      <c r="O687" s="251"/>
      <c r="P687" s="251"/>
      <c r="Q687" s="251"/>
      <c r="R687" s="251"/>
      <c r="S687" s="251"/>
      <c r="T687" s="251"/>
      <c r="U687" s="251"/>
      <c r="V687" s="251"/>
      <c r="W687" s="251"/>
      <c r="X687" s="251"/>
      <c r="Y687" s="251"/>
      <c r="Z687" s="251"/>
      <c r="AA687" s="251"/>
      <c r="AB687" s="251"/>
      <c r="AC687" s="251"/>
      <c r="AD687" s="251"/>
      <c r="AE687" s="251"/>
      <c r="AF687" s="251"/>
      <c r="AG687" s="251"/>
      <c r="AH687" s="251"/>
      <c r="AI687" s="251"/>
      <c r="AJ687" s="251"/>
      <c r="AK687" s="223"/>
      <c r="AL687" s="224"/>
      <c r="AM687" s="224"/>
      <c r="AN687" s="224"/>
      <c r="AO687" s="224"/>
      <c r="AP687" s="224"/>
      <c r="AQ687" s="251"/>
      <c r="AR687" s="251"/>
      <c r="AS687" s="251"/>
      <c r="AT687" s="251"/>
      <c r="AU687" s="256"/>
      <c r="AV687" s="105"/>
      <c r="AW687" s="105"/>
      <c r="AX687" s="106"/>
    </row>
    <row r="688" spans="1:56" ht="24" customHeight="1" hidden="1">
      <c r="A688" s="247"/>
      <c r="B688" s="247"/>
      <c r="C688" s="257"/>
      <c r="D688" s="258"/>
      <c r="E688" s="258"/>
      <c r="F688" s="258"/>
      <c r="G688" s="258"/>
      <c r="H688" s="258"/>
      <c r="I688" s="258"/>
      <c r="J688" s="258"/>
      <c r="K688" s="258"/>
      <c r="L688" s="259"/>
      <c r="M688" s="251"/>
      <c r="N688" s="251"/>
      <c r="O688" s="251"/>
      <c r="P688" s="251"/>
      <c r="Q688" s="251"/>
      <c r="R688" s="251"/>
      <c r="S688" s="251"/>
      <c r="T688" s="251"/>
      <c r="U688" s="251"/>
      <c r="V688" s="251"/>
      <c r="W688" s="251"/>
      <c r="X688" s="251"/>
      <c r="Y688" s="251"/>
      <c r="Z688" s="251"/>
      <c r="AA688" s="251"/>
      <c r="AB688" s="251"/>
      <c r="AC688" s="251"/>
      <c r="AD688" s="251"/>
      <c r="AE688" s="251"/>
      <c r="AF688" s="251"/>
      <c r="AG688" s="251"/>
      <c r="AH688" s="251"/>
      <c r="AI688" s="251"/>
      <c r="AJ688" s="251"/>
      <c r="AK688" s="223"/>
      <c r="AL688" s="224"/>
      <c r="AM688" s="224"/>
      <c r="AN688" s="224"/>
      <c r="AO688" s="224"/>
      <c r="AP688" s="224"/>
      <c r="AQ688" s="251"/>
      <c r="AR688" s="251"/>
      <c r="AS688" s="251"/>
      <c r="AT688" s="251"/>
      <c r="AU688" s="256"/>
      <c r="AV688" s="105"/>
      <c r="AW688" s="105"/>
      <c r="AX688" s="106"/>
      <c r="BB688" s="29"/>
      <c r="BD688" s="29"/>
    </row>
    <row r="689" spans="1:56" ht="24" customHeight="1" hidden="1">
      <c r="A689" s="247"/>
      <c r="B689" s="247"/>
      <c r="C689" s="257"/>
      <c r="D689" s="258"/>
      <c r="E689" s="258"/>
      <c r="F689" s="258"/>
      <c r="G689" s="258"/>
      <c r="H689" s="258"/>
      <c r="I689" s="258"/>
      <c r="J689" s="258"/>
      <c r="K689" s="258"/>
      <c r="L689" s="259"/>
      <c r="M689" s="251"/>
      <c r="N689" s="251"/>
      <c r="O689" s="251"/>
      <c r="P689" s="251"/>
      <c r="Q689" s="251"/>
      <c r="R689" s="251"/>
      <c r="S689" s="251"/>
      <c r="T689" s="251"/>
      <c r="U689" s="251"/>
      <c r="V689" s="251"/>
      <c r="W689" s="251"/>
      <c r="X689" s="251"/>
      <c r="Y689" s="251"/>
      <c r="Z689" s="251"/>
      <c r="AA689" s="251"/>
      <c r="AB689" s="251"/>
      <c r="AC689" s="251"/>
      <c r="AD689" s="251"/>
      <c r="AE689" s="251"/>
      <c r="AF689" s="251"/>
      <c r="AG689" s="251"/>
      <c r="AH689" s="251"/>
      <c r="AI689" s="251"/>
      <c r="AJ689" s="251"/>
      <c r="AK689" s="223"/>
      <c r="AL689" s="224"/>
      <c r="AM689" s="224"/>
      <c r="AN689" s="224"/>
      <c r="AO689" s="224"/>
      <c r="AP689" s="224"/>
      <c r="AQ689" s="252"/>
      <c r="AR689" s="251"/>
      <c r="AS689" s="251"/>
      <c r="AT689" s="251"/>
      <c r="AU689" s="256"/>
      <c r="AV689" s="105"/>
      <c r="AW689" s="105"/>
      <c r="AX689" s="106"/>
      <c r="BB689" s="30"/>
      <c r="BD689" s="31"/>
    </row>
    <row r="690" spans="1:56" ht="24" customHeight="1" hidden="1">
      <c r="A690" s="247"/>
      <c r="B690" s="247"/>
      <c r="C690" s="257"/>
      <c r="D690" s="258"/>
      <c r="E690" s="258"/>
      <c r="F690" s="258"/>
      <c r="G690" s="258"/>
      <c r="H690" s="258"/>
      <c r="I690" s="258"/>
      <c r="J690" s="258"/>
      <c r="K690" s="258"/>
      <c r="L690" s="259"/>
      <c r="M690" s="251"/>
      <c r="N690" s="251"/>
      <c r="O690" s="251"/>
      <c r="P690" s="251"/>
      <c r="Q690" s="251"/>
      <c r="R690" s="251"/>
      <c r="S690" s="251"/>
      <c r="T690" s="251"/>
      <c r="U690" s="251"/>
      <c r="V690" s="251"/>
      <c r="W690" s="251"/>
      <c r="X690" s="251"/>
      <c r="Y690" s="251"/>
      <c r="Z690" s="251"/>
      <c r="AA690" s="251"/>
      <c r="AB690" s="251"/>
      <c r="AC690" s="251"/>
      <c r="AD690" s="251"/>
      <c r="AE690" s="251"/>
      <c r="AF690" s="251"/>
      <c r="AG690" s="251"/>
      <c r="AH690" s="251"/>
      <c r="AI690" s="251"/>
      <c r="AJ690" s="251"/>
      <c r="AK690" s="223"/>
      <c r="AL690" s="224"/>
      <c r="AM690" s="224"/>
      <c r="AN690" s="224"/>
      <c r="AO690" s="224"/>
      <c r="AP690" s="224"/>
      <c r="AQ690" s="251"/>
      <c r="AR690" s="251"/>
      <c r="AS690" s="251"/>
      <c r="AT690" s="251"/>
      <c r="AU690" s="256"/>
      <c r="AV690" s="105"/>
      <c r="AW690" s="105"/>
      <c r="AX690" s="106"/>
      <c r="BB690" s="30"/>
      <c r="BD690" s="31"/>
    </row>
    <row r="691" spans="1:56" ht="24" customHeight="1" hidden="1">
      <c r="A691" s="247"/>
      <c r="B691" s="247"/>
      <c r="C691" s="257"/>
      <c r="D691" s="258"/>
      <c r="E691" s="258"/>
      <c r="F691" s="258"/>
      <c r="G691" s="258"/>
      <c r="H691" s="258"/>
      <c r="I691" s="258"/>
      <c r="J691" s="258"/>
      <c r="K691" s="258"/>
      <c r="L691" s="259"/>
      <c r="M691" s="251"/>
      <c r="N691" s="251"/>
      <c r="O691" s="251"/>
      <c r="P691" s="251"/>
      <c r="Q691" s="251"/>
      <c r="R691" s="251"/>
      <c r="S691" s="251"/>
      <c r="T691" s="251"/>
      <c r="U691" s="251"/>
      <c r="V691" s="251"/>
      <c r="W691" s="251"/>
      <c r="X691" s="251"/>
      <c r="Y691" s="251"/>
      <c r="Z691" s="251"/>
      <c r="AA691" s="251"/>
      <c r="AB691" s="251"/>
      <c r="AC691" s="251"/>
      <c r="AD691" s="251"/>
      <c r="AE691" s="251"/>
      <c r="AF691" s="251"/>
      <c r="AG691" s="251"/>
      <c r="AH691" s="251"/>
      <c r="AI691" s="251"/>
      <c r="AJ691" s="251"/>
      <c r="AK691" s="223"/>
      <c r="AL691" s="224"/>
      <c r="AM691" s="224"/>
      <c r="AN691" s="224"/>
      <c r="AO691" s="224"/>
      <c r="AP691" s="224"/>
      <c r="AQ691" s="252"/>
      <c r="AR691" s="251"/>
      <c r="AS691" s="251"/>
      <c r="AT691" s="251"/>
      <c r="AU691" s="256"/>
      <c r="AV691" s="105"/>
      <c r="AW691" s="105"/>
      <c r="AX691" s="106"/>
      <c r="BB691" s="30"/>
      <c r="BD691" s="31"/>
    </row>
    <row r="692" spans="1:54" ht="24" customHeight="1" hidden="1">
      <c r="A692" s="247"/>
      <c r="B692" s="247"/>
      <c r="C692" s="257"/>
      <c r="D692" s="258"/>
      <c r="E692" s="258"/>
      <c r="F692" s="258"/>
      <c r="G692" s="258"/>
      <c r="H692" s="258"/>
      <c r="I692" s="258"/>
      <c r="J692" s="258"/>
      <c r="K692" s="258"/>
      <c r="L692" s="259"/>
      <c r="M692" s="251"/>
      <c r="N692" s="251"/>
      <c r="O692" s="251"/>
      <c r="P692" s="251"/>
      <c r="Q692" s="251"/>
      <c r="R692" s="251"/>
      <c r="S692" s="251"/>
      <c r="T692" s="251"/>
      <c r="U692" s="251"/>
      <c r="V692" s="251"/>
      <c r="W692" s="251"/>
      <c r="X692" s="251"/>
      <c r="Y692" s="251"/>
      <c r="Z692" s="251"/>
      <c r="AA692" s="251"/>
      <c r="AB692" s="251"/>
      <c r="AC692" s="251"/>
      <c r="AD692" s="251"/>
      <c r="AE692" s="251"/>
      <c r="AF692" s="251"/>
      <c r="AG692" s="251"/>
      <c r="AH692" s="251"/>
      <c r="AI692" s="251"/>
      <c r="AJ692" s="251"/>
      <c r="AK692" s="223"/>
      <c r="AL692" s="224"/>
      <c r="AM692" s="224"/>
      <c r="AN692" s="224"/>
      <c r="AO692" s="224"/>
      <c r="AP692" s="224"/>
      <c r="AQ692" s="252"/>
      <c r="AR692" s="251"/>
      <c r="AS692" s="251"/>
      <c r="AT692" s="251"/>
      <c r="AU692" s="256"/>
      <c r="AV692" s="105"/>
      <c r="AW692" s="105"/>
      <c r="AX692" s="106"/>
      <c r="BB692" s="23"/>
    </row>
    <row r="693" spans="1:50" ht="24" customHeight="1" hidden="1">
      <c r="A693" s="247"/>
      <c r="B693" s="247"/>
      <c r="C693" s="257"/>
      <c r="D693" s="258"/>
      <c r="E693" s="258"/>
      <c r="F693" s="258"/>
      <c r="G693" s="258"/>
      <c r="H693" s="258"/>
      <c r="I693" s="258"/>
      <c r="J693" s="258"/>
      <c r="K693" s="258"/>
      <c r="L693" s="259"/>
      <c r="M693" s="251"/>
      <c r="N693" s="251"/>
      <c r="O693" s="251"/>
      <c r="P693" s="251"/>
      <c r="Q693" s="251"/>
      <c r="R693" s="251"/>
      <c r="S693" s="251"/>
      <c r="T693" s="251"/>
      <c r="U693" s="251"/>
      <c r="V693" s="251"/>
      <c r="W693" s="251"/>
      <c r="X693" s="251"/>
      <c r="Y693" s="251"/>
      <c r="Z693" s="251"/>
      <c r="AA693" s="251"/>
      <c r="AB693" s="251"/>
      <c r="AC693" s="251"/>
      <c r="AD693" s="251"/>
      <c r="AE693" s="251"/>
      <c r="AF693" s="251"/>
      <c r="AG693" s="251"/>
      <c r="AH693" s="251"/>
      <c r="AI693" s="251"/>
      <c r="AJ693" s="251"/>
      <c r="AK693" s="223"/>
      <c r="AL693" s="224"/>
      <c r="AM693" s="224"/>
      <c r="AN693" s="224"/>
      <c r="AO693" s="224"/>
      <c r="AP693" s="224"/>
      <c r="AQ693" s="251"/>
      <c r="AR693" s="251"/>
      <c r="AS693" s="251"/>
      <c r="AT693" s="251"/>
      <c r="AU693" s="256"/>
      <c r="AV693" s="105"/>
      <c r="AW693" s="105"/>
      <c r="AX693" s="106"/>
    </row>
    <row r="694" spans="1:50" ht="24" customHeight="1" hidden="1">
      <c r="A694" s="247"/>
      <c r="B694" s="247"/>
      <c r="C694" s="257"/>
      <c r="D694" s="258"/>
      <c r="E694" s="258"/>
      <c r="F694" s="258"/>
      <c r="G694" s="258"/>
      <c r="H694" s="258"/>
      <c r="I694" s="258"/>
      <c r="J694" s="258"/>
      <c r="K694" s="258"/>
      <c r="L694" s="259"/>
      <c r="M694" s="251"/>
      <c r="N694" s="251"/>
      <c r="O694" s="251"/>
      <c r="P694" s="251"/>
      <c r="Q694" s="251"/>
      <c r="R694" s="251"/>
      <c r="S694" s="251"/>
      <c r="T694" s="251"/>
      <c r="U694" s="251"/>
      <c r="V694" s="251"/>
      <c r="W694" s="251"/>
      <c r="X694" s="251"/>
      <c r="Y694" s="251"/>
      <c r="Z694" s="251"/>
      <c r="AA694" s="251"/>
      <c r="AB694" s="251"/>
      <c r="AC694" s="251"/>
      <c r="AD694" s="251"/>
      <c r="AE694" s="251"/>
      <c r="AF694" s="251"/>
      <c r="AG694" s="251"/>
      <c r="AH694" s="251"/>
      <c r="AI694" s="251"/>
      <c r="AJ694" s="251"/>
      <c r="AK694" s="223"/>
      <c r="AL694" s="224"/>
      <c r="AM694" s="224"/>
      <c r="AN694" s="224"/>
      <c r="AO694" s="224"/>
      <c r="AP694" s="224"/>
      <c r="AQ694" s="251"/>
      <c r="AR694" s="251"/>
      <c r="AS694" s="251"/>
      <c r="AT694" s="251"/>
      <c r="AU694" s="256"/>
      <c r="AV694" s="105"/>
      <c r="AW694" s="105"/>
      <c r="AX694" s="106"/>
    </row>
    <row r="695" spans="1:50" ht="24" customHeight="1" hidden="1">
      <c r="A695" s="247"/>
      <c r="B695" s="247"/>
      <c r="C695" s="257"/>
      <c r="D695" s="258"/>
      <c r="E695" s="258"/>
      <c r="F695" s="258"/>
      <c r="G695" s="258"/>
      <c r="H695" s="258"/>
      <c r="I695" s="258"/>
      <c r="J695" s="258"/>
      <c r="K695" s="258"/>
      <c r="L695" s="259"/>
      <c r="M695" s="251"/>
      <c r="N695" s="251"/>
      <c r="O695" s="251"/>
      <c r="P695" s="251"/>
      <c r="Q695" s="251"/>
      <c r="R695" s="251"/>
      <c r="S695" s="251"/>
      <c r="T695" s="251"/>
      <c r="U695" s="251"/>
      <c r="V695" s="251"/>
      <c r="W695" s="251"/>
      <c r="X695" s="251"/>
      <c r="Y695" s="251"/>
      <c r="Z695" s="251"/>
      <c r="AA695" s="251"/>
      <c r="AB695" s="251"/>
      <c r="AC695" s="251"/>
      <c r="AD695" s="251"/>
      <c r="AE695" s="251"/>
      <c r="AF695" s="251"/>
      <c r="AG695" s="251"/>
      <c r="AH695" s="251"/>
      <c r="AI695" s="251"/>
      <c r="AJ695" s="251"/>
      <c r="AK695" s="223"/>
      <c r="AL695" s="224"/>
      <c r="AM695" s="224"/>
      <c r="AN695" s="224"/>
      <c r="AO695" s="224"/>
      <c r="AP695" s="224"/>
      <c r="AQ695" s="252"/>
      <c r="AR695" s="251"/>
      <c r="AS695" s="251"/>
      <c r="AT695" s="251"/>
      <c r="AU695" s="256"/>
      <c r="AV695" s="105"/>
      <c r="AW695" s="105"/>
      <c r="AX695" s="106"/>
    </row>
    <row r="696" spans="1:50" ht="24" customHeight="1" hidden="1">
      <c r="A696" s="247"/>
      <c r="B696" s="247"/>
      <c r="C696" s="257"/>
      <c r="D696" s="258"/>
      <c r="E696" s="258"/>
      <c r="F696" s="258"/>
      <c r="G696" s="258"/>
      <c r="H696" s="258"/>
      <c r="I696" s="258"/>
      <c r="J696" s="258"/>
      <c r="K696" s="258"/>
      <c r="L696" s="259"/>
      <c r="M696" s="251"/>
      <c r="N696" s="251"/>
      <c r="O696" s="251"/>
      <c r="P696" s="251"/>
      <c r="Q696" s="251"/>
      <c r="R696" s="251"/>
      <c r="S696" s="251"/>
      <c r="T696" s="251"/>
      <c r="U696" s="251"/>
      <c r="V696" s="251"/>
      <c r="W696" s="251"/>
      <c r="X696" s="251"/>
      <c r="Y696" s="251"/>
      <c r="Z696" s="251"/>
      <c r="AA696" s="251"/>
      <c r="AB696" s="251"/>
      <c r="AC696" s="251"/>
      <c r="AD696" s="251"/>
      <c r="AE696" s="251"/>
      <c r="AF696" s="251"/>
      <c r="AG696" s="251"/>
      <c r="AH696" s="251"/>
      <c r="AI696" s="251"/>
      <c r="AJ696" s="251"/>
      <c r="AK696" s="223"/>
      <c r="AL696" s="224"/>
      <c r="AM696" s="224"/>
      <c r="AN696" s="224"/>
      <c r="AO696" s="224"/>
      <c r="AP696" s="224"/>
      <c r="AQ696" s="252"/>
      <c r="AR696" s="251"/>
      <c r="AS696" s="251"/>
      <c r="AT696" s="251"/>
      <c r="AU696" s="256"/>
      <c r="AV696" s="105"/>
      <c r="AW696" s="105"/>
      <c r="AX696" s="106"/>
    </row>
    <row r="697" spans="1:50" ht="13.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row>
    <row r="698" spans="1:50" ht="13.5">
      <c r="A698" s="12"/>
      <c r="B698" s="13" t="s">
        <v>176</v>
      </c>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row>
    <row r="699" spans="1:50" ht="34.5" customHeight="1">
      <c r="A699" s="247"/>
      <c r="B699" s="247"/>
      <c r="C699" s="124" t="s">
        <v>33</v>
      </c>
      <c r="D699" s="125"/>
      <c r="E699" s="125"/>
      <c r="F699" s="125"/>
      <c r="G699" s="125"/>
      <c r="H699" s="125"/>
      <c r="I699" s="125"/>
      <c r="J699" s="125"/>
      <c r="K699" s="125"/>
      <c r="L699" s="126"/>
      <c r="M699" s="328" t="s">
        <v>34</v>
      </c>
      <c r="N699" s="328"/>
      <c r="O699" s="328"/>
      <c r="P699" s="328"/>
      <c r="Q699" s="328"/>
      <c r="R699" s="328"/>
      <c r="S699" s="328"/>
      <c r="T699" s="328"/>
      <c r="U699" s="328"/>
      <c r="V699" s="328"/>
      <c r="W699" s="328"/>
      <c r="X699" s="328"/>
      <c r="Y699" s="328"/>
      <c r="Z699" s="328"/>
      <c r="AA699" s="328"/>
      <c r="AB699" s="328"/>
      <c r="AC699" s="328"/>
      <c r="AD699" s="328"/>
      <c r="AE699" s="328"/>
      <c r="AF699" s="328"/>
      <c r="AG699" s="328"/>
      <c r="AH699" s="328"/>
      <c r="AI699" s="328"/>
      <c r="AJ699" s="328"/>
      <c r="AK699" s="329" t="s">
        <v>35</v>
      </c>
      <c r="AL699" s="328"/>
      <c r="AM699" s="328"/>
      <c r="AN699" s="328"/>
      <c r="AO699" s="328"/>
      <c r="AP699" s="328"/>
      <c r="AQ699" s="328" t="s">
        <v>23</v>
      </c>
      <c r="AR699" s="328"/>
      <c r="AS699" s="328"/>
      <c r="AT699" s="328"/>
      <c r="AU699" s="124" t="s">
        <v>24</v>
      </c>
      <c r="AV699" s="125"/>
      <c r="AW699" s="125"/>
      <c r="AX699" s="524"/>
    </row>
    <row r="700" spans="1:50" ht="24" customHeight="1">
      <c r="A700" s="247">
        <v>1</v>
      </c>
      <c r="B700" s="247">
        <v>1</v>
      </c>
      <c r="C700" s="257" t="s">
        <v>232</v>
      </c>
      <c r="D700" s="258"/>
      <c r="E700" s="258"/>
      <c r="F700" s="258"/>
      <c r="G700" s="258"/>
      <c r="H700" s="258"/>
      <c r="I700" s="258"/>
      <c r="J700" s="258"/>
      <c r="K700" s="258"/>
      <c r="L700" s="259"/>
      <c r="M700" s="251" t="s">
        <v>240</v>
      </c>
      <c r="N700" s="251"/>
      <c r="O700" s="251"/>
      <c r="P700" s="251"/>
      <c r="Q700" s="251"/>
      <c r="R700" s="251"/>
      <c r="S700" s="251"/>
      <c r="T700" s="251"/>
      <c r="U700" s="251"/>
      <c r="V700" s="251"/>
      <c r="W700" s="251"/>
      <c r="X700" s="251"/>
      <c r="Y700" s="251"/>
      <c r="Z700" s="251"/>
      <c r="AA700" s="251"/>
      <c r="AB700" s="251"/>
      <c r="AC700" s="251"/>
      <c r="AD700" s="251"/>
      <c r="AE700" s="251"/>
      <c r="AF700" s="251"/>
      <c r="AG700" s="251"/>
      <c r="AH700" s="251"/>
      <c r="AI700" s="251"/>
      <c r="AJ700" s="251"/>
      <c r="AK700" s="223">
        <v>105</v>
      </c>
      <c r="AL700" s="224"/>
      <c r="AM700" s="224"/>
      <c r="AN700" s="224"/>
      <c r="AO700" s="224"/>
      <c r="AP700" s="224"/>
      <c r="AQ700" s="251">
        <v>1</v>
      </c>
      <c r="AR700" s="251"/>
      <c r="AS700" s="251"/>
      <c r="AT700" s="251"/>
      <c r="AU700" s="256" t="s">
        <v>315</v>
      </c>
      <c r="AV700" s="105"/>
      <c r="AW700" s="105"/>
      <c r="AX700" s="106"/>
    </row>
    <row r="701" spans="1:56" ht="24" customHeight="1">
      <c r="A701" s="247">
        <v>2</v>
      </c>
      <c r="B701" s="247">
        <v>1</v>
      </c>
      <c r="C701" s="257" t="s">
        <v>236</v>
      </c>
      <c r="D701" s="258"/>
      <c r="E701" s="258"/>
      <c r="F701" s="258"/>
      <c r="G701" s="258"/>
      <c r="H701" s="258"/>
      <c r="I701" s="258"/>
      <c r="J701" s="258"/>
      <c r="K701" s="258"/>
      <c r="L701" s="259"/>
      <c r="M701" s="251" t="s">
        <v>241</v>
      </c>
      <c r="N701" s="251"/>
      <c r="O701" s="251"/>
      <c r="P701" s="251"/>
      <c r="Q701" s="251"/>
      <c r="R701" s="251"/>
      <c r="S701" s="251"/>
      <c r="T701" s="251"/>
      <c r="U701" s="251"/>
      <c r="V701" s="251"/>
      <c r="W701" s="251"/>
      <c r="X701" s="251"/>
      <c r="Y701" s="251"/>
      <c r="Z701" s="251"/>
      <c r="AA701" s="251"/>
      <c r="AB701" s="251"/>
      <c r="AC701" s="251"/>
      <c r="AD701" s="251"/>
      <c r="AE701" s="251"/>
      <c r="AF701" s="251"/>
      <c r="AG701" s="251"/>
      <c r="AH701" s="251"/>
      <c r="AI701" s="251"/>
      <c r="AJ701" s="251"/>
      <c r="AK701" s="223">
        <v>0.983734</v>
      </c>
      <c r="AL701" s="224"/>
      <c r="AM701" s="224"/>
      <c r="AN701" s="224"/>
      <c r="AO701" s="224"/>
      <c r="AP701" s="224"/>
      <c r="AQ701" s="252" t="s">
        <v>287</v>
      </c>
      <c r="AR701" s="251"/>
      <c r="AS701" s="251"/>
      <c r="AT701" s="251"/>
      <c r="AU701" s="256" t="s">
        <v>341</v>
      </c>
      <c r="AV701" s="105"/>
      <c r="AW701" s="105"/>
      <c r="AX701" s="106"/>
      <c r="BB701" s="29"/>
      <c r="BD701" s="29"/>
    </row>
    <row r="702" spans="1:56" ht="24" customHeight="1">
      <c r="A702" s="247">
        <v>3</v>
      </c>
      <c r="B702" s="247">
        <v>1</v>
      </c>
      <c r="C702" s="257" t="s">
        <v>234</v>
      </c>
      <c r="D702" s="258"/>
      <c r="E702" s="258"/>
      <c r="F702" s="258"/>
      <c r="G702" s="258"/>
      <c r="H702" s="258"/>
      <c r="I702" s="258"/>
      <c r="J702" s="258"/>
      <c r="K702" s="258"/>
      <c r="L702" s="259"/>
      <c r="M702" s="251" t="s">
        <v>242</v>
      </c>
      <c r="N702" s="251"/>
      <c r="O702" s="251"/>
      <c r="P702" s="251"/>
      <c r="Q702" s="251"/>
      <c r="R702" s="251"/>
      <c r="S702" s="251"/>
      <c r="T702" s="251"/>
      <c r="U702" s="251"/>
      <c r="V702" s="251"/>
      <c r="W702" s="251"/>
      <c r="X702" s="251"/>
      <c r="Y702" s="251"/>
      <c r="Z702" s="251"/>
      <c r="AA702" s="251"/>
      <c r="AB702" s="251"/>
      <c r="AC702" s="251"/>
      <c r="AD702" s="251"/>
      <c r="AE702" s="251"/>
      <c r="AF702" s="251"/>
      <c r="AG702" s="251"/>
      <c r="AH702" s="251"/>
      <c r="AI702" s="251"/>
      <c r="AJ702" s="251"/>
      <c r="AK702" s="223">
        <v>0.966</v>
      </c>
      <c r="AL702" s="224"/>
      <c r="AM702" s="224"/>
      <c r="AN702" s="224"/>
      <c r="AO702" s="224"/>
      <c r="AP702" s="224"/>
      <c r="AQ702" s="252" t="s">
        <v>287</v>
      </c>
      <c r="AR702" s="251"/>
      <c r="AS702" s="251"/>
      <c r="AT702" s="251"/>
      <c r="AU702" s="256" t="s">
        <v>341</v>
      </c>
      <c r="AV702" s="105"/>
      <c r="AW702" s="105"/>
      <c r="AX702" s="106"/>
      <c r="BB702" s="30"/>
      <c r="BD702" s="31"/>
    </row>
    <row r="703" spans="1:56" ht="24" customHeight="1">
      <c r="A703" s="247">
        <v>4</v>
      </c>
      <c r="B703" s="247">
        <v>1</v>
      </c>
      <c r="C703" s="257" t="s">
        <v>234</v>
      </c>
      <c r="D703" s="258"/>
      <c r="E703" s="258"/>
      <c r="F703" s="258"/>
      <c r="G703" s="258"/>
      <c r="H703" s="258"/>
      <c r="I703" s="258"/>
      <c r="J703" s="258"/>
      <c r="K703" s="258"/>
      <c r="L703" s="259"/>
      <c r="M703" s="251" t="s">
        <v>243</v>
      </c>
      <c r="N703" s="251"/>
      <c r="O703" s="251"/>
      <c r="P703" s="251"/>
      <c r="Q703" s="251"/>
      <c r="R703" s="251"/>
      <c r="S703" s="251"/>
      <c r="T703" s="251"/>
      <c r="U703" s="251"/>
      <c r="V703" s="251"/>
      <c r="W703" s="251"/>
      <c r="X703" s="251"/>
      <c r="Y703" s="251"/>
      <c r="Z703" s="251"/>
      <c r="AA703" s="251"/>
      <c r="AB703" s="251"/>
      <c r="AC703" s="251"/>
      <c r="AD703" s="251"/>
      <c r="AE703" s="251"/>
      <c r="AF703" s="251"/>
      <c r="AG703" s="251"/>
      <c r="AH703" s="251"/>
      <c r="AI703" s="251"/>
      <c r="AJ703" s="251"/>
      <c r="AK703" s="223">
        <v>0.9345</v>
      </c>
      <c r="AL703" s="224"/>
      <c r="AM703" s="224"/>
      <c r="AN703" s="224"/>
      <c r="AO703" s="224"/>
      <c r="AP703" s="224"/>
      <c r="AQ703" s="252" t="s">
        <v>287</v>
      </c>
      <c r="AR703" s="251"/>
      <c r="AS703" s="251"/>
      <c r="AT703" s="251"/>
      <c r="AU703" s="256" t="s">
        <v>341</v>
      </c>
      <c r="AV703" s="105"/>
      <c r="AW703" s="105"/>
      <c r="AX703" s="106"/>
      <c r="BB703" s="30"/>
      <c r="BD703" s="31"/>
    </row>
    <row r="704" spans="1:56" ht="24" customHeight="1">
      <c r="A704" s="247">
        <v>5</v>
      </c>
      <c r="B704" s="247">
        <v>1</v>
      </c>
      <c r="C704" s="257" t="s">
        <v>185</v>
      </c>
      <c r="D704" s="258"/>
      <c r="E704" s="258"/>
      <c r="F704" s="258"/>
      <c r="G704" s="258"/>
      <c r="H704" s="258"/>
      <c r="I704" s="258"/>
      <c r="J704" s="258"/>
      <c r="K704" s="258"/>
      <c r="L704" s="259"/>
      <c r="M704" s="251" t="s">
        <v>244</v>
      </c>
      <c r="N704" s="251"/>
      <c r="O704" s="251"/>
      <c r="P704" s="251"/>
      <c r="Q704" s="251"/>
      <c r="R704" s="251"/>
      <c r="S704" s="251"/>
      <c r="T704" s="251"/>
      <c r="U704" s="251"/>
      <c r="V704" s="251"/>
      <c r="W704" s="251"/>
      <c r="X704" s="251"/>
      <c r="Y704" s="251"/>
      <c r="Z704" s="251"/>
      <c r="AA704" s="251"/>
      <c r="AB704" s="251"/>
      <c r="AC704" s="251"/>
      <c r="AD704" s="251"/>
      <c r="AE704" s="251"/>
      <c r="AF704" s="251"/>
      <c r="AG704" s="251"/>
      <c r="AH704" s="251"/>
      <c r="AI704" s="251"/>
      <c r="AJ704" s="251"/>
      <c r="AK704" s="525">
        <v>0.04998</v>
      </c>
      <c r="AL704" s="526"/>
      <c r="AM704" s="526"/>
      <c r="AN704" s="526"/>
      <c r="AO704" s="526"/>
      <c r="AP704" s="526"/>
      <c r="AQ704" s="252" t="s">
        <v>287</v>
      </c>
      <c r="AR704" s="251"/>
      <c r="AS704" s="251"/>
      <c r="AT704" s="251"/>
      <c r="AU704" s="256" t="s">
        <v>341</v>
      </c>
      <c r="AV704" s="105"/>
      <c r="AW704" s="105"/>
      <c r="AX704" s="106"/>
      <c r="BB704" s="30"/>
      <c r="BD704" s="31"/>
    </row>
    <row r="705" spans="1:54" ht="24" customHeight="1" hidden="1">
      <c r="A705" s="247"/>
      <c r="B705" s="247"/>
      <c r="C705" s="257"/>
      <c r="D705" s="258"/>
      <c r="E705" s="258"/>
      <c r="F705" s="258"/>
      <c r="G705" s="258"/>
      <c r="H705" s="258"/>
      <c r="I705" s="258"/>
      <c r="J705" s="258"/>
      <c r="K705" s="258"/>
      <c r="L705" s="259"/>
      <c r="M705" s="251"/>
      <c r="N705" s="251"/>
      <c r="O705" s="251"/>
      <c r="P705" s="251"/>
      <c r="Q705" s="251"/>
      <c r="R705" s="251"/>
      <c r="S705" s="251"/>
      <c r="T705" s="251"/>
      <c r="U705" s="251"/>
      <c r="V705" s="251"/>
      <c r="W705" s="251"/>
      <c r="X705" s="251"/>
      <c r="Y705" s="251"/>
      <c r="Z705" s="251"/>
      <c r="AA705" s="251"/>
      <c r="AB705" s="251"/>
      <c r="AC705" s="251"/>
      <c r="AD705" s="251"/>
      <c r="AE705" s="251"/>
      <c r="AF705" s="251"/>
      <c r="AG705" s="251"/>
      <c r="AH705" s="251"/>
      <c r="AI705" s="251"/>
      <c r="AJ705" s="251"/>
      <c r="AK705" s="527"/>
      <c r="AL705" s="251"/>
      <c r="AM705" s="251"/>
      <c r="AN705" s="251"/>
      <c r="AO705" s="251"/>
      <c r="AP705" s="251"/>
      <c r="AQ705" s="251"/>
      <c r="AR705" s="251"/>
      <c r="AS705" s="251"/>
      <c r="AT705" s="251"/>
      <c r="AU705" s="257"/>
      <c r="AV705" s="258"/>
      <c r="AW705" s="258"/>
      <c r="AX705" s="259"/>
      <c r="BB705" s="23"/>
    </row>
    <row r="706" spans="1:50" ht="24" customHeight="1" hidden="1">
      <c r="A706" s="247"/>
      <c r="B706" s="247"/>
      <c r="C706" s="257"/>
      <c r="D706" s="258"/>
      <c r="E706" s="258"/>
      <c r="F706" s="258"/>
      <c r="G706" s="258"/>
      <c r="H706" s="258"/>
      <c r="I706" s="258"/>
      <c r="J706" s="258"/>
      <c r="K706" s="258"/>
      <c r="L706" s="259"/>
      <c r="M706" s="251"/>
      <c r="N706" s="251"/>
      <c r="O706" s="251"/>
      <c r="P706" s="251"/>
      <c r="Q706" s="251"/>
      <c r="R706" s="251"/>
      <c r="S706" s="251"/>
      <c r="T706" s="251"/>
      <c r="U706" s="251"/>
      <c r="V706" s="251"/>
      <c r="W706" s="251"/>
      <c r="X706" s="251"/>
      <c r="Y706" s="251"/>
      <c r="Z706" s="251"/>
      <c r="AA706" s="251"/>
      <c r="AB706" s="251"/>
      <c r="AC706" s="251"/>
      <c r="AD706" s="251"/>
      <c r="AE706" s="251"/>
      <c r="AF706" s="251"/>
      <c r="AG706" s="251"/>
      <c r="AH706" s="251"/>
      <c r="AI706" s="251"/>
      <c r="AJ706" s="251"/>
      <c r="AK706" s="527"/>
      <c r="AL706" s="251"/>
      <c r="AM706" s="251"/>
      <c r="AN706" s="251"/>
      <c r="AO706" s="251"/>
      <c r="AP706" s="251"/>
      <c r="AQ706" s="251"/>
      <c r="AR706" s="251"/>
      <c r="AS706" s="251"/>
      <c r="AT706" s="251"/>
      <c r="AU706" s="257"/>
      <c r="AV706" s="258"/>
      <c r="AW706" s="258"/>
      <c r="AX706" s="259"/>
    </row>
    <row r="707" spans="1:50" ht="24" customHeight="1" hidden="1">
      <c r="A707" s="247"/>
      <c r="B707" s="247"/>
      <c r="C707" s="257"/>
      <c r="D707" s="258"/>
      <c r="E707" s="258"/>
      <c r="F707" s="258"/>
      <c r="G707" s="258"/>
      <c r="H707" s="258"/>
      <c r="I707" s="258"/>
      <c r="J707" s="258"/>
      <c r="K707" s="258"/>
      <c r="L707" s="259"/>
      <c r="M707" s="251"/>
      <c r="N707" s="251"/>
      <c r="O707" s="251"/>
      <c r="P707" s="251"/>
      <c r="Q707" s="251"/>
      <c r="R707" s="251"/>
      <c r="S707" s="251"/>
      <c r="T707" s="251"/>
      <c r="U707" s="251"/>
      <c r="V707" s="251"/>
      <c r="W707" s="251"/>
      <c r="X707" s="251"/>
      <c r="Y707" s="251"/>
      <c r="Z707" s="251"/>
      <c r="AA707" s="251"/>
      <c r="AB707" s="251"/>
      <c r="AC707" s="251"/>
      <c r="AD707" s="251"/>
      <c r="AE707" s="251"/>
      <c r="AF707" s="251"/>
      <c r="AG707" s="251"/>
      <c r="AH707" s="251"/>
      <c r="AI707" s="251"/>
      <c r="AJ707" s="251"/>
      <c r="AK707" s="527"/>
      <c r="AL707" s="251"/>
      <c r="AM707" s="251"/>
      <c r="AN707" s="251"/>
      <c r="AO707" s="251"/>
      <c r="AP707" s="251"/>
      <c r="AQ707" s="251"/>
      <c r="AR707" s="251"/>
      <c r="AS707" s="251"/>
      <c r="AT707" s="251"/>
      <c r="AU707" s="257"/>
      <c r="AV707" s="258"/>
      <c r="AW707" s="258"/>
      <c r="AX707" s="259"/>
    </row>
    <row r="708" spans="1:50" ht="24" customHeight="1" hidden="1">
      <c r="A708" s="247"/>
      <c r="B708" s="247"/>
      <c r="C708" s="257"/>
      <c r="D708" s="258"/>
      <c r="E708" s="258"/>
      <c r="F708" s="258"/>
      <c r="G708" s="258"/>
      <c r="H708" s="258"/>
      <c r="I708" s="258"/>
      <c r="J708" s="258"/>
      <c r="K708" s="258"/>
      <c r="L708" s="259"/>
      <c r="M708" s="251"/>
      <c r="N708" s="251"/>
      <c r="O708" s="251"/>
      <c r="P708" s="251"/>
      <c r="Q708" s="251"/>
      <c r="R708" s="251"/>
      <c r="S708" s="251"/>
      <c r="T708" s="251"/>
      <c r="U708" s="251"/>
      <c r="V708" s="251"/>
      <c r="W708" s="251"/>
      <c r="X708" s="251"/>
      <c r="Y708" s="251"/>
      <c r="Z708" s="251"/>
      <c r="AA708" s="251"/>
      <c r="AB708" s="251"/>
      <c r="AC708" s="251"/>
      <c r="AD708" s="251"/>
      <c r="AE708" s="251"/>
      <c r="AF708" s="251"/>
      <c r="AG708" s="251"/>
      <c r="AH708" s="251"/>
      <c r="AI708" s="251"/>
      <c r="AJ708" s="251"/>
      <c r="AK708" s="527"/>
      <c r="AL708" s="251"/>
      <c r="AM708" s="251"/>
      <c r="AN708" s="251"/>
      <c r="AO708" s="251"/>
      <c r="AP708" s="251"/>
      <c r="AQ708" s="251"/>
      <c r="AR708" s="251"/>
      <c r="AS708" s="251"/>
      <c r="AT708" s="251"/>
      <c r="AU708" s="257"/>
      <c r="AV708" s="258"/>
      <c r="AW708" s="258"/>
      <c r="AX708" s="259"/>
    </row>
    <row r="709" spans="1:50" ht="24" customHeight="1" hidden="1">
      <c r="A709" s="247"/>
      <c r="B709" s="247"/>
      <c r="C709" s="257"/>
      <c r="D709" s="258"/>
      <c r="E709" s="258"/>
      <c r="F709" s="258"/>
      <c r="G709" s="258"/>
      <c r="H709" s="258"/>
      <c r="I709" s="258"/>
      <c r="J709" s="258"/>
      <c r="K709" s="258"/>
      <c r="L709" s="259"/>
      <c r="M709" s="251"/>
      <c r="N709" s="251"/>
      <c r="O709" s="251"/>
      <c r="P709" s="251"/>
      <c r="Q709" s="251"/>
      <c r="R709" s="251"/>
      <c r="S709" s="251"/>
      <c r="T709" s="251"/>
      <c r="U709" s="251"/>
      <c r="V709" s="251"/>
      <c r="W709" s="251"/>
      <c r="X709" s="251"/>
      <c r="Y709" s="251"/>
      <c r="Z709" s="251"/>
      <c r="AA709" s="251"/>
      <c r="AB709" s="251"/>
      <c r="AC709" s="251"/>
      <c r="AD709" s="251"/>
      <c r="AE709" s="251"/>
      <c r="AF709" s="251"/>
      <c r="AG709" s="251"/>
      <c r="AH709" s="251"/>
      <c r="AI709" s="251"/>
      <c r="AJ709" s="251"/>
      <c r="AK709" s="527"/>
      <c r="AL709" s="251"/>
      <c r="AM709" s="251"/>
      <c r="AN709" s="251"/>
      <c r="AO709" s="251"/>
      <c r="AP709" s="251"/>
      <c r="AQ709" s="251"/>
      <c r="AR709" s="251"/>
      <c r="AS709" s="251"/>
      <c r="AT709" s="251"/>
      <c r="AU709" s="257"/>
      <c r="AV709" s="258"/>
      <c r="AW709" s="258"/>
      <c r="AX709" s="259"/>
    </row>
    <row r="710" spans="1:56" ht="24" customHeight="1" hidden="1">
      <c r="A710" s="247"/>
      <c r="B710" s="247"/>
      <c r="C710" s="257"/>
      <c r="D710" s="258"/>
      <c r="E710" s="258"/>
      <c r="F710" s="258"/>
      <c r="G710" s="258"/>
      <c r="H710" s="258"/>
      <c r="I710" s="258"/>
      <c r="J710" s="258"/>
      <c r="K710" s="258"/>
      <c r="L710" s="259"/>
      <c r="M710" s="251"/>
      <c r="N710" s="251"/>
      <c r="O710" s="251"/>
      <c r="P710" s="251"/>
      <c r="Q710" s="251"/>
      <c r="R710" s="251"/>
      <c r="S710" s="251"/>
      <c r="T710" s="251"/>
      <c r="U710" s="251"/>
      <c r="V710" s="251"/>
      <c r="W710" s="251"/>
      <c r="X710" s="251"/>
      <c r="Y710" s="251"/>
      <c r="Z710" s="251"/>
      <c r="AA710" s="251"/>
      <c r="AB710" s="251"/>
      <c r="AC710" s="251"/>
      <c r="AD710" s="251"/>
      <c r="AE710" s="251"/>
      <c r="AF710" s="251"/>
      <c r="AG710" s="251"/>
      <c r="AH710" s="251"/>
      <c r="AI710" s="251"/>
      <c r="AJ710" s="251"/>
      <c r="AK710" s="223"/>
      <c r="AL710" s="224"/>
      <c r="AM710" s="224"/>
      <c r="AN710" s="224"/>
      <c r="AO710" s="224"/>
      <c r="AP710" s="224"/>
      <c r="AQ710" s="251"/>
      <c r="AR710" s="251"/>
      <c r="AS710" s="251"/>
      <c r="AT710" s="251"/>
      <c r="AU710" s="256"/>
      <c r="AV710" s="105"/>
      <c r="AW710" s="105"/>
      <c r="AX710" s="106"/>
      <c r="BB710" s="30"/>
      <c r="BD710" s="31"/>
    </row>
    <row r="711" spans="1:56" ht="24" customHeight="1" hidden="1">
      <c r="A711" s="247"/>
      <c r="B711" s="247"/>
      <c r="C711" s="257"/>
      <c r="D711" s="258"/>
      <c r="E711" s="258"/>
      <c r="F711" s="258"/>
      <c r="G711" s="258"/>
      <c r="H711" s="258"/>
      <c r="I711" s="258"/>
      <c r="J711" s="258"/>
      <c r="K711" s="258"/>
      <c r="L711" s="259"/>
      <c r="M711" s="251"/>
      <c r="N711" s="251"/>
      <c r="O711" s="251"/>
      <c r="P711" s="251"/>
      <c r="Q711" s="251"/>
      <c r="R711" s="251"/>
      <c r="S711" s="251"/>
      <c r="T711" s="251"/>
      <c r="U711" s="251"/>
      <c r="V711" s="251"/>
      <c r="W711" s="251"/>
      <c r="X711" s="251"/>
      <c r="Y711" s="251"/>
      <c r="Z711" s="251"/>
      <c r="AA711" s="251"/>
      <c r="AB711" s="251"/>
      <c r="AC711" s="251"/>
      <c r="AD711" s="251"/>
      <c r="AE711" s="251"/>
      <c r="AF711" s="251"/>
      <c r="AG711" s="251"/>
      <c r="AH711" s="251"/>
      <c r="AI711" s="251"/>
      <c r="AJ711" s="251"/>
      <c r="AK711" s="223"/>
      <c r="AL711" s="224"/>
      <c r="AM711" s="224"/>
      <c r="AN711" s="224"/>
      <c r="AO711" s="224"/>
      <c r="AP711" s="224"/>
      <c r="AQ711" s="251"/>
      <c r="AR711" s="251"/>
      <c r="AS711" s="251"/>
      <c r="AT711" s="251"/>
      <c r="AU711" s="256"/>
      <c r="AV711" s="105"/>
      <c r="AW711" s="105"/>
      <c r="AX711" s="106"/>
      <c r="BB711" s="30"/>
      <c r="BD711" s="31"/>
    </row>
    <row r="712" spans="1:54" ht="24" customHeight="1" hidden="1">
      <c r="A712" s="247"/>
      <c r="B712" s="247"/>
      <c r="C712" s="257"/>
      <c r="D712" s="258"/>
      <c r="E712" s="258"/>
      <c r="F712" s="258"/>
      <c r="G712" s="258"/>
      <c r="H712" s="258"/>
      <c r="I712" s="258"/>
      <c r="J712" s="258"/>
      <c r="K712" s="258"/>
      <c r="L712" s="259"/>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23"/>
      <c r="AL712" s="224"/>
      <c r="AM712" s="224"/>
      <c r="AN712" s="224"/>
      <c r="AO712" s="224"/>
      <c r="AP712" s="224"/>
      <c r="AQ712" s="252"/>
      <c r="AR712" s="251"/>
      <c r="AS712" s="251"/>
      <c r="AT712" s="251"/>
      <c r="AU712" s="256"/>
      <c r="AV712" s="105"/>
      <c r="AW712" s="105"/>
      <c r="AX712" s="106"/>
      <c r="BB712" s="23"/>
    </row>
    <row r="713" spans="1:50" ht="24" customHeight="1" hidden="1">
      <c r="A713" s="247"/>
      <c r="B713" s="247"/>
      <c r="C713" s="257"/>
      <c r="D713" s="258"/>
      <c r="E713" s="258"/>
      <c r="F713" s="258"/>
      <c r="G713" s="258"/>
      <c r="H713" s="258"/>
      <c r="I713" s="258"/>
      <c r="J713" s="258"/>
      <c r="K713" s="258"/>
      <c r="L713" s="259"/>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23"/>
      <c r="AL713" s="224"/>
      <c r="AM713" s="224"/>
      <c r="AN713" s="224"/>
      <c r="AO713" s="224"/>
      <c r="AP713" s="224"/>
      <c r="AQ713" s="251"/>
      <c r="AR713" s="251"/>
      <c r="AS713" s="251"/>
      <c r="AT713" s="251"/>
      <c r="AU713" s="256"/>
      <c r="AV713" s="105"/>
      <c r="AW713" s="105"/>
      <c r="AX713" s="106"/>
    </row>
    <row r="714" spans="1:50" ht="24" customHeight="1" hidden="1">
      <c r="A714" s="247"/>
      <c r="B714" s="247"/>
      <c r="C714" s="257"/>
      <c r="D714" s="258"/>
      <c r="E714" s="258"/>
      <c r="F714" s="258"/>
      <c r="G714" s="258"/>
      <c r="H714" s="258"/>
      <c r="I714" s="258"/>
      <c r="J714" s="258"/>
      <c r="K714" s="258"/>
      <c r="L714" s="259"/>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23"/>
      <c r="AL714" s="224"/>
      <c r="AM714" s="224"/>
      <c r="AN714" s="224"/>
      <c r="AO714" s="224"/>
      <c r="AP714" s="224"/>
      <c r="AQ714" s="252"/>
      <c r="AR714" s="251"/>
      <c r="AS714" s="251"/>
      <c r="AT714" s="251"/>
      <c r="AU714" s="256"/>
      <c r="AV714" s="105"/>
      <c r="AW714" s="105"/>
      <c r="AX714" s="106"/>
    </row>
    <row r="715" spans="1:50" ht="24" customHeight="1" hidden="1">
      <c r="A715" s="247"/>
      <c r="B715" s="247"/>
      <c r="C715" s="257"/>
      <c r="D715" s="258"/>
      <c r="E715" s="258"/>
      <c r="F715" s="258"/>
      <c r="G715" s="258"/>
      <c r="H715" s="258"/>
      <c r="I715" s="258"/>
      <c r="J715" s="258"/>
      <c r="K715" s="258"/>
      <c r="L715" s="259"/>
      <c r="M715" s="251"/>
      <c r="N715" s="251"/>
      <c r="O715" s="251"/>
      <c r="P715" s="251"/>
      <c r="Q715" s="251"/>
      <c r="R715" s="251"/>
      <c r="S715" s="251"/>
      <c r="T715" s="251"/>
      <c r="U715" s="251"/>
      <c r="V715" s="251"/>
      <c r="W715" s="251"/>
      <c r="X715" s="251"/>
      <c r="Y715" s="251"/>
      <c r="Z715" s="251"/>
      <c r="AA715" s="251"/>
      <c r="AB715" s="251"/>
      <c r="AC715" s="251"/>
      <c r="AD715" s="251"/>
      <c r="AE715" s="251"/>
      <c r="AF715" s="251"/>
      <c r="AG715" s="251"/>
      <c r="AH715" s="251"/>
      <c r="AI715" s="251"/>
      <c r="AJ715" s="251"/>
      <c r="AK715" s="223"/>
      <c r="AL715" s="224"/>
      <c r="AM715" s="224"/>
      <c r="AN715" s="224"/>
      <c r="AO715" s="224"/>
      <c r="AP715" s="224"/>
      <c r="AQ715" s="252"/>
      <c r="AR715" s="251"/>
      <c r="AS715" s="251"/>
      <c r="AT715" s="251"/>
      <c r="AU715" s="256"/>
      <c r="AV715" s="105"/>
      <c r="AW715" s="105"/>
      <c r="AX715" s="106"/>
    </row>
    <row r="716" spans="1:50" ht="24" customHeight="1" hidden="1">
      <c r="A716" s="247"/>
      <c r="B716" s="247"/>
      <c r="C716" s="257"/>
      <c r="D716" s="258"/>
      <c r="E716" s="258"/>
      <c r="F716" s="258"/>
      <c r="G716" s="258"/>
      <c r="H716" s="258"/>
      <c r="I716" s="258"/>
      <c r="J716" s="258"/>
      <c r="K716" s="258"/>
      <c r="L716" s="259"/>
      <c r="M716" s="251"/>
      <c r="N716" s="251"/>
      <c r="O716" s="251"/>
      <c r="P716" s="251"/>
      <c r="Q716" s="251"/>
      <c r="R716" s="251"/>
      <c r="S716" s="251"/>
      <c r="T716" s="251"/>
      <c r="U716" s="251"/>
      <c r="V716" s="251"/>
      <c r="W716" s="251"/>
      <c r="X716" s="251"/>
      <c r="Y716" s="251"/>
      <c r="Z716" s="251"/>
      <c r="AA716" s="251"/>
      <c r="AB716" s="251"/>
      <c r="AC716" s="251"/>
      <c r="AD716" s="251"/>
      <c r="AE716" s="251"/>
      <c r="AF716" s="251"/>
      <c r="AG716" s="251"/>
      <c r="AH716" s="251"/>
      <c r="AI716" s="251"/>
      <c r="AJ716" s="251"/>
      <c r="AK716" s="223"/>
      <c r="AL716" s="224"/>
      <c r="AM716" s="224"/>
      <c r="AN716" s="224"/>
      <c r="AO716" s="224"/>
      <c r="AP716" s="224"/>
      <c r="AQ716" s="251"/>
      <c r="AR716" s="251"/>
      <c r="AS716" s="251"/>
      <c r="AT716" s="251"/>
      <c r="AU716" s="256"/>
      <c r="AV716" s="105"/>
      <c r="AW716" s="105"/>
      <c r="AX716" s="106"/>
    </row>
    <row r="717" spans="1:50" ht="24" customHeight="1" hidden="1">
      <c r="A717" s="247"/>
      <c r="B717" s="247"/>
      <c r="C717" s="257"/>
      <c r="D717" s="258"/>
      <c r="E717" s="258"/>
      <c r="F717" s="258"/>
      <c r="G717" s="258"/>
      <c r="H717" s="258"/>
      <c r="I717" s="258"/>
      <c r="J717" s="258"/>
      <c r="K717" s="258"/>
      <c r="L717" s="259"/>
      <c r="M717" s="251"/>
      <c r="N717" s="251"/>
      <c r="O717" s="251"/>
      <c r="P717" s="251"/>
      <c r="Q717" s="251"/>
      <c r="R717" s="251"/>
      <c r="S717" s="251"/>
      <c r="T717" s="251"/>
      <c r="U717" s="251"/>
      <c r="V717" s="251"/>
      <c r="W717" s="251"/>
      <c r="X717" s="251"/>
      <c r="Y717" s="251"/>
      <c r="Z717" s="251"/>
      <c r="AA717" s="251"/>
      <c r="AB717" s="251"/>
      <c r="AC717" s="251"/>
      <c r="AD717" s="251"/>
      <c r="AE717" s="251"/>
      <c r="AF717" s="251"/>
      <c r="AG717" s="251"/>
      <c r="AH717" s="251"/>
      <c r="AI717" s="251"/>
      <c r="AJ717" s="251"/>
      <c r="AK717" s="223"/>
      <c r="AL717" s="224"/>
      <c r="AM717" s="224"/>
      <c r="AN717" s="224"/>
      <c r="AO717" s="224"/>
      <c r="AP717" s="224"/>
      <c r="AQ717" s="251"/>
      <c r="AR717" s="251"/>
      <c r="AS717" s="251"/>
      <c r="AT717" s="251"/>
      <c r="AU717" s="256"/>
      <c r="AV717" s="105"/>
      <c r="AW717" s="105"/>
      <c r="AX717" s="106"/>
    </row>
    <row r="718" spans="1:50" ht="24" customHeight="1" hidden="1">
      <c r="A718" s="247"/>
      <c r="B718" s="247"/>
      <c r="C718" s="257"/>
      <c r="D718" s="258"/>
      <c r="E718" s="258"/>
      <c r="F718" s="258"/>
      <c r="G718" s="258"/>
      <c r="H718" s="258"/>
      <c r="I718" s="258"/>
      <c r="J718" s="258"/>
      <c r="K718" s="258"/>
      <c r="L718" s="259"/>
      <c r="M718" s="251"/>
      <c r="N718" s="251"/>
      <c r="O718" s="251"/>
      <c r="P718" s="251"/>
      <c r="Q718" s="251"/>
      <c r="R718" s="251"/>
      <c r="S718" s="251"/>
      <c r="T718" s="251"/>
      <c r="U718" s="251"/>
      <c r="V718" s="251"/>
      <c r="W718" s="251"/>
      <c r="X718" s="251"/>
      <c r="Y718" s="251"/>
      <c r="Z718" s="251"/>
      <c r="AA718" s="251"/>
      <c r="AB718" s="251"/>
      <c r="AC718" s="251"/>
      <c r="AD718" s="251"/>
      <c r="AE718" s="251"/>
      <c r="AF718" s="251"/>
      <c r="AG718" s="251"/>
      <c r="AH718" s="251"/>
      <c r="AI718" s="251"/>
      <c r="AJ718" s="251"/>
      <c r="AK718" s="223"/>
      <c r="AL718" s="224"/>
      <c r="AM718" s="224"/>
      <c r="AN718" s="224"/>
      <c r="AO718" s="224"/>
      <c r="AP718" s="224"/>
      <c r="AQ718" s="252"/>
      <c r="AR718" s="251"/>
      <c r="AS718" s="251"/>
      <c r="AT718" s="251"/>
      <c r="AU718" s="256"/>
      <c r="AV718" s="105"/>
      <c r="AW718" s="105"/>
      <c r="AX718" s="106"/>
    </row>
    <row r="719" spans="1:50" ht="24" customHeight="1" hidden="1">
      <c r="A719" s="247"/>
      <c r="B719" s="247"/>
      <c r="C719" s="257"/>
      <c r="D719" s="258"/>
      <c r="E719" s="258"/>
      <c r="F719" s="258"/>
      <c r="G719" s="258"/>
      <c r="H719" s="258"/>
      <c r="I719" s="258"/>
      <c r="J719" s="258"/>
      <c r="K719" s="258"/>
      <c r="L719" s="259"/>
      <c r="M719" s="251"/>
      <c r="N719" s="251"/>
      <c r="O719" s="251"/>
      <c r="P719" s="251"/>
      <c r="Q719" s="251"/>
      <c r="R719" s="251"/>
      <c r="S719" s="251"/>
      <c r="T719" s="251"/>
      <c r="U719" s="251"/>
      <c r="V719" s="251"/>
      <c r="W719" s="251"/>
      <c r="X719" s="251"/>
      <c r="Y719" s="251"/>
      <c r="Z719" s="251"/>
      <c r="AA719" s="251"/>
      <c r="AB719" s="251"/>
      <c r="AC719" s="251"/>
      <c r="AD719" s="251"/>
      <c r="AE719" s="251"/>
      <c r="AF719" s="251"/>
      <c r="AG719" s="251"/>
      <c r="AH719" s="251"/>
      <c r="AI719" s="251"/>
      <c r="AJ719" s="251"/>
      <c r="AK719" s="223"/>
      <c r="AL719" s="224"/>
      <c r="AM719" s="224"/>
      <c r="AN719" s="224"/>
      <c r="AO719" s="224"/>
      <c r="AP719" s="224"/>
      <c r="AQ719" s="252"/>
      <c r="AR719" s="251"/>
      <c r="AS719" s="251"/>
      <c r="AT719" s="251"/>
      <c r="AU719" s="256"/>
      <c r="AV719" s="105"/>
      <c r="AW719" s="105"/>
      <c r="AX719" s="106"/>
    </row>
    <row r="720" spans="1:50" ht="24" customHeight="1" hidden="1">
      <c r="A720" s="247"/>
      <c r="B720" s="247"/>
      <c r="C720" s="257"/>
      <c r="D720" s="258"/>
      <c r="E720" s="258"/>
      <c r="F720" s="258"/>
      <c r="G720" s="258"/>
      <c r="H720" s="258"/>
      <c r="I720" s="258"/>
      <c r="J720" s="258"/>
      <c r="K720" s="258"/>
      <c r="L720" s="259"/>
      <c r="M720" s="251"/>
      <c r="N720" s="251"/>
      <c r="O720" s="251"/>
      <c r="P720" s="251"/>
      <c r="Q720" s="251"/>
      <c r="R720" s="251"/>
      <c r="S720" s="251"/>
      <c r="T720" s="251"/>
      <c r="U720" s="251"/>
      <c r="V720" s="251"/>
      <c r="W720" s="251"/>
      <c r="X720" s="251"/>
      <c r="Y720" s="251"/>
      <c r="Z720" s="251"/>
      <c r="AA720" s="251"/>
      <c r="AB720" s="251"/>
      <c r="AC720" s="251"/>
      <c r="AD720" s="251"/>
      <c r="AE720" s="251"/>
      <c r="AF720" s="251"/>
      <c r="AG720" s="251"/>
      <c r="AH720" s="251"/>
      <c r="AI720" s="251"/>
      <c r="AJ720" s="251"/>
      <c r="AK720" s="223"/>
      <c r="AL720" s="224"/>
      <c r="AM720" s="224"/>
      <c r="AN720" s="224"/>
      <c r="AO720" s="224"/>
      <c r="AP720" s="224"/>
      <c r="AQ720" s="251"/>
      <c r="AR720" s="251"/>
      <c r="AS720" s="251"/>
      <c r="AT720" s="251"/>
      <c r="AU720" s="256"/>
      <c r="AV720" s="105"/>
      <c r="AW720" s="105"/>
      <c r="AX720" s="106"/>
    </row>
    <row r="721" spans="1:50" ht="24" customHeight="1" hidden="1">
      <c r="A721" s="247"/>
      <c r="B721" s="247"/>
      <c r="C721" s="257"/>
      <c r="D721" s="258"/>
      <c r="E721" s="258"/>
      <c r="F721" s="258"/>
      <c r="G721" s="258"/>
      <c r="H721" s="258"/>
      <c r="I721" s="258"/>
      <c r="J721" s="258"/>
      <c r="K721" s="258"/>
      <c r="L721" s="259"/>
      <c r="M721" s="251"/>
      <c r="N721" s="251"/>
      <c r="O721" s="251"/>
      <c r="P721" s="251"/>
      <c r="Q721" s="251"/>
      <c r="R721" s="251"/>
      <c r="S721" s="251"/>
      <c r="T721" s="251"/>
      <c r="U721" s="251"/>
      <c r="V721" s="251"/>
      <c r="W721" s="251"/>
      <c r="X721" s="251"/>
      <c r="Y721" s="251"/>
      <c r="Z721" s="251"/>
      <c r="AA721" s="251"/>
      <c r="AB721" s="251"/>
      <c r="AC721" s="251"/>
      <c r="AD721" s="251"/>
      <c r="AE721" s="251"/>
      <c r="AF721" s="251"/>
      <c r="AG721" s="251"/>
      <c r="AH721" s="251"/>
      <c r="AI721" s="251"/>
      <c r="AJ721" s="251"/>
      <c r="AK721" s="223"/>
      <c r="AL721" s="224"/>
      <c r="AM721" s="224"/>
      <c r="AN721" s="224"/>
      <c r="AO721" s="224"/>
      <c r="AP721" s="224"/>
      <c r="AQ721" s="251"/>
      <c r="AR721" s="251"/>
      <c r="AS721" s="251"/>
      <c r="AT721" s="251"/>
      <c r="AU721" s="256"/>
      <c r="AV721" s="105"/>
      <c r="AW721" s="105"/>
      <c r="AX721" s="106"/>
    </row>
    <row r="722" spans="1:50" ht="24" customHeight="1" hidden="1">
      <c r="A722" s="247"/>
      <c r="B722" s="247"/>
      <c r="C722" s="257"/>
      <c r="D722" s="258"/>
      <c r="E722" s="258"/>
      <c r="F722" s="258"/>
      <c r="G722" s="258"/>
      <c r="H722" s="258"/>
      <c r="I722" s="258"/>
      <c r="J722" s="258"/>
      <c r="K722" s="258"/>
      <c r="L722" s="259"/>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23"/>
      <c r="AL722" s="224"/>
      <c r="AM722" s="224"/>
      <c r="AN722" s="224"/>
      <c r="AO722" s="224"/>
      <c r="AP722" s="224"/>
      <c r="AQ722" s="252"/>
      <c r="AR722" s="251"/>
      <c r="AS722" s="251"/>
      <c r="AT722" s="251"/>
      <c r="AU722" s="256"/>
      <c r="AV722" s="105"/>
      <c r="AW722" s="105"/>
      <c r="AX722" s="106"/>
    </row>
    <row r="723" spans="1:50" ht="24" customHeight="1" hidden="1">
      <c r="A723" s="247"/>
      <c r="B723" s="247"/>
      <c r="C723" s="257"/>
      <c r="D723" s="258"/>
      <c r="E723" s="258"/>
      <c r="F723" s="258"/>
      <c r="G723" s="258"/>
      <c r="H723" s="258"/>
      <c r="I723" s="258"/>
      <c r="J723" s="258"/>
      <c r="K723" s="258"/>
      <c r="L723" s="259"/>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23"/>
      <c r="AL723" s="224"/>
      <c r="AM723" s="224"/>
      <c r="AN723" s="224"/>
      <c r="AO723" s="224"/>
      <c r="AP723" s="224"/>
      <c r="AQ723" s="251"/>
      <c r="AR723" s="251"/>
      <c r="AS723" s="251"/>
      <c r="AT723" s="251"/>
      <c r="AU723" s="256"/>
      <c r="AV723" s="105"/>
      <c r="AW723" s="105"/>
      <c r="AX723" s="106"/>
    </row>
    <row r="724" spans="1:50" ht="24" customHeight="1" hidden="1">
      <c r="A724" s="247"/>
      <c r="B724" s="247"/>
      <c r="C724" s="257"/>
      <c r="D724" s="258"/>
      <c r="E724" s="258"/>
      <c r="F724" s="258"/>
      <c r="G724" s="258"/>
      <c r="H724" s="258"/>
      <c r="I724" s="258"/>
      <c r="J724" s="258"/>
      <c r="K724" s="258"/>
      <c r="L724" s="259"/>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23"/>
      <c r="AL724" s="224"/>
      <c r="AM724" s="224"/>
      <c r="AN724" s="224"/>
      <c r="AO724" s="224"/>
      <c r="AP724" s="224"/>
      <c r="AQ724" s="252"/>
      <c r="AR724" s="251"/>
      <c r="AS724" s="251"/>
      <c r="AT724" s="251"/>
      <c r="AU724" s="256"/>
      <c r="AV724" s="105"/>
      <c r="AW724" s="105"/>
      <c r="AX724" s="106"/>
    </row>
    <row r="725" spans="1:50" ht="24" customHeight="1" hidden="1">
      <c r="A725" s="247"/>
      <c r="B725" s="247"/>
      <c r="C725" s="257"/>
      <c r="D725" s="258"/>
      <c r="E725" s="258"/>
      <c r="F725" s="258"/>
      <c r="G725" s="258"/>
      <c r="H725" s="258"/>
      <c r="I725" s="258"/>
      <c r="J725" s="258"/>
      <c r="K725" s="258"/>
      <c r="L725" s="259"/>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23"/>
      <c r="AL725" s="224"/>
      <c r="AM725" s="224"/>
      <c r="AN725" s="224"/>
      <c r="AO725" s="224"/>
      <c r="AP725" s="224"/>
      <c r="AQ725" s="252"/>
      <c r="AR725" s="251"/>
      <c r="AS725" s="251"/>
      <c r="AT725" s="251"/>
      <c r="AU725" s="256"/>
      <c r="AV725" s="105"/>
      <c r="AW725" s="105"/>
      <c r="AX725" s="106"/>
    </row>
    <row r="726" spans="1:50" ht="24" customHeight="1" hidden="1">
      <c r="A726" s="247"/>
      <c r="B726" s="247"/>
      <c r="C726" s="257"/>
      <c r="D726" s="258"/>
      <c r="E726" s="258"/>
      <c r="F726" s="258"/>
      <c r="G726" s="258"/>
      <c r="H726" s="258"/>
      <c r="I726" s="258"/>
      <c r="J726" s="258"/>
      <c r="K726" s="258"/>
      <c r="L726" s="259"/>
      <c r="M726" s="251"/>
      <c r="N726" s="251"/>
      <c r="O726" s="251"/>
      <c r="P726" s="251"/>
      <c r="Q726" s="251"/>
      <c r="R726" s="251"/>
      <c r="S726" s="251"/>
      <c r="T726" s="251"/>
      <c r="U726" s="251"/>
      <c r="V726" s="251"/>
      <c r="W726" s="251"/>
      <c r="X726" s="251"/>
      <c r="Y726" s="251"/>
      <c r="Z726" s="251"/>
      <c r="AA726" s="251"/>
      <c r="AB726" s="251"/>
      <c r="AC726" s="251"/>
      <c r="AD726" s="251"/>
      <c r="AE726" s="251"/>
      <c r="AF726" s="251"/>
      <c r="AG726" s="251"/>
      <c r="AH726" s="251"/>
      <c r="AI726" s="251"/>
      <c r="AJ726" s="251"/>
      <c r="AK726" s="223"/>
      <c r="AL726" s="224"/>
      <c r="AM726" s="224"/>
      <c r="AN726" s="224"/>
      <c r="AO726" s="224"/>
      <c r="AP726" s="224"/>
      <c r="AQ726" s="251"/>
      <c r="AR726" s="251"/>
      <c r="AS726" s="251"/>
      <c r="AT726" s="251"/>
      <c r="AU726" s="256"/>
      <c r="AV726" s="105"/>
      <c r="AW726" s="105"/>
      <c r="AX726" s="106"/>
    </row>
    <row r="727" spans="1:50" ht="24" customHeight="1" hidden="1">
      <c r="A727" s="247"/>
      <c r="B727" s="247"/>
      <c r="C727" s="257"/>
      <c r="D727" s="258"/>
      <c r="E727" s="258"/>
      <c r="F727" s="258"/>
      <c r="G727" s="258"/>
      <c r="H727" s="258"/>
      <c r="I727" s="258"/>
      <c r="J727" s="258"/>
      <c r="K727" s="258"/>
      <c r="L727" s="259"/>
      <c r="M727" s="251"/>
      <c r="N727" s="251"/>
      <c r="O727" s="251"/>
      <c r="P727" s="251"/>
      <c r="Q727" s="251"/>
      <c r="R727" s="251"/>
      <c r="S727" s="251"/>
      <c r="T727" s="251"/>
      <c r="U727" s="251"/>
      <c r="V727" s="251"/>
      <c r="W727" s="251"/>
      <c r="X727" s="251"/>
      <c r="Y727" s="251"/>
      <c r="Z727" s="251"/>
      <c r="AA727" s="251"/>
      <c r="AB727" s="251"/>
      <c r="AC727" s="251"/>
      <c r="AD727" s="251"/>
      <c r="AE727" s="251"/>
      <c r="AF727" s="251"/>
      <c r="AG727" s="251"/>
      <c r="AH727" s="251"/>
      <c r="AI727" s="251"/>
      <c r="AJ727" s="251"/>
      <c r="AK727" s="223"/>
      <c r="AL727" s="224"/>
      <c r="AM727" s="224"/>
      <c r="AN727" s="224"/>
      <c r="AO727" s="224"/>
      <c r="AP727" s="224"/>
      <c r="AQ727" s="251"/>
      <c r="AR727" s="251"/>
      <c r="AS727" s="251"/>
      <c r="AT727" s="251"/>
      <c r="AU727" s="256"/>
      <c r="AV727" s="105"/>
      <c r="AW727" s="105"/>
      <c r="AX727" s="106"/>
    </row>
    <row r="728" spans="1:50" ht="24" customHeight="1" hidden="1">
      <c r="A728" s="247"/>
      <c r="B728" s="247"/>
      <c r="C728" s="257"/>
      <c r="D728" s="258"/>
      <c r="E728" s="258"/>
      <c r="F728" s="258"/>
      <c r="G728" s="258"/>
      <c r="H728" s="258"/>
      <c r="I728" s="258"/>
      <c r="J728" s="258"/>
      <c r="K728" s="258"/>
      <c r="L728" s="259"/>
      <c r="M728" s="251"/>
      <c r="N728" s="251"/>
      <c r="O728" s="251"/>
      <c r="P728" s="251"/>
      <c r="Q728" s="251"/>
      <c r="R728" s="251"/>
      <c r="S728" s="251"/>
      <c r="T728" s="251"/>
      <c r="U728" s="251"/>
      <c r="V728" s="251"/>
      <c r="W728" s="251"/>
      <c r="X728" s="251"/>
      <c r="Y728" s="251"/>
      <c r="Z728" s="251"/>
      <c r="AA728" s="251"/>
      <c r="AB728" s="251"/>
      <c r="AC728" s="251"/>
      <c r="AD728" s="251"/>
      <c r="AE728" s="251"/>
      <c r="AF728" s="251"/>
      <c r="AG728" s="251"/>
      <c r="AH728" s="251"/>
      <c r="AI728" s="251"/>
      <c r="AJ728" s="251"/>
      <c r="AK728" s="223"/>
      <c r="AL728" s="224"/>
      <c r="AM728" s="224"/>
      <c r="AN728" s="224"/>
      <c r="AO728" s="224"/>
      <c r="AP728" s="224"/>
      <c r="AQ728" s="252"/>
      <c r="AR728" s="251"/>
      <c r="AS728" s="251"/>
      <c r="AT728" s="251"/>
      <c r="AU728" s="256"/>
      <c r="AV728" s="105"/>
      <c r="AW728" s="105"/>
      <c r="AX728" s="106"/>
    </row>
    <row r="729" spans="1:50" ht="24" customHeight="1" hidden="1">
      <c r="A729" s="247"/>
      <c r="B729" s="247"/>
      <c r="C729" s="257"/>
      <c r="D729" s="258"/>
      <c r="E729" s="258"/>
      <c r="F729" s="258"/>
      <c r="G729" s="258"/>
      <c r="H729" s="258"/>
      <c r="I729" s="258"/>
      <c r="J729" s="258"/>
      <c r="K729" s="258"/>
      <c r="L729" s="259"/>
      <c r="M729" s="251"/>
      <c r="N729" s="251"/>
      <c r="O729" s="251"/>
      <c r="P729" s="251"/>
      <c r="Q729" s="251"/>
      <c r="R729" s="251"/>
      <c r="S729" s="251"/>
      <c r="T729" s="251"/>
      <c r="U729" s="251"/>
      <c r="V729" s="251"/>
      <c r="W729" s="251"/>
      <c r="X729" s="251"/>
      <c r="Y729" s="251"/>
      <c r="Z729" s="251"/>
      <c r="AA729" s="251"/>
      <c r="AB729" s="251"/>
      <c r="AC729" s="251"/>
      <c r="AD729" s="251"/>
      <c r="AE729" s="251"/>
      <c r="AF729" s="251"/>
      <c r="AG729" s="251"/>
      <c r="AH729" s="251"/>
      <c r="AI729" s="251"/>
      <c r="AJ729" s="251"/>
      <c r="AK729" s="223"/>
      <c r="AL729" s="224"/>
      <c r="AM729" s="224"/>
      <c r="AN729" s="224"/>
      <c r="AO729" s="224"/>
      <c r="AP729" s="224"/>
      <c r="AQ729" s="252"/>
      <c r="AR729" s="251"/>
      <c r="AS729" s="251"/>
      <c r="AT729" s="251"/>
      <c r="AU729" s="256"/>
      <c r="AV729" s="105"/>
      <c r="AW729" s="105"/>
      <c r="AX729" s="106"/>
    </row>
    <row r="730" spans="1:50" ht="13.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row>
    <row r="731" spans="1:50" ht="13.5">
      <c r="A731" s="12"/>
      <c r="B731" s="13" t="s">
        <v>177</v>
      </c>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row>
    <row r="732" spans="1:50" ht="34.5" customHeight="1">
      <c r="A732" s="247"/>
      <c r="B732" s="247"/>
      <c r="C732" s="124" t="s">
        <v>33</v>
      </c>
      <c r="D732" s="125"/>
      <c r="E732" s="125"/>
      <c r="F732" s="125"/>
      <c r="G732" s="125"/>
      <c r="H732" s="125"/>
      <c r="I732" s="125"/>
      <c r="J732" s="125"/>
      <c r="K732" s="125"/>
      <c r="L732" s="126"/>
      <c r="M732" s="328" t="s">
        <v>34</v>
      </c>
      <c r="N732" s="328"/>
      <c r="O732" s="328"/>
      <c r="P732" s="328"/>
      <c r="Q732" s="328"/>
      <c r="R732" s="328"/>
      <c r="S732" s="328"/>
      <c r="T732" s="328"/>
      <c r="U732" s="328"/>
      <c r="V732" s="328"/>
      <c r="W732" s="328"/>
      <c r="X732" s="328"/>
      <c r="Y732" s="328"/>
      <c r="Z732" s="328"/>
      <c r="AA732" s="328"/>
      <c r="AB732" s="328"/>
      <c r="AC732" s="328"/>
      <c r="AD732" s="328"/>
      <c r="AE732" s="328"/>
      <c r="AF732" s="328"/>
      <c r="AG732" s="328"/>
      <c r="AH732" s="328"/>
      <c r="AI732" s="328"/>
      <c r="AJ732" s="328"/>
      <c r="AK732" s="329" t="s">
        <v>35</v>
      </c>
      <c r="AL732" s="328"/>
      <c r="AM732" s="328"/>
      <c r="AN732" s="328"/>
      <c r="AO732" s="328"/>
      <c r="AP732" s="328"/>
      <c r="AQ732" s="328" t="s">
        <v>23</v>
      </c>
      <c r="AR732" s="328"/>
      <c r="AS732" s="328"/>
      <c r="AT732" s="328"/>
      <c r="AU732" s="124" t="s">
        <v>24</v>
      </c>
      <c r="AV732" s="125"/>
      <c r="AW732" s="125"/>
      <c r="AX732" s="524"/>
    </row>
    <row r="733" spans="1:50" ht="24" customHeight="1">
      <c r="A733" s="247">
        <v>1</v>
      </c>
      <c r="B733" s="247">
        <v>1</v>
      </c>
      <c r="C733" s="257" t="s">
        <v>245</v>
      </c>
      <c r="D733" s="258"/>
      <c r="E733" s="258"/>
      <c r="F733" s="258"/>
      <c r="G733" s="258"/>
      <c r="H733" s="258"/>
      <c r="I733" s="258"/>
      <c r="J733" s="258"/>
      <c r="K733" s="258"/>
      <c r="L733" s="259"/>
      <c r="M733" s="251" t="s">
        <v>246</v>
      </c>
      <c r="N733" s="251"/>
      <c r="O733" s="251"/>
      <c r="P733" s="251"/>
      <c r="Q733" s="251"/>
      <c r="R733" s="251"/>
      <c r="S733" s="251"/>
      <c r="T733" s="251"/>
      <c r="U733" s="251"/>
      <c r="V733" s="251"/>
      <c r="W733" s="251"/>
      <c r="X733" s="251"/>
      <c r="Y733" s="251"/>
      <c r="Z733" s="251"/>
      <c r="AA733" s="251"/>
      <c r="AB733" s="251"/>
      <c r="AC733" s="251"/>
      <c r="AD733" s="251"/>
      <c r="AE733" s="251"/>
      <c r="AF733" s="251"/>
      <c r="AG733" s="251"/>
      <c r="AH733" s="251"/>
      <c r="AI733" s="251"/>
      <c r="AJ733" s="251"/>
      <c r="AK733" s="223">
        <v>37.275</v>
      </c>
      <c r="AL733" s="224"/>
      <c r="AM733" s="224"/>
      <c r="AN733" s="224"/>
      <c r="AO733" s="224"/>
      <c r="AP733" s="224"/>
      <c r="AQ733" s="251">
        <v>1</v>
      </c>
      <c r="AR733" s="251"/>
      <c r="AS733" s="251"/>
      <c r="AT733" s="251"/>
      <c r="AU733" s="256" t="s">
        <v>315</v>
      </c>
      <c r="AV733" s="105"/>
      <c r="AW733" s="105"/>
      <c r="AX733" s="106"/>
    </row>
    <row r="734" spans="1:56" ht="24" customHeight="1">
      <c r="A734" s="247">
        <v>2</v>
      </c>
      <c r="B734" s="247">
        <v>1</v>
      </c>
      <c r="C734" s="257" t="s">
        <v>245</v>
      </c>
      <c r="D734" s="258"/>
      <c r="E734" s="258"/>
      <c r="F734" s="258"/>
      <c r="G734" s="258"/>
      <c r="H734" s="258"/>
      <c r="I734" s="258"/>
      <c r="J734" s="258"/>
      <c r="K734" s="258"/>
      <c r="L734" s="259"/>
      <c r="M734" s="251" t="s">
        <v>247</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23">
        <v>18.2175</v>
      </c>
      <c r="AL734" s="224"/>
      <c r="AM734" s="224"/>
      <c r="AN734" s="224"/>
      <c r="AO734" s="224"/>
      <c r="AP734" s="224"/>
      <c r="AQ734" s="251">
        <v>1</v>
      </c>
      <c r="AR734" s="251"/>
      <c r="AS734" s="251"/>
      <c r="AT734" s="251"/>
      <c r="AU734" s="256" t="s">
        <v>315</v>
      </c>
      <c r="AV734" s="105"/>
      <c r="AW734" s="105"/>
      <c r="AX734" s="106"/>
      <c r="BB734" s="29"/>
      <c r="BD734" s="29"/>
    </row>
    <row r="735" spans="1:56" ht="24" customHeight="1">
      <c r="A735" s="247">
        <v>3</v>
      </c>
      <c r="B735" s="247">
        <v>1</v>
      </c>
      <c r="C735" s="257" t="s">
        <v>182</v>
      </c>
      <c r="D735" s="258"/>
      <c r="E735" s="258"/>
      <c r="F735" s="258"/>
      <c r="G735" s="258"/>
      <c r="H735" s="258"/>
      <c r="I735" s="258"/>
      <c r="J735" s="258"/>
      <c r="K735" s="258"/>
      <c r="L735" s="259"/>
      <c r="M735" s="251" t="s">
        <v>248</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23">
        <v>10.29</v>
      </c>
      <c r="AL735" s="224"/>
      <c r="AM735" s="224"/>
      <c r="AN735" s="224"/>
      <c r="AO735" s="224"/>
      <c r="AP735" s="224"/>
      <c r="AQ735" s="251">
        <v>1</v>
      </c>
      <c r="AR735" s="251"/>
      <c r="AS735" s="251"/>
      <c r="AT735" s="251"/>
      <c r="AU735" s="256" t="s">
        <v>315</v>
      </c>
      <c r="AV735" s="105"/>
      <c r="AW735" s="105"/>
      <c r="AX735" s="106"/>
      <c r="BB735" s="30"/>
      <c r="BD735" s="31"/>
    </row>
    <row r="736" spans="1:56" ht="24" customHeight="1">
      <c r="A736" s="247">
        <v>4</v>
      </c>
      <c r="B736" s="247">
        <v>1</v>
      </c>
      <c r="C736" s="257" t="s">
        <v>245</v>
      </c>
      <c r="D736" s="258"/>
      <c r="E736" s="258"/>
      <c r="F736" s="258"/>
      <c r="G736" s="258"/>
      <c r="H736" s="258"/>
      <c r="I736" s="258"/>
      <c r="J736" s="258"/>
      <c r="K736" s="258"/>
      <c r="L736" s="259"/>
      <c r="M736" s="252" t="s">
        <v>304</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23">
        <v>9.5025</v>
      </c>
      <c r="AL736" s="224"/>
      <c r="AM736" s="224"/>
      <c r="AN736" s="224"/>
      <c r="AO736" s="224"/>
      <c r="AP736" s="224"/>
      <c r="AQ736" s="251">
        <v>1</v>
      </c>
      <c r="AR736" s="251"/>
      <c r="AS736" s="251"/>
      <c r="AT736" s="251"/>
      <c r="AU736" s="256" t="s">
        <v>315</v>
      </c>
      <c r="AV736" s="105"/>
      <c r="AW736" s="105"/>
      <c r="AX736" s="106"/>
      <c r="BB736" s="30"/>
      <c r="BD736" s="31"/>
    </row>
    <row r="737" spans="1:56" ht="24" customHeight="1">
      <c r="A737" s="247">
        <v>5</v>
      </c>
      <c r="B737" s="247">
        <v>1</v>
      </c>
      <c r="C737" s="257" t="s">
        <v>245</v>
      </c>
      <c r="D737" s="258"/>
      <c r="E737" s="258"/>
      <c r="F737" s="258"/>
      <c r="G737" s="258"/>
      <c r="H737" s="258"/>
      <c r="I737" s="258"/>
      <c r="J737" s="258"/>
      <c r="K737" s="258"/>
      <c r="L737" s="259"/>
      <c r="M737" s="251" t="s">
        <v>249</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23">
        <v>3.3075</v>
      </c>
      <c r="AL737" s="224"/>
      <c r="AM737" s="224"/>
      <c r="AN737" s="224"/>
      <c r="AO737" s="224"/>
      <c r="AP737" s="224"/>
      <c r="AQ737" s="251">
        <v>1</v>
      </c>
      <c r="AR737" s="251"/>
      <c r="AS737" s="251"/>
      <c r="AT737" s="251"/>
      <c r="AU737" s="256" t="s">
        <v>315</v>
      </c>
      <c r="AV737" s="105"/>
      <c r="AW737" s="105"/>
      <c r="AX737" s="106"/>
      <c r="BB737" s="30"/>
      <c r="BD737" s="31"/>
    </row>
    <row r="738" spans="1:54" ht="24" customHeight="1">
      <c r="A738" s="247">
        <v>6</v>
      </c>
      <c r="B738" s="247">
        <v>1</v>
      </c>
      <c r="C738" s="257" t="s">
        <v>245</v>
      </c>
      <c r="D738" s="258"/>
      <c r="E738" s="258"/>
      <c r="F738" s="258"/>
      <c r="G738" s="258"/>
      <c r="H738" s="258"/>
      <c r="I738" s="258"/>
      <c r="J738" s="258"/>
      <c r="K738" s="258"/>
      <c r="L738" s="259"/>
      <c r="M738" s="251" t="s">
        <v>250</v>
      </c>
      <c r="N738" s="251"/>
      <c r="O738" s="251"/>
      <c r="P738" s="251"/>
      <c r="Q738" s="251"/>
      <c r="R738" s="251"/>
      <c r="S738" s="251"/>
      <c r="T738" s="251"/>
      <c r="U738" s="251"/>
      <c r="V738" s="251"/>
      <c r="W738" s="251"/>
      <c r="X738" s="251"/>
      <c r="Y738" s="251"/>
      <c r="Z738" s="251"/>
      <c r="AA738" s="251"/>
      <c r="AB738" s="251"/>
      <c r="AC738" s="251"/>
      <c r="AD738" s="251"/>
      <c r="AE738" s="251"/>
      <c r="AF738" s="251"/>
      <c r="AG738" s="251"/>
      <c r="AH738" s="251"/>
      <c r="AI738" s="251"/>
      <c r="AJ738" s="251"/>
      <c r="AK738" s="223">
        <v>2.9925</v>
      </c>
      <c r="AL738" s="224"/>
      <c r="AM738" s="224"/>
      <c r="AN738" s="224"/>
      <c r="AO738" s="224"/>
      <c r="AP738" s="224"/>
      <c r="AQ738" s="251">
        <v>1</v>
      </c>
      <c r="AR738" s="251"/>
      <c r="AS738" s="251"/>
      <c r="AT738" s="251"/>
      <c r="AU738" s="256" t="s">
        <v>315</v>
      </c>
      <c r="AV738" s="105"/>
      <c r="AW738" s="105"/>
      <c r="AX738" s="106"/>
      <c r="BB738" s="23"/>
    </row>
    <row r="739" spans="1:50" ht="24" customHeight="1">
      <c r="A739" s="247">
        <v>7</v>
      </c>
      <c r="B739" s="247">
        <v>1</v>
      </c>
      <c r="C739" s="257" t="s">
        <v>182</v>
      </c>
      <c r="D739" s="258"/>
      <c r="E739" s="258"/>
      <c r="F739" s="258"/>
      <c r="G739" s="258"/>
      <c r="H739" s="258"/>
      <c r="I739" s="258"/>
      <c r="J739" s="258"/>
      <c r="K739" s="258"/>
      <c r="L739" s="259"/>
      <c r="M739" s="251" t="s">
        <v>251</v>
      </c>
      <c r="N739" s="251"/>
      <c r="O739" s="251"/>
      <c r="P739" s="251"/>
      <c r="Q739" s="251"/>
      <c r="R739" s="251"/>
      <c r="S739" s="251"/>
      <c r="T739" s="251"/>
      <c r="U739" s="251"/>
      <c r="V739" s="251"/>
      <c r="W739" s="251"/>
      <c r="X739" s="251"/>
      <c r="Y739" s="251"/>
      <c r="Z739" s="251"/>
      <c r="AA739" s="251"/>
      <c r="AB739" s="251"/>
      <c r="AC739" s="251"/>
      <c r="AD739" s="251"/>
      <c r="AE739" s="251"/>
      <c r="AF739" s="251"/>
      <c r="AG739" s="251"/>
      <c r="AH739" s="251"/>
      <c r="AI739" s="251"/>
      <c r="AJ739" s="251"/>
      <c r="AK739" s="223">
        <v>2.4675</v>
      </c>
      <c r="AL739" s="224"/>
      <c r="AM739" s="224"/>
      <c r="AN739" s="224"/>
      <c r="AO739" s="224"/>
      <c r="AP739" s="224"/>
      <c r="AQ739" s="252" t="s">
        <v>287</v>
      </c>
      <c r="AR739" s="251"/>
      <c r="AS739" s="251"/>
      <c r="AT739" s="251"/>
      <c r="AU739" s="256" t="s">
        <v>341</v>
      </c>
      <c r="AV739" s="105"/>
      <c r="AW739" s="105"/>
      <c r="AX739" s="106"/>
    </row>
    <row r="740" spans="1:50" ht="24" customHeight="1">
      <c r="A740" s="247">
        <v>8</v>
      </c>
      <c r="B740" s="247">
        <v>1</v>
      </c>
      <c r="C740" s="257" t="s">
        <v>182</v>
      </c>
      <c r="D740" s="258"/>
      <c r="E740" s="258"/>
      <c r="F740" s="258"/>
      <c r="G740" s="258"/>
      <c r="H740" s="258"/>
      <c r="I740" s="258"/>
      <c r="J740" s="258"/>
      <c r="K740" s="258"/>
      <c r="L740" s="259"/>
      <c r="M740" s="251" t="s">
        <v>252</v>
      </c>
      <c r="N740" s="251"/>
      <c r="O740" s="251"/>
      <c r="P740" s="251"/>
      <c r="Q740" s="251"/>
      <c r="R740" s="251"/>
      <c r="S740" s="251"/>
      <c r="T740" s="251"/>
      <c r="U740" s="251"/>
      <c r="V740" s="251"/>
      <c r="W740" s="251"/>
      <c r="X740" s="251"/>
      <c r="Y740" s="251"/>
      <c r="Z740" s="251"/>
      <c r="AA740" s="251"/>
      <c r="AB740" s="251"/>
      <c r="AC740" s="251"/>
      <c r="AD740" s="251"/>
      <c r="AE740" s="251"/>
      <c r="AF740" s="251"/>
      <c r="AG740" s="251"/>
      <c r="AH740" s="251"/>
      <c r="AI740" s="251"/>
      <c r="AJ740" s="251"/>
      <c r="AK740" s="223">
        <v>2.415</v>
      </c>
      <c r="AL740" s="224"/>
      <c r="AM740" s="224"/>
      <c r="AN740" s="224"/>
      <c r="AO740" s="224"/>
      <c r="AP740" s="224"/>
      <c r="AQ740" s="252" t="s">
        <v>287</v>
      </c>
      <c r="AR740" s="251"/>
      <c r="AS740" s="251"/>
      <c r="AT740" s="251"/>
      <c r="AU740" s="256" t="s">
        <v>341</v>
      </c>
      <c r="AV740" s="105"/>
      <c r="AW740" s="105"/>
      <c r="AX740" s="106"/>
    </row>
    <row r="741" spans="1:50" ht="24" customHeight="1">
      <c r="A741" s="247">
        <v>9</v>
      </c>
      <c r="B741" s="247">
        <v>1</v>
      </c>
      <c r="C741" s="257" t="s">
        <v>182</v>
      </c>
      <c r="D741" s="258"/>
      <c r="E741" s="258"/>
      <c r="F741" s="258"/>
      <c r="G741" s="258"/>
      <c r="H741" s="258"/>
      <c r="I741" s="258"/>
      <c r="J741" s="258"/>
      <c r="K741" s="258"/>
      <c r="L741" s="259"/>
      <c r="M741" s="251" t="s">
        <v>253</v>
      </c>
      <c r="N741" s="251"/>
      <c r="O741" s="251"/>
      <c r="P741" s="251"/>
      <c r="Q741" s="251"/>
      <c r="R741" s="251"/>
      <c r="S741" s="251"/>
      <c r="T741" s="251"/>
      <c r="U741" s="251"/>
      <c r="V741" s="251"/>
      <c r="W741" s="251"/>
      <c r="X741" s="251"/>
      <c r="Y741" s="251"/>
      <c r="Z741" s="251"/>
      <c r="AA741" s="251"/>
      <c r="AB741" s="251"/>
      <c r="AC741" s="251"/>
      <c r="AD741" s="251"/>
      <c r="AE741" s="251"/>
      <c r="AF741" s="251"/>
      <c r="AG741" s="251"/>
      <c r="AH741" s="251"/>
      <c r="AI741" s="251"/>
      <c r="AJ741" s="251"/>
      <c r="AK741" s="223">
        <v>1.785</v>
      </c>
      <c r="AL741" s="224"/>
      <c r="AM741" s="224"/>
      <c r="AN741" s="224"/>
      <c r="AO741" s="224"/>
      <c r="AP741" s="224"/>
      <c r="AQ741" s="252" t="s">
        <v>287</v>
      </c>
      <c r="AR741" s="251"/>
      <c r="AS741" s="251"/>
      <c r="AT741" s="251"/>
      <c r="AU741" s="256" t="s">
        <v>341</v>
      </c>
      <c r="AV741" s="105"/>
      <c r="AW741" s="105"/>
      <c r="AX741" s="106"/>
    </row>
    <row r="742" spans="1:50" ht="24" customHeight="1">
      <c r="A742" s="247">
        <v>10</v>
      </c>
      <c r="B742" s="247">
        <v>1</v>
      </c>
      <c r="C742" s="257" t="s">
        <v>182</v>
      </c>
      <c r="D742" s="258"/>
      <c r="E742" s="258"/>
      <c r="F742" s="258"/>
      <c r="G742" s="258"/>
      <c r="H742" s="258"/>
      <c r="I742" s="258"/>
      <c r="J742" s="258"/>
      <c r="K742" s="258"/>
      <c r="L742" s="259"/>
      <c r="M742" s="251" t="s">
        <v>254</v>
      </c>
      <c r="N742" s="251"/>
      <c r="O742" s="251"/>
      <c r="P742" s="251"/>
      <c r="Q742" s="251"/>
      <c r="R742" s="251"/>
      <c r="S742" s="251"/>
      <c r="T742" s="251"/>
      <c r="U742" s="251"/>
      <c r="V742" s="251"/>
      <c r="W742" s="251"/>
      <c r="X742" s="251"/>
      <c r="Y742" s="251"/>
      <c r="Z742" s="251"/>
      <c r="AA742" s="251"/>
      <c r="AB742" s="251"/>
      <c r="AC742" s="251"/>
      <c r="AD742" s="251"/>
      <c r="AE742" s="251"/>
      <c r="AF742" s="251"/>
      <c r="AG742" s="251"/>
      <c r="AH742" s="251"/>
      <c r="AI742" s="251"/>
      <c r="AJ742" s="251"/>
      <c r="AK742" s="223">
        <v>1.218</v>
      </c>
      <c r="AL742" s="224"/>
      <c r="AM742" s="224"/>
      <c r="AN742" s="224"/>
      <c r="AO742" s="224"/>
      <c r="AP742" s="224"/>
      <c r="AQ742" s="252" t="s">
        <v>287</v>
      </c>
      <c r="AR742" s="251"/>
      <c r="AS742" s="251"/>
      <c r="AT742" s="251"/>
      <c r="AU742" s="256" t="s">
        <v>341</v>
      </c>
      <c r="AV742" s="105"/>
      <c r="AW742" s="105"/>
      <c r="AX742" s="106"/>
    </row>
    <row r="743" spans="1:50" ht="24" customHeight="1" hidden="1">
      <c r="A743" s="247"/>
      <c r="B743" s="247"/>
      <c r="C743" s="257"/>
      <c r="D743" s="258"/>
      <c r="E743" s="258"/>
      <c r="F743" s="258"/>
      <c r="G743" s="258"/>
      <c r="H743" s="258"/>
      <c r="I743" s="258"/>
      <c r="J743" s="258"/>
      <c r="K743" s="258"/>
      <c r="L743" s="259"/>
      <c r="M743" s="251"/>
      <c r="N743" s="251"/>
      <c r="O743" s="251"/>
      <c r="P743" s="251"/>
      <c r="Q743" s="251"/>
      <c r="R743" s="251"/>
      <c r="S743" s="251"/>
      <c r="T743" s="251"/>
      <c r="U743" s="251"/>
      <c r="V743" s="251"/>
      <c r="W743" s="251"/>
      <c r="X743" s="251"/>
      <c r="Y743" s="251"/>
      <c r="Z743" s="251"/>
      <c r="AA743" s="251"/>
      <c r="AB743" s="251"/>
      <c r="AC743" s="251"/>
      <c r="AD743" s="251"/>
      <c r="AE743" s="251"/>
      <c r="AF743" s="251"/>
      <c r="AG743" s="251"/>
      <c r="AH743" s="251"/>
      <c r="AI743" s="251"/>
      <c r="AJ743" s="251"/>
      <c r="AK743" s="223"/>
      <c r="AL743" s="224"/>
      <c r="AM743" s="224"/>
      <c r="AN743" s="224"/>
      <c r="AO743" s="224"/>
      <c r="AP743" s="224"/>
      <c r="AQ743" s="251"/>
      <c r="AR743" s="251"/>
      <c r="AS743" s="251"/>
      <c r="AT743" s="251"/>
      <c r="AU743" s="256"/>
      <c r="AV743" s="105"/>
      <c r="AW743" s="105"/>
      <c r="AX743" s="106"/>
    </row>
    <row r="744" spans="1:50" ht="24" customHeight="1" hidden="1">
      <c r="A744" s="247"/>
      <c r="B744" s="247"/>
      <c r="C744" s="257"/>
      <c r="D744" s="258"/>
      <c r="E744" s="258"/>
      <c r="F744" s="258"/>
      <c r="G744" s="258"/>
      <c r="H744" s="258"/>
      <c r="I744" s="258"/>
      <c r="J744" s="258"/>
      <c r="K744" s="258"/>
      <c r="L744" s="259"/>
      <c r="M744" s="251"/>
      <c r="N744" s="251"/>
      <c r="O744" s="251"/>
      <c r="P744" s="251"/>
      <c r="Q744" s="251"/>
      <c r="R744" s="251"/>
      <c r="S744" s="251"/>
      <c r="T744" s="251"/>
      <c r="U744" s="251"/>
      <c r="V744" s="251"/>
      <c r="W744" s="251"/>
      <c r="X744" s="251"/>
      <c r="Y744" s="251"/>
      <c r="Z744" s="251"/>
      <c r="AA744" s="251"/>
      <c r="AB744" s="251"/>
      <c r="AC744" s="251"/>
      <c r="AD744" s="251"/>
      <c r="AE744" s="251"/>
      <c r="AF744" s="251"/>
      <c r="AG744" s="251"/>
      <c r="AH744" s="251"/>
      <c r="AI744" s="251"/>
      <c r="AJ744" s="251"/>
      <c r="AK744" s="223"/>
      <c r="AL744" s="224"/>
      <c r="AM744" s="224"/>
      <c r="AN744" s="224"/>
      <c r="AO744" s="224"/>
      <c r="AP744" s="224"/>
      <c r="AQ744" s="251"/>
      <c r="AR744" s="251"/>
      <c r="AS744" s="251"/>
      <c r="AT744" s="251"/>
      <c r="AU744" s="256"/>
      <c r="AV744" s="105"/>
      <c r="AW744" s="105"/>
      <c r="AX744" s="106"/>
    </row>
    <row r="745" spans="1:50" ht="24" customHeight="1" hidden="1">
      <c r="A745" s="247"/>
      <c r="B745" s="247"/>
      <c r="C745" s="257"/>
      <c r="D745" s="258"/>
      <c r="E745" s="258"/>
      <c r="F745" s="258"/>
      <c r="G745" s="258"/>
      <c r="H745" s="258"/>
      <c r="I745" s="258"/>
      <c r="J745" s="258"/>
      <c r="K745" s="258"/>
      <c r="L745" s="259"/>
      <c r="M745" s="251"/>
      <c r="N745" s="251"/>
      <c r="O745" s="251"/>
      <c r="P745" s="251"/>
      <c r="Q745" s="251"/>
      <c r="R745" s="251"/>
      <c r="S745" s="251"/>
      <c r="T745" s="251"/>
      <c r="U745" s="251"/>
      <c r="V745" s="251"/>
      <c r="W745" s="251"/>
      <c r="X745" s="251"/>
      <c r="Y745" s="251"/>
      <c r="Z745" s="251"/>
      <c r="AA745" s="251"/>
      <c r="AB745" s="251"/>
      <c r="AC745" s="251"/>
      <c r="AD745" s="251"/>
      <c r="AE745" s="251"/>
      <c r="AF745" s="251"/>
      <c r="AG745" s="251"/>
      <c r="AH745" s="251"/>
      <c r="AI745" s="251"/>
      <c r="AJ745" s="251"/>
      <c r="AK745" s="223"/>
      <c r="AL745" s="224"/>
      <c r="AM745" s="224"/>
      <c r="AN745" s="224"/>
      <c r="AO745" s="224"/>
      <c r="AP745" s="224"/>
      <c r="AQ745" s="252"/>
      <c r="AR745" s="251"/>
      <c r="AS745" s="251"/>
      <c r="AT745" s="251"/>
      <c r="AU745" s="256"/>
      <c r="AV745" s="105"/>
      <c r="AW745" s="105"/>
      <c r="AX745" s="106"/>
    </row>
    <row r="746" spans="1:50" ht="24" customHeight="1" hidden="1">
      <c r="A746" s="247"/>
      <c r="B746" s="247"/>
      <c r="C746" s="257"/>
      <c r="D746" s="258"/>
      <c r="E746" s="258"/>
      <c r="F746" s="258"/>
      <c r="G746" s="258"/>
      <c r="H746" s="258"/>
      <c r="I746" s="258"/>
      <c r="J746" s="258"/>
      <c r="K746" s="258"/>
      <c r="L746" s="259"/>
      <c r="M746" s="251"/>
      <c r="N746" s="251"/>
      <c r="O746" s="251"/>
      <c r="P746" s="251"/>
      <c r="Q746" s="251"/>
      <c r="R746" s="251"/>
      <c r="S746" s="251"/>
      <c r="T746" s="251"/>
      <c r="U746" s="251"/>
      <c r="V746" s="251"/>
      <c r="W746" s="251"/>
      <c r="X746" s="251"/>
      <c r="Y746" s="251"/>
      <c r="Z746" s="251"/>
      <c r="AA746" s="251"/>
      <c r="AB746" s="251"/>
      <c r="AC746" s="251"/>
      <c r="AD746" s="251"/>
      <c r="AE746" s="251"/>
      <c r="AF746" s="251"/>
      <c r="AG746" s="251"/>
      <c r="AH746" s="251"/>
      <c r="AI746" s="251"/>
      <c r="AJ746" s="251"/>
      <c r="AK746" s="223"/>
      <c r="AL746" s="224"/>
      <c r="AM746" s="224"/>
      <c r="AN746" s="224"/>
      <c r="AO746" s="224"/>
      <c r="AP746" s="224"/>
      <c r="AQ746" s="251"/>
      <c r="AR746" s="251"/>
      <c r="AS746" s="251"/>
      <c r="AT746" s="251"/>
      <c r="AU746" s="256"/>
      <c r="AV746" s="105"/>
      <c r="AW746" s="105"/>
      <c r="AX746" s="106"/>
    </row>
    <row r="747" spans="1:50" ht="24" customHeight="1" hidden="1">
      <c r="A747" s="247"/>
      <c r="B747" s="247"/>
      <c r="C747" s="257"/>
      <c r="D747" s="258"/>
      <c r="E747" s="258"/>
      <c r="F747" s="258"/>
      <c r="G747" s="258"/>
      <c r="H747" s="258"/>
      <c r="I747" s="258"/>
      <c r="J747" s="258"/>
      <c r="K747" s="258"/>
      <c r="L747" s="259"/>
      <c r="M747" s="251"/>
      <c r="N747" s="251"/>
      <c r="O747" s="251"/>
      <c r="P747" s="251"/>
      <c r="Q747" s="251"/>
      <c r="R747" s="251"/>
      <c r="S747" s="251"/>
      <c r="T747" s="251"/>
      <c r="U747" s="251"/>
      <c r="V747" s="251"/>
      <c r="W747" s="251"/>
      <c r="X747" s="251"/>
      <c r="Y747" s="251"/>
      <c r="Z747" s="251"/>
      <c r="AA747" s="251"/>
      <c r="AB747" s="251"/>
      <c r="AC747" s="251"/>
      <c r="AD747" s="251"/>
      <c r="AE747" s="251"/>
      <c r="AF747" s="251"/>
      <c r="AG747" s="251"/>
      <c r="AH747" s="251"/>
      <c r="AI747" s="251"/>
      <c r="AJ747" s="251"/>
      <c r="AK747" s="223"/>
      <c r="AL747" s="224"/>
      <c r="AM747" s="224"/>
      <c r="AN747" s="224"/>
      <c r="AO747" s="224"/>
      <c r="AP747" s="224"/>
      <c r="AQ747" s="252"/>
      <c r="AR747" s="251"/>
      <c r="AS747" s="251"/>
      <c r="AT747" s="251"/>
      <c r="AU747" s="256"/>
      <c r="AV747" s="105"/>
      <c r="AW747" s="105"/>
      <c r="AX747" s="106"/>
    </row>
    <row r="748" spans="1:50" ht="24" customHeight="1" hidden="1">
      <c r="A748" s="247"/>
      <c r="B748" s="247"/>
      <c r="C748" s="257"/>
      <c r="D748" s="258"/>
      <c r="E748" s="258"/>
      <c r="F748" s="258"/>
      <c r="G748" s="258"/>
      <c r="H748" s="258"/>
      <c r="I748" s="258"/>
      <c r="J748" s="258"/>
      <c r="K748" s="258"/>
      <c r="L748" s="259"/>
      <c r="M748" s="251"/>
      <c r="N748" s="251"/>
      <c r="O748" s="251"/>
      <c r="P748" s="251"/>
      <c r="Q748" s="251"/>
      <c r="R748" s="251"/>
      <c r="S748" s="251"/>
      <c r="T748" s="251"/>
      <c r="U748" s="251"/>
      <c r="V748" s="251"/>
      <c r="W748" s="251"/>
      <c r="X748" s="251"/>
      <c r="Y748" s="251"/>
      <c r="Z748" s="251"/>
      <c r="AA748" s="251"/>
      <c r="AB748" s="251"/>
      <c r="AC748" s="251"/>
      <c r="AD748" s="251"/>
      <c r="AE748" s="251"/>
      <c r="AF748" s="251"/>
      <c r="AG748" s="251"/>
      <c r="AH748" s="251"/>
      <c r="AI748" s="251"/>
      <c r="AJ748" s="251"/>
      <c r="AK748" s="223"/>
      <c r="AL748" s="224"/>
      <c r="AM748" s="224"/>
      <c r="AN748" s="224"/>
      <c r="AO748" s="224"/>
      <c r="AP748" s="224"/>
      <c r="AQ748" s="252"/>
      <c r="AR748" s="251"/>
      <c r="AS748" s="251"/>
      <c r="AT748" s="251"/>
      <c r="AU748" s="256"/>
      <c r="AV748" s="105"/>
      <c r="AW748" s="105"/>
      <c r="AX748" s="106"/>
    </row>
    <row r="749" spans="1:50" ht="24" customHeight="1" hidden="1">
      <c r="A749" s="247"/>
      <c r="B749" s="247"/>
      <c r="C749" s="257"/>
      <c r="D749" s="258"/>
      <c r="E749" s="258"/>
      <c r="F749" s="258"/>
      <c r="G749" s="258"/>
      <c r="H749" s="258"/>
      <c r="I749" s="258"/>
      <c r="J749" s="258"/>
      <c r="K749" s="258"/>
      <c r="L749" s="259"/>
      <c r="M749" s="251"/>
      <c r="N749" s="251"/>
      <c r="O749" s="251"/>
      <c r="P749" s="251"/>
      <c r="Q749" s="251"/>
      <c r="R749" s="251"/>
      <c r="S749" s="251"/>
      <c r="T749" s="251"/>
      <c r="U749" s="251"/>
      <c r="V749" s="251"/>
      <c r="W749" s="251"/>
      <c r="X749" s="251"/>
      <c r="Y749" s="251"/>
      <c r="Z749" s="251"/>
      <c r="AA749" s="251"/>
      <c r="AB749" s="251"/>
      <c r="AC749" s="251"/>
      <c r="AD749" s="251"/>
      <c r="AE749" s="251"/>
      <c r="AF749" s="251"/>
      <c r="AG749" s="251"/>
      <c r="AH749" s="251"/>
      <c r="AI749" s="251"/>
      <c r="AJ749" s="251"/>
      <c r="AK749" s="223"/>
      <c r="AL749" s="224"/>
      <c r="AM749" s="224"/>
      <c r="AN749" s="224"/>
      <c r="AO749" s="224"/>
      <c r="AP749" s="224"/>
      <c r="AQ749" s="251"/>
      <c r="AR749" s="251"/>
      <c r="AS749" s="251"/>
      <c r="AT749" s="251"/>
      <c r="AU749" s="256"/>
      <c r="AV749" s="105"/>
      <c r="AW749" s="105"/>
      <c r="AX749" s="106"/>
    </row>
    <row r="750" spans="1:50" ht="24" customHeight="1" hidden="1">
      <c r="A750" s="247"/>
      <c r="B750" s="247"/>
      <c r="C750" s="257"/>
      <c r="D750" s="258"/>
      <c r="E750" s="258"/>
      <c r="F750" s="258"/>
      <c r="G750" s="258"/>
      <c r="H750" s="258"/>
      <c r="I750" s="258"/>
      <c r="J750" s="258"/>
      <c r="K750" s="258"/>
      <c r="L750" s="259"/>
      <c r="M750" s="251"/>
      <c r="N750" s="251"/>
      <c r="O750" s="251"/>
      <c r="P750" s="251"/>
      <c r="Q750" s="251"/>
      <c r="R750" s="251"/>
      <c r="S750" s="251"/>
      <c r="T750" s="251"/>
      <c r="U750" s="251"/>
      <c r="V750" s="251"/>
      <c r="W750" s="251"/>
      <c r="X750" s="251"/>
      <c r="Y750" s="251"/>
      <c r="Z750" s="251"/>
      <c r="AA750" s="251"/>
      <c r="AB750" s="251"/>
      <c r="AC750" s="251"/>
      <c r="AD750" s="251"/>
      <c r="AE750" s="251"/>
      <c r="AF750" s="251"/>
      <c r="AG750" s="251"/>
      <c r="AH750" s="251"/>
      <c r="AI750" s="251"/>
      <c r="AJ750" s="251"/>
      <c r="AK750" s="223"/>
      <c r="AL750" s="224"/>
      <c r="AM750" s="224"/>
      <c r="AN750" s="224"/>
      <c r="AO750" s="224"/>
      <c r="AP750" s="224"/>
      <c r="AQ750" s="251"/>
      <c r="AR750" s="251"/>
      <c r="AS750" s="251"/>
      <c r="AT750" s="251"/>
      <c r="AU750" s="256"/>
      <c r="AV750" s="105"/>
      <c r="AW750" s="105"/>
      <c r="AX750" s="106"/>
    </row>
    <row r="751" spans="1:50" ht="24" customHeight="1" hidden="1">
      <c r="A751" s="247"/>
      <c r="B751" s="247"/>
      <c r="C751" s="257"/>
      <c r="D751" s="258"/>
      <c r="E751" s="258"/>
      <c r="F751" s="258"/>
      <c r="G751" s="258"/>
      <c r="H751" s="258"/>
      <c r="I751" s="258"/>
      <c r="J751" s="258"/>
      <c r="K751" s="258"/>
      <c r="L751" s="259"/>
      <c r="M751" s="251"/>
      <c r="N751" s="251"/>
      <c r="O751" s="251"/>
      <c r="P751" s="251"/>
      <c r="Q751" s="251"/>
      <c r="R751" s="251"/>
      <c r="S751" s="251"/>
      <c r="T751" s="251"/>
      <c r="U751" s="251"/>
      <c r="V751" s="251"/>
      <c r="W751" s="251"/>
      <c r="X751" s="251"/>
      <c r="Y751" s="251"/>
      <c r="Z751" s="251"/>
      <c r="AA751" s="251"/>
      <c r="AB751" s="251"/>
      <c r="AC751" s="251"/>
      <c r="AD751" s="251"/>
      <c r="AE751" s="251"/>
      <c r="AF751" s="251"/>
      <c r="AG751" s="251"/>
      <c r="AH751" s="251"/>
      <c r="AI751" s="251"/>
      <c r="AJ751" s="251"/>
      <c r="AK751" s="223"/>
      <c r="AL751" s="224"/>
      <c r="AM751" s="224"/>
      <c r="AN751" s="224"/>
      <c r="AO751" s="224"/>
      <c r="AP751" s="224"/>
      <c r="AQ751" s="252"/>
      <c r="AR751" s="251"/>
      <c r="AS751" s="251"/>
      <c r="AT751" s="251"/>
      <c r="AU751" s="256"/>
      <c r="AV751" s="105"/>
      <c r="AW751" s="105"/>
      <c r="AX751" s="106"/>
    </row>
    <row r="752" spans="1:50" ht="24" customHeight="1" hidden="1">
      <c r="A752" s="247"/>
      <c r="B752" s="247"/>
      <c r="C752" s="257"/>
      <c r="D752" s="258"/>
      <c r="E752" s="258"/>
      <c r="F752" s="258"/>
      <c r="G752" s="258"/>
      <c r="H752" s="258"/>
      <c r="I752" s="258"/>
      <c r="J752" s="258"/>
      <c r="K752" s="258"/>
      <c r="L752" s="259"/>
      <c r="M752" s="251"/>
      <c r="N752" s="251"/>
      <c r="O752" s="251"/>
      <c r="P752" s="251"/>
      <c r="Q752" s="251"/>
      <c r="R752" s="251"/>
      <c r="S752" s="251"/>
      <c r="T752" s="251"/>
      <c r="U752" s="251"/>
      <c r="V752" s="251"/>
      <c r="W752" s="251"/>
      <c r="X752" s="251"/>
      <c r="Y752" s="251"/>
      <c r="Z752" s="251"/>
      <c r="AA752" s="251"/>
      <c r="AB752" s="251"/>
      <c r="AC752" s="251"/>
      <c r="AD752" s="251"/>
      <c r="AE752" s="251"/>
      <c r="AF752" s="251"/>
      <c r="AG752" s="251"/>
      <c r="AH752" s="251"/>
      <c r="AI752" s="251"/>
      <c r="AJ752" s="251"/>
      <c r="AK752" s="223"/>
      <c r="AL752" s="224"/>
      <c r="AM752" s="224"/>
      <c r="AN752" s="224"/>
      <c r="AO752" s="224"/>
      <c r="AP752" s="224"/>
      <c r="AQ752" s="252"/>
      <c r="AR752" s="251"/>
      <c r="AS752" s="251"/>
      <c r="AT752" s="251"/>
      <c r="AU752" s="256"/>
      <c r="AV752" s="105"/>
      <c r="AW752" s="105"/>
      <c r="AX752" s="106"/>
    </row>
    <row r="753" spans="1:50" ht="24" customHeight="1" hidden="1">
      <c r="A753" s="247"/>
      <c r="B753" s="247"/>
      <c r="C753" s="257"/>
      <c r="D753" s="258"/>
      <c r="E753" s="258"/>
      <c r="F753" s="258"/>
      <c r="G753" s="258"/>
      <c r="H753" s="258"/>
      <c r="I753" s="258"/>
      <c r="J753" s="258"/>
      <c r="K753" s="258"/>
      <c r="L753" s="259"/>
      <c r="M753" s="251"/>
      <c r="N753" s="251"/>
      <c r="O753" s="251"/>
      <c r="P753" s="251"/>
      <c r="Q753" s="251"/>
      <c r="R753" s="251"/>
      <c r="S753" s="251"/>
      <c r="T753" s="251"/>
      <c r="U753" s="251"/>
      <c r="V753" s="251"/>
      <c r="W753" s="251"/>
      <c r="X753" s="251"/>
      <c r="Y753" s="251"/>
      <c r="Z753" s="251"/>
      <c r="AA753" s="251"/>
      <c r="AB753" s="251"/>
      <c r="AC753" s="251"/>
      <c r="AD753" s="251"/>
      <c r="AE753" s="251"/>
      <c r="AF753" s="251"/>
      <c r="AG753" s="251"/>
      <c r="AH753" s="251"/>
      <c r="AI753" s="251"/>
      <c r="AJ753" s="251"/>
      <c r="AK753" s="223"/>
      <c r="AL753" s="224"/>
      <c r="AM753" s="224"/>
      <c r="AN753" s="224"/>
      <c r="AO753" s="224"/>
      <c r="AP753" s="224"/>
      <c r="AQ753" s="251"/>
      <c r="AR753" s="251"/>
      <c r="AS753" s="251"/>
      <c r="AT753" s="251"/>
      <c r="AU753" s="256"/>
      <c r="AV753" s="105"/>
      <c r="AW753" s="105"/>
      <c r="AX753" s="106"/>
    </row>
    <row r="754" spans="1:50" ht="24" customHeight="1" hidden="1">
      <c r="A754" s="247"/>
      <c r="B754" s="247"/>
      <c r="C754" s="257"/>
      <c r="D754" s="258"/>
      <c r="E754" s="258"/>
      <c r="F754" s="258"/>
      <c r="G754" s="258"/>
      <c r="H754" s="258"/>
      <c r="I754" s="258"/>
      <c r="J754" s="258"/>
      <c r="K754" s="258"/>
      <c r="L754" s="259"/>
      <c r="M754" s="251"/>
      <c r="N754" s="251"/>
      <c r="O754" s="251"/>
      <c r="P754" s="251"/>
      <c r="Q754" s="251"/>
      <c r="R754" s="251"/>
      <c r="S754" s="251"/>
      <c r="T754" s="251"/>
      <c r="U754" s="251"/>
      <c r="V754" s="251"/>
      <c r="W754" s="251"/>
      <c r="X754" s="251"/>
      <c r="Y754" s="251"/>
      <c r="Z754" s="251"/>
      <c r="AA754" s="251"/>
      <c r="AB754" s="251"/>
      <c r="AC754" s="251"/>
      <c r="AD754" s="251"/>
      <c r="AE754" s="251"/>
      <c r="AF754" s="251"/>
      <c r="AG754" s="251"/>
      <c r="AH754" s="251"/>
      <c r="AI754" s="251"/>
      <c r="AJ754" s="251"/>
      <c r="AK754" s="223"/>
      <c r="AL754" s="224"/>
      <c r="AM754" s="224"/>
      <c r="AN754" s="224"/>
      <c r="AO754" s="224"/>
      <c r="AP754" s="224"/>
      <c r="AQ754" s="251"/>
      <c r="AR754" s="251"/>
      <c r="AS754" s="251"/>
      <c r="AT754" s="251"/>
      <c r="AU754" s="256"/>
      <c r="AV754" s="105"/>
      <c r="AW754" s="105"/>
      <c r="AX754" s="106"/>
    </row>
    <row r="755" spans="1:50" ht="24" customHeight="1" hidden="1">
      <c r="A755" s="247"/>
      <c r="B755" s="247"/>
      <c r="C755" s="257"/>
      <c r="D755" s="258"/>
      <c r="E755" s="258"/>
      <c r="F755" s="258"/>
      <c r="G755" s="258"/>
      <c r="H755" s="258"/>
      <c r="I755" s="258"/>
      <c r="J755" s="258"/>
      <c r="K755" s="258"/>
      <c r="L755" s="259"/>
      <c r="M755" s="251"/>
      <c r="N755" s="251"/>
      <c r="O755" s="251"/>
      <c r="P755" s="251"/>
      <c r="Q755" s="251"/>
      <c r="R755" s="251"/>
      <c r="S755" s="251"/>
      <c r="T755" s="251"/>
      <c r="U755" s="251"/>
      <c r="V755" s="251"/>
      <c r="W755" s="251"/>
      <c r="X755" s="251"/>
      <c r="Y755" s="251"/>
      <c r="Z755" s="251"/>
      <c r="AA755" s="251"/>
      <c r="AB755" s="251"/>
      <c r="AC755" s="251"/>
      <c r="AD755" s="251"/>
      <c r="AE755" s="251"/>
      <c r="AF755" s="251"/>
      <c r="AG755" s="251"/>
      <c r="AH755" s="251"/>
      <c r="AI755" s="251"/>
      <c r="AJ755" s="251"/>
      <c r="AK755" s="223"/>
      <c r="AL755" s="224"/>
      <c r="AM755" s="224"/>
      <c r="AN755" s="224"/>
      <c r="AO755" s="224"/>
      <c r="AP755" s="224"/>
      <c r="AQ755" s="252"/>
      <c r="AR755" s="251"/>
      <c r="AS755" s="251"/>
      <c r="AT755" s="251"/>
      <c r="AU755" s="256"/>
      <c r="AV755" s="105"/>
      <c r="AW755" s="105"/>
      <c r="AX755" s="106"/>
    </row>
    <row r="756" spans="1:50" ht="24" customHeight="1" hidden="1">
      <c r="A756" s="247"/>
      <c r="B756" s="247"/>
      <c r="C756" s="257"/>
      <c r="D756" s="258"/>
      <c r="E756" s="258"/>
      <c r="F756" s="258"/>
      <c r="G756" s="258"/>
      <c r="H756" s="258"/>
      <c r="I756" s="258"/>
      <c r="J756" s="258"/>
      <c r="K756" s="258"/>
      <c r="L756" s="259"/>
      <c r="M756" s="251"/>
      <c r="N756" s="251"/>
      <c r="O756" s="251"/>
      <c r="P756" s="251"/>
      <c r="Q756" s="251"/>
      <c r="R756" s="251"/>
      <c r="S756" s="251"/>
      <c r="T756" s="251"/>
      <c r="U756" s="251"/>
      <c r="V756" s="251"/>
      <c r="W756" s="251"/>
      <c r="X756" s="251"/>
      <c r="Y756" s="251"/>
      <c r="Z756" s="251"/>
      <c r="AA756" s="251"/>
      <c r="AB756" s="251"/>
      <c r="AC756" s="251"/>
      <c r="AD756" s="251"/>
      <c r="AE756" s="251"/>
      <c r="AF756" s="251"/>
      <c r="AG756" s="251"/>
      <c r="AH756" s="251"/>
      <c r="AI756" s="251"/>
      <c r="AJ756" s="251"/>
      <c r="AK756" s="223"/>
      <c r="AL756" s="224"/>
      <c r="AM756" s="224"/>
      <c r="AN756" s="224"/>
      <c r="AO756" s="224"/>
      <c r="AP756" s="224"/>
      <c r="AQ756" s="251"/>
      <c r="AR756" s="251"/>
      <c r="AS756" s="251"/>
      <c r="AT756" s="251"/>
      <c r="AU756" s="256"/>
      <c r="AV756" s="105"/>
      <c r="AW756" s="105"/>
      <c r="AX756" s="106"/>
    </row>
    <row r="757" spans="1:50" ht="24" customHeight="1" hidden="1">
      <c r="A757" s="247"/>
      <c r="B757" s="247"/>
      <c r="C757" s="257"/>
      <c r="D757" s="258"/>
      <c r="E757" s="258"/>
      <c r="F757" s="258"/>
      <c r="G757" s="258"/>
      <c r="H757" s="258"/>
      <c r="I757" s="258"/>
      <c r="J757" s="258"/>
      <c r="K757" s="258"/>
      <c r="L757" s="259"/>
      <c r="M757" s="251"/>
      <c r="N757" s="251"/>
      <c r="O757" s="251"/>
      <c r="P757" s="251"/>
      <c r="Q757" s="251"/>
      <c r="R757" s="251"/>
      <c r="S757" s="251"/>
      <c r="T757" s="251"/>
      <c r="U757" s="251"/>
      <c r="V757" s="251"/>
      <c r="W757" s="251"/>
      <c r="X757" s="251"/>
      <c r="Y757" s="251"/>
      <c r="Z757" s="251"/>
      <c r="AA757" s="251"/>
      <c r="AB757" s="251"/>
      <c r="AC757" s="251"/>
      <c r="AD757" s="251"/>
      <c r="AE757" s="251"/>
      <c r="AF757" s="251"/>
      <c r="AG757" s="251"/>
      <c r="AH757" s="251"/>
      <c r="AI757" s="251"/>
      <c r="AJ757" s="251"/>
      <c r="AK757" s="223"/>
      <c r="AL757" s="224"/>
      <c r="AM757" s="224"/>
      <c r="AN757" s="224"/>
      <c r="AO757" s="224"/>
      <c r="AP757" s="224"/>
      <c r="AQ757" s="252"/>
      <c r="AR757" s="251"/>
      <c r="AS757" s="251"/>
      <c r="AT757" s="251"/>
      <c r="AU757" s="256"/>
      <c r="AV757" s="105"/>
      <c r="AW757" s="105"/>
      <c r="AX757" s="106"/>
    </row>
    <row r="758" spans="1:50" ht="24" customHeight="1" hidden="1">
      <c r="A758" s="247"/>
      <c r="B758" s="247"/>
      <c r="C758" s="257"/>
      <c r="D758" s="258"/>
      <c r="E758" s="258"/>
      <c r="F758" s="258"/>
      <c r="G758" s="258"/>
      <c r="H758" s="258"/>
      <c r="I758" s="258"/>
      <c r="J758" s="258"/>
      <c r="K758" s="258"/>
      <c r="L758" s="259"/>
      <c r="M758" s="251"/>
      <c r="N758" s="251"/>
      <c r="O758" s="251"/>
      <c r="P758" s="251"/>
      <c r="Q758" s="251"/>
      <c r="R758" s="251"/>
      <c r="S758" s="251"/>
      <c r="T758" s="251"/>
      <c r="U758" s="251"/>
      <c r="V758" s="251"/>
      <c r="W758" s="251"/>
      <c r="X758" s="251"/>
      <c r="Y758" s="251"/>
      <c r="Z758" s="251"/>
      <c r="AA758" s="251"/>
      <c r="AB758" s="251"/>
      <c r="AC758" s="251"/>
      <c r="AD758" s="251"/>
      <c r="AE758" s="251"/>
      <c r="AF758" s="251"/>
      <c r="AG758" s="251"/>
      <c r="AH758" s="251"/>
      <c r="AI758" s="251"/>
      <c r="AJ758" s="251"/>
      <c r="AK758" s="223"/>
      <c r="AL758" s="224"/>
      <c r="AM758" s="224"/>
      <c r="AN758" s="224"/>
      <c r="AO758" s="224"/>
      <c r="AP758" s="224"/>
      <c r="AQ758" s="252"/>
      <c r="AR758" s="251"/>
      <c r="AS758" s="251"/>
      <c r="AT758" s="251"/>
      <c r="AU758" s="256"/>
      <c r="AV758" s="105"/>
      <c r="AW758" s="105"/>
      <c r="AX758" s="106"/>
    </row>
    <row r="759" spans="1:50" ht="24" customHeight="1" hidden="1">
      <c r="A759" s="247"/>
      <c r="B759" s="247"/>
      <c r="C759" s="257"/>
      <c r="D759" s="258"/>
      <c r="E759" s="258"/>
      <c r="F759" s="258"/>
      <c r="G759" s="258"/>
      <c r="H759" s="258"/>
      <c r="I759" s="258"/>
      <c r="J759" s="258"/>
      <c r="K759" s="258"/>
      <c r="L759" s="259"/>
      <c r="M759" s="251"/>
      <c r="N759" s="251"/>
      <c r="O759" s="251"/>
      <c r="P759" s="251"/>
      <c r="Q759" s="251"/>
      <c r="R759" s="251"/>
      <c r="S759" s="251"/>
      <c r="T759" s="251"/>
      <c r="U759" s="251"/>
      <c r="V759" s="251"/>
      <c r="W759" s="251"/>
      <c r="X759" s="251"/>
      <c r="Y759" s="251"/>
      <c r="Z759" s="251"/>
      <c r="AA759" s="251"/>
      <c r="AB759" s="251"/>
      <c r="AC759" s="251"/>
      <c r="AD759" s="251"/>
      <c r="AE759" s="251"/>
      <c r="AF759" s="251"/>
      <c r="AG759" s="251"/>
      <c r="AH759" s="251"/>
      <c r="AI759" s="251"/>
      <c r="AJ759" s="251"/>
      <c r="AK759" s="223"/>
      <c r="AL759" s="224"/>
      <c r="AM759" s="224"/>
      <c r="AN759" s="224"/>
      <c r="AO759" s="224"/>
      <c r="AP759" s="224"/>
      <c r="AQ759" s="251"/>
      <c r="AR759" s="251"/>
      <c r="AS759" s="251"/>
      <c r="AT759" s="251"/>
      <c r="AU759" s="256"/>
      <c r="AV759" s="105"/>
      <c r="AW759" s="105"/>
      <c r="AX759" s="106"/>
    </row>
    <row r="760" spans="1:50" ht="24" customHeight="1" hidden="1">
      <c r="A760" s="247"/>
      <c r="B760" s="247"/>
      <c r="C760" s="257"/>
      <c r="D760" s="258"/>
      <c r="E760" s="258"/>
      <c r="F760" s="258"/>
      <c r="G760" s="258"/>
      <c r="H760" s="258"/>
      <c r="I760" s="258"/>
      <c r="J760" s="258"/>
      <c r="K760" s="258"/>
      <c r="L760" s="259"/>
      <c r="M760" s="251"/>
      <c r="N760" s="251"/>
      <c r="O760" s="251"/>
      <c r="P760" s="251"/>
      <c r="Q760" s="251"/>
      <c r="R760" s="251"/>
      <c r="S760" s="251"/>
      <c r="T760" s="251"/>
      <c r="U760" s="251"/>
      <c r="V760" s="251"/>
      <c r="W760" s="251"/>
      <c r="X760" s="251"/>
      <c r="Y760" s="251"/>
      <c r="Z760" s="251"/>
      <c r="AA760" s="251"/>
      <c r="AB760" s="251"/>
      <c r="AC760" s="251"/>
      <c r="AD760" s="251"/>
      <c r="AE760" s="251"/>
      <c r="AF760" s="251"/>
      <c r="AG760" s="251"/>
      <c r="AH760" s="251"/>
      <c r="AI760" s="251"/>
      <c r="AJ760" s="251"/>
      <c r="AK760" s="223"/>
      <c r="AL760" s="224"/>
      <c r="AM760" s="224"/>
      <c r="AN760" s="224"/>
      <c r="AO760" s="224"/>
      <c r="AP760" s="224"/>
      <c r="AQ760" s="251"/>
      <c r="AR760" s="251"/>
      <c r="AS760" s="251"/>
      <c r="AT760" s="251"/>
      <c r="AU760" s="256"/>
      <c r="AV760" s="105"/>
      <c r="AW760" s="105"/>
      <c r="AX760" s="106"/>
    </row>
    <row r="761" spans="1:50" ht="24" customHeight="1" hidden="1">
      <c r="A761" s="247"/>
      <c r="B761" s="247"/>
      <c r="C761" s="257"/>
      <c r="D761" s="258"/>
      <c r="E761" s="258"/>
      <c r="F761" s="258"/>
      <c r="G761" s="258"/>
      <c r="H761" s="258"/>
      <c r="I761" s="258"/>
      <c r="J761" s="258"/>
      <c r="K761" s="258"/>
      <c r="L761" s="259"/>
      <c r="M761" s="251"/>
      <c r="N761" s="251"/>
      <c r="O761" s="251"/>
      <c r="P761" s="251"/>
      <c r="Q761" s="251"/>
      <c r="R761" s="251"/>
      <c r="S761" s="251"/>
      <c r="T761" s="251"/>
      <c r="U761" s="251"/>
      <c r="V761" s="251"/>
      <c r="W761" s="251"/>
      <c r="X761" s="251"/>
      <c r="Y761" s="251"/>
      <c r="Z761" s="251"/>
      <c r="AA761" s="251"/>
      <c r="AB761" s="251"/>
      <c r="AC761" s="251"/>
      <c r="AD761" s="251"/>
      <c r="AE761" s="251"/>
      <c r="AF761" s="251"/>
      <c r="AG761" s="251"/>
      <c r="AH761" s="251"/>
      <c r="AI761" s="251"/>
      <c r="AJ761" s="251"/>
      <c r="AK761" s="223"/>
      <c r="AL761" s="224"/>
      <c r="AM761" s="224"/>
      <c r="AN761" s="224"/>
      <c r="AO761" s="224"/>
      <c r="AP761" s="224"/>
      <c r="AQ761" s="252"/>
      <c r="AR761" s="251"/>
      <c r="AS761" s="251"/>
      <c r="AT761" s="251"/>
      <c r="AU761" s="256"/>
      <c r="AV761" s="105"/>
      <c r="AW761" s="105"/>
      <c r="AX761" s="106"/>
    </row>
    <row r="762" spans="1:50" ht="24" customHeight="1" hidden="1">
      <c r="A762" s="247"/>
      <c r="B762" s="247"/>
      <c r="C762" s="257"/>
      <c r="D762" s="258"/>
      <c r="E762" s="258"/>
      <c r="F762" s="258"/>
      <c r="G762" s="258"/>
      <c r="H762" s="258"/>
      <c r="I762" s="258"/>
      <c r="J762" s="258"/>
      <c r="K762" s="258"/>
      <c r="L762" s="259"/>
      <c r="M762" s="251"/>
      <c r="N762" s="251"/>
      <c r="O762" s="251"/>
      <c r="P762" s="251"/>
      <c r="Q762" s="251"/>
      <c r="R762" s="251"/>
      <c r="S762" s="251"/>
      <c r="T762" s="251"/>
      <c r="U762" s="251"/>
      <c r="V762" s="251"/>
      <c r="W762" s="251"/>
      <c r="X762" s="251"/>
      <c r="Y762" s="251"/>
      <c r="Z762" s="251"/>
      <c r="AA762" s="251"/>
      <c r="AB762" s="251"/>
      <c r="AC762" s="251"/>
      <c r="AD762" s="251"/>
      <c r="AE762" s="251"/>
      <c r="AF762" s="251"/>
      <c r="AG762" s="251"/>
      <c r="AH762" s="251"/>
      <c r="AI762" s="251"/>
      <c r="AJ762" s="251"/>
      <c r="AK762" s="223"/>
      <c r="AL762" s="224"/>
      <c r="AM762" s="224"/>
      <c r="AN762" s="224"/>
      <c r="AO762" s="224"/>
      <c r="AP762" s="224"/>
      <c r="AQ762" s="252"/>
      <c r="AR762" s="251"/>
      <c r="AS762" s="251"/>
      <c r="AT762" s="251"/>
      <c r="AU762" s="256"/>
      <c r="AV762" s="105"/>
      <c r="AW762" s="105"/>
      <c r="AX762" s="106"/>
    </row>
    <row r="763" spans="1:50" ht="13.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row>
    <row r="764" spans="1:50" ht="13.5">
      <c r="A764" s="12"/>
      <c r="B764" s="13" t="s">
        <v>178</v>
      </c>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row>
    <row r="765" spans="1:50" ht="34.5" customHeight="1">
      <c r="A765" s="247"/>
      <c r="B765" s="247"/>
      <c r="C765" s="124" t="s">
        <v>336</v>
      </c>
      <c r="D765" s="125"/>
      <c r="E765" s="125"/>
      <c r="F765" s="125"/>
      <c r="G765" s="125"/>
      <c r="H765" s="125"/>
      <c r="I765" s="125"/>
      <c r="J765" s="125"/>
      <c r="K765" s="125"/>
      <c r="L765" s="126"/>
      <c r="M765" s="328" t="s">
        <v>337</v>
      </c>
      <c r="N765" s="328"/>
      <c r="O765" s="328"/>
      <c r="P765" s="328"/>
      <c r="Q765" s="328"/>
      <c r="R765" s="328"/>
      <c r="S765" s="328"/>
      <c r="T765" s="328"/>
      <c r="U765" s="328"/>
      <c r="V765" s="328"/>
      <c r="W765" s="328"/>
      <c r="X765" s="328"/>
      <c r="Y765" s="328"/>
      <c r="Z765" s="328"/>
      <c r="AA765" s="328"/>
      <c r="AB765" s="328"/>
      <c r="AC765" s="328"/>
      <c r="AD765" s="328"/>
      <c r="AE765" s="328"/>
      <c r="AF765" s="328"/>
      <c r="AG765" s="328"/>
      <c r="AH765" s="328"/>
      <c r="AI765" s="328"/>
      <c r="AJ765" s="328"/>
      <c r="AK765" s="329" t="s">
        <v>338</v>
      </c>
      <c r="AL765" s="328"/>
      <c r="AM765" s="328"/>
      <c r="AN765" s="328"/>
      <c r="AO765" s="328"/>
      <c r="AP765" s="328"/>
      <c r="AQ765" s="328" t="s">
        <v>23</v>
      </c>
      <c r="AR765" s="328"/>
      <c r="AS765" s="328"/>
      <c r="AT765" s="328"/>
      <c r="AU765" s="124" t="s">
        <v>24</v>
      </c>
      <c r="AV765" s="125"/>
      <c r="AW765" s="125"/>
      <c r="AX765" s="524"/>
    </row>
    <row r="766" spans="1:50" ht="24" customHeight="1">
      <c r="A766" s="247">
        <v>1</v>
      </c>
      <c r="B766" s="247">
        <v>1</v>
      </c>
      <c r="C766" s="257" t="s">
        <v>255</v>
      </c>
      <c r="D766" s="258"/>
      <c r="E766" s="258"/>
      <c r="F766" s="258"/>
      <c r="G766" s="258"/>
      <c r="H766" s="258"/>
      <c r="I766" s="258"/>
      <c r="J766" s="258"/>
      <c r="K766" s="258"/>
      <c r="L766" s="259"/>
      <c r="M766" s="251" t="s">
        <v>256</v>
      </c>
      <c r="N766" s="251"/>
      <c r="O766" s="251"/>
      <c r="P766" s="251"/>
      <c r="Q766" s="251"/>
      <c r="R766" s="251"/>
      <c r="S766" s="251"/>
      <c r="T766" s="251"/>
      <c r="U766" s="251"/>
      <c r="V766" s="251"/>
      <c r="W766" s="251"/>
      <c r="X766" s="251"/>
      <c r="Y766" s="251"/>
      <c r="Z766" s="251"/>
      <c r="AA766" s="251"/>
      <c r="AB766" s="251"/>
      <c r="AC766" s="251"/>
      <c r="AD766" s="251"/>
      <c r="AE766" s="251"/>
      <c r="AF766" s="251"/>
      <c r="AG766" s="251"/>
      <c r="AH766" s="251"/>
      <c r="AI766" s="251"/>
      <c r="AJ766" s="251"/>
      <c r="AK766" s="525">
        <v>41.79</v>
      </c>
      <c r="AL766" s="526"/>
      <c r="AM766" s="526"/>
      <c r="AN766" s="526"/>
      <c r="AO766" s="526"/>
      <c r="AP766" s="526"/>
      <c r="AQ766" s="251">
        <v>1</v>
      </c>
      <c r="AR766" s="251"/>
      <c r="AS766" s="251"/>
      <c r="AT766" s="251"/>
      <c r="AU766" s="256" t="s">
        <v>340</v>
      </c>
      <c r="AV766" s="105"/>
      <c r="AW766" s="105"/>
      <c r="AX766" s="106"/>
    </row>
    <row r="767" spans="1:56" ht="24" customHeight="1">
      <c r="A767" s="247">
        <v>2</v>
      </c>
      <c r="B767" s="247">
        <v>1</v>
      </c>
      <c r="C767" s="561" t="s">
        <v>257</v>
      </c>
      <c r="D767" s="562"/>
      <c r="E767" s="562"/>
      <c r="F767" s="562"/>
      <c r="G767" s="562"/>
      <c r="H767" s="562"/>
      <c r="I767" s="562"/>
      <c r="J767" s="562"/>
      <c r="K767" s="562"/>
      <c r="L767" s="563"/>
      <c r="M767" s="251" t="s">
        <v>258</v>
      </c>
      <c r="N767" s="251"/>
      <c r="O767" s="251"/>
      <c r="P767" s="251"/>
      <c r="Q767" s="251"/>
      <c r="R767" s="251"/>
      <c r="S767" s="251"/>
      <c r="T767" s="251"/>
      <c r="U767" s="251"/>
      <c r="V767" s="251"/>
      <c r="W767" s="251"/>
      <c r="X767" s="251"/>
      <c r="Y767" s="251"/>
      <c r="Z767" s="251"/>
      <c r="AA767" s="251"/>
      <c r="AB767" s="251"/>
      <c r="AC767" s="251"/>
      <c r="AD767" s="251"/>
      <c r="AE767" s="251"/>
      <c r="AF767" s="251"/>
      <c r="AG767" s="251"/>
      <c r="AH767" s="251"/>
      <c r="AI767" s="251"/>
      <c r="AJ767" s="251"/>
      <c r="AK767" s="525">
        <v>11.62245</v>
      </c>
      <c r="AL767" s="526"/>
      <c r="AM767" s="526"/>
      <c r="AN767" s="526"/>
      <c r="AO767" s="526"/>
      <c r="AP767" s="526"/>
      <c r="AQ767" s="251">
        <v>1</v>
      </c>
      <c r="AR767" s="251"/>
      <c r="AS767" s="251"/>
      <c r="AT767" s="251"/>
      <c r="AU767" s="256" t="s">
        <v>340</v>
      </c>
      <c r="AV767" s="105"/>
      <c r="AW767" s="105"/>
      <c r="AX767" s="106"/>
      <c r="BB767" s="29"/>
      <c r="BD767" s="29"/>
    </row>
    <row r="768" spans="1:56" ht="24" customHeight="1">
      <c r="A768" s="247">
        <v>3</v>
      </c>
      <c r="B768" s="247">
        <v>1</v>
      </c>
      <c r="C768" s="561" t="s">
        <v>257</v>
      </c>
      <c r="D768" s="562"/>
      <c r="E768" s="562"/>
      <c r="F768" s="562"/>
      <c r="G768" s="562"/>
      <c r="H768" s="562"/>
      <c r="I768" s="562"/>
      <c r="J768" s="562"/>
      <c r="K768" s="562"/>
      <c r="L768" s="563"/>
      <c r="M768" s="567" t="s">
        <v>259</v>
      </c>
      <c r="N768" s="567"/>
      <c r="O768" s="567"/>
      <c r="P768" s="567"/>
      <c r="Q768" s="567"/>
      <c r="R768" s="567"/>
      <c r="S768" s="567"/>
      <c r="T768" s="567"/>
      <c r="U768" s="567"/>
      <c r="V768" s="567"/>
      <c r="W768" s="567"/>
      <c r="X768" s="567"/>
      <c r="Y768" s="567"/>
      <c r="Z768" s="567"/>
      <c r="AA768" s="567"/>
      <c r="AB768" s="567"/>
      <c r="AC768" s="567"/>
      <c r="AD768" s="567"/>
      <c r="AE768" s="567"/>
      <c r="AF768" s="567"/>
      <c r="AG768" s="567"/>
      <c r="AH768" s="567"/>
      <c r="AI768" s="567"/>
      <c r="AJ768" s="567"/>
      <c r="AK768" s="525">
        <v>3.7695</v>
      </c>
      <c r="AL768" s="526"/>
      <c r="AM768" s="526"/>
      <c r="AN768" s="526"/>
      <c r="AO768" s="526"/>
      <c r="AP768" s="526"/>
      <c r="AQ768" s="252" t="s">
        <v>287</v>
      </c>
      <c r="AR768" s="251"/>
      <c r="AS768" s="251"/>
      <c r="AT768" s="251"/>
      <c r="AU768" s="256" t="s">
        <v>341</v>
      </c>
      <c r="AV768" s="105"/>
      <c r="AW768" s="105"/>
      <c r="AX768" s="106"/>
      <c r="BB768" s="30"/>
      <c r="BD768" s="31"/>
    </row>
    <row r="769" spans="1:56" ht="24" customHeight="1">
      <c r="A769" s="247">
        <v>4</v>
      </c>
      <c r="B769" s="247">
        <v>1</v>
      </c>
      <c r="C769" s="561" t="s">
        <v>257</v>
      </c>
      <c r="D769" s="562"/>
      <c r="E769" s="562"/>
      <c r="F769" s="562"/>
      <c r="G769" s="562"/>
      <c r="H769" s="562"/>
      <c r="I769" s="562"/>
      <c r="J769" s="562"/>
      <c r="K769" s="562"/>
      <c r="L769" s="563"/>
      <c r="M769" s="567" t="s">
        <v>260</v>
      </c>
      <c r="N769" s="567"/>
      <c r="O769" s="567"/>
      <c r="P769" s="567"/>
      <c r="Q769" s="567"/>
      <c r="R769" s="567"/>
      <c r="S769" s="567"/>
      <c r="T769" s="567"/>
      <c r="U769" s="567"/>
      <c r="V769" s="567"/>
      <c r="W769" s="567"/>
      <c r="X769" s="567"/>
      <c r="Y769" s="567"/>
      <c r="Z769" s="567"/>
      <c r="AA769" s="567"/>
      <c r="AB769" s="567"/>
      <c r="AC769" s="567"/>
      <c r="AD769" s="567"/>
      <c r="AE769" s="567"/>
      <c r="AF769" s="567"/>
      <c r="AG769" s="567"/>
      <c r="AH769" s="567"/>
      <c r="AI769" s="567"/>
      <c r="AJ769" s="567"/>
      <c r="AK769" s="525">
        <v>3.045</v>
      </c>
      <c r="AL769" s="526"/>
      <c r="AM769" s="526"/>
      <c r="AN769" s="526"/>
      <c r="AO769" s="526"/>
      <c r="AP769" s="526"/>
      <c r="AQ769" s="252" t="s">
        <v>287</v>
      </c>
      <c r="AR769" s="251"/>
      <c r="AS769" s="251"/>
      <c r="AT769" s="251"/>
      <c r="AU769" s="256" t="s">
        <v>341</v>
      </c>
      <c r="AV769" s="105"/>
      <c r="AW769" s="105"/>
      <c r="AX769" s="106"/>
      <c r="BB769" s="30"/>
      <c r="BD769" s="31"/>
    </row>
    <row r="770" spans="1:56" ht="24" customHeight="1">
      <c r="A770" s="247">
        <v>5</v>
      </c>
      <c r="B770" s="247">
        <v>1</v>
      </c>
      <c r="C770" s="257" t="s">
        <v>255</v>
      </c>
      <c r="D770" s="258"/>
      <c r="E770" s="258"/>
      <c r="F770" s="258"/>
      <c r="G770" s="258"/>
      <c r="H770" s="258"/>
      <c r="I770" s="258"/>
      <c r="J770" s="258"/>
      <c r="K770" s="258"/>
      <c r="L770" s="259"/>
      <c r="M770" s="251" t="s">
        <v>261</v>
      </c>
      <c r="N770" s="251"/>
      <c r="O770" s="251"/>
      <c r="P770" s="251"/>
      <c r="Q770" s="251"/>
      <c r="R770" s="251"/>
      <c r="S770" s="251"/>
      <c r="T770" s="251"/>
      <c r="U770" s="251"/>
      <c r="V770" s="251"/>
      <c r="W770" s="251"/>
      <c r="X770" s="251"/>
      <c r="Y770" s="251"/>
      <c r="Z770" s="251"/>
      <c r="AA770" s="251"/>
      <c r="AB770" s="251"/>
      <c r="AC770" s="251"/>
      <c r="AD770" s="251"/>
      <c r="AE770" s="251"/>
      <c r="AF770" s="251"/>
      <c r="AG770" s="251"/>
      <c r="AH770" s="251"/>
      <c r="AI770" s="251"/>
      <c r="AJ770" s="251"/>
      <c r="AK770" s="525">
        <v>0.9996</v>
      </c>
      <c r="AL770" s="526"/>
      <c r="AM770" s="526"/>
      <c r="AN770" s="526"/>
      <c r="AO770" s="526"/>
      <c r="AP770" s="526"/>
      <c r="AQ770" s="252" t="s">
        <v>287</v>
      </c>
      <c r="AR770" s="251"/>
      <c r="AS770" s="251"/>
      <c r="AT770" s="251"/>
      <c r="AU770" s="256" t="s">
        <v>341</v>
      </c>
      <c r="AV770" s="105"/>
      <c r="AW770" s="105"/>
      <c r="AX770" s="106"/>
      <c r="BB770" s="30"/>
      <c r="BD770" s="31"/>
    </row>
    <row r="771" spans="1:54" ht="24" customHeight="1">
      <c r="A771" s="247">
        <v>6</v>
      </c>
      <c r="B771" s="247">
        <v>1</v>
      </c>
      <c r="C771" s="561" t="s">
        <v>257</v>
      </c>
      <c r="D771" s="562"/>
      <c r="E771" s="562"/>
      <c r="F771" s="562"/>
      <c r="G771" s="562"/>
      <c r="H771" s="562"/>
      <c r="I771" s="562"/>
      <c r="J771" s="562"/>
      <c r="K771" s="562"/>
      <c r="L771" s="563"/>
      <c r="M771" s="567" t="s">
        <v>262</v>
      </c>
      <c r="N771" s="567"/>
      <c r="O771" s="567"/>
      <c r="P771" s="567"/>
      <c r="Q771" s="567"/>
      <c r="R771" s="567"/>
      <c r="S771" s="567"/>
      <c r="T771" s="567"/>
      <c r="U771" s="567"/>
      <c r="V771" s="567"/>
      <c r="W771" s="567"/>
      <c r="X771" s="567"/>
      <c r="Y771" s="567"/>
      <c r="Z771" s="567"/>
      <c r="AA771" s="567"/>
      <c r="AB771" s="567"/>
      <c r="AC771" s="567"/>
      <c r="AD771" s="567"/>
      <c r="AE771" s="567"/>
      <c r="AF771" s="567"/>
      <c r="AG771" s="567"/>
      <c r="AH771" s="567"/>
      <c r="AI771" s="567"/>
      <c r="AJ771" s="567"/>
      <c r="AK771" s="525">
        <v>0.985635</v>
      </c>
      <c r="AL771" s="526"/>
      <c r="AM771" s="526"/>
      <c r="AN771" s="526"/>
      <c r="AO771" s="526"/>
      <c r="AP771" s="526"/>
      <c r="AQ771" s="252" t="s">
        <v>287</v>
      </c>
      <c r="AR771" s="251"/>
      <c r="AS771" s="251"/>
      <c r="AT771" s="251"/>
      <c r="AU771" s="256" t="s">
        <v>341</v>
      </c>
      <c r="AV771" s="105"/>
      <c r="AW771" s="105"/>
      <c r="AX771" s="106"/>
      <c r="BB771" s="23"/>
    </row>
    <row r="772" spans="1:50" ht="24" customHeight="1" hidden="1">
      <c r="A772" s="247"/>
      <c r="B772" s="247"/>
      <c r="C772" s="257"/>
      <c r="D772" s="258"/>
      <c r="E772" s="258"/>
      <c r="F772" s="258"/>
      <c r="G772" s="258"/>
      <c r="H772" s="258"/>
      <c r="I772" s="258"/>
      <c r="J772" s="258"/>
      <c r="K772" s="258"/>
      <c r="L772" s="259"/>
      <c r="M772" s="251"/>
      <c r="N772" s="251"/>
      <c r="O772" s="251"/>
      <c r="P772" s="251"/>
      <c r="Q772" s="251"/>
      <c r="R772" s="251"/>
      <c r="S772" s="251"/>
      <c r="T772" s="251"/>
      <c r="U772" s="251"/>
      <c r="V772" s="251"/>
      <c r="W772" s="251"/>
      <c r="X772" s="251"/>
      <c r="Y772" s="251"/>
      <c r="Z772" s="251"/>
      <c r="AA772" s="251"/>
      <c r="AB772" s="251"/>
      <c r="AC772" s="251"/>
      <c r="AD772" s="251"/>
      <c r="AE772" s="251"/>
      <c r="AF772" s="251"/>
      <c r="AG772" s="251"/>
      <c r="AH772" s="251"/>
      <c r="AI772" s="251"/>
      <c r="AJ772" s="251"/>
      <c r="AK772" s="527"/>
      <c r="AL772" s="251"/>
      <c r="AM772" s="251"/>
      <c r="AN772" s="251"/>
      <c r="AO772" s="251"/>
      <c r="AP772" s="251"/>
      <c r="AQ772" s="251"/>
      <c r="AR772" s="251"/>
      <c r="AS772" s="251"/>
      <c r="AT772" s="251"/>
      <c r="AU772" s="257"/>
      <c r="AV772" s="258"/>
      <c r="AW772" s="258"/>
      <c r="AX772" s="259"/>
    </row>
    <row r="773" spans="1:50" ht="24" customHeight="1" hidden="1">
      <c r="A773" s="247"/>
      <c r="B773" s="247"/>
      <c r="C773" s="257"/>
      <c r="D773" s="258"/>
      <c r="E773" s="258"/>
      <c r="F773" s="258"/>
      <c r="G773" s="258"/>
      <c r="H773" s="258"/>
      <c r="I773" s="258"/>
      <c r="J773" s="258"/>
      <c r="K773" s="258"/>
      <c r="L773" s="259"/>
      <c r="M773" s="251"/>
      <c r="N773" s="251"/>
      <c r="O773" s="251"/>
      <c r="P773" s="251"/>
      <c r="Q773" s="251"/>
      <c r="R773" s="251"/>
      <c r="S773" s="251"/>
      <c r="T773" s="251"/>
      <c r="U773" s="251"/>
      <c r="V773" s="251"/>
      <c r="W773" s="251"/>
      <c r="X773" s="251"/>
      <c r="Y773" s="251"/>
      <c r="Z773" s="251"/>
      <c r="AA773" s="251"/>
      <c r="AB773" s="251"/>
      <c r="AC773" s="251"/>
      <c r="AD773" s="251"/>
      <c r="AE773" s="251"/>
      <c r="AF773" s="251"/>
      <c r="AG773" s="251"/>
      <c r="AH773" s="251"/>
      <c r="AI773" s="251"/>
      <c r="AJ773" s="251"/>
      <c r="AK773" s="527"/>
      <c r="AL773" s="251"/>
      <c r="AM773" s="251"/>
      <c r="AN773" s="251"/>
      <c r="AO773" s="251"/>
      <c r="AP773" s="251"/>
      <c r="AQ773" s="251"/>
      <c r="AR773" s="251"/>
      <c r="AS773" s="251"/>
      <c r="AT773" s="251"/>
      <c r="AU773" s="257"/>
      <c r="AV773" s="258"/>
      <c r="AW773" s="258"/>
      <c r="AX773" s="259"/>
    </row>
    <row r="774" spans="1:50" ht="24" customHeight="1" hidden="1">
      <c r="A774" s="247"/>
      <c r="B774" s="247"/>
      <c r="C774" s="257"/>
      <c r="D774" s="258"/>
      <c r="E774" s="258"/>
      <c r="F774" s="258"/>
      <c r="G774" s="258"/>
      <c r="H774" s="258"/>
      <c r="I774" s="258"/>
      <c r="J774" s="258"/>
      <c r="K774" s="258"/>
      <c r="L774" s="259"/>
      <c r="M774" s="251"/>
      <c r="N774" s="251"/>
      <c r="O774" s="251"/>
      <c r="P774" s="251"/>
      <c r="Q774" s="251"/>
      <c r="R774" s="251"/>
      <c r="S774" s="251"/>
      <c r="T774" s="251"/>
      <c r="U774" s="251"/>
      <c r="V774" s="251"/>
      <c r="W774" s="251"/>
      <c r="X774" s="251"/>
      <c r="Y774" s="251"/>
      <c r="Z774" s="251"/>
      <c r="AA774" s="251"/>
      <c r="AB774" s="251"/>
      <c r="AC774" s="251"/>
      <c r="AD774" s="251"/>
      <c r="AE774" s="251"/>
      <c r="AF774" s="251"/>
      <c r="AG774" s="251"/>
      <c r="AH774" s="251"/>
      <c r="AI774" s="251"/>
      <c r="AJ774" s="251"/>
      <c r="AK774" s="527"/>
      <c r="AL774" s="251"/>
      <c r="AM774" s="251"/>
      <c r="AN774" s="251"/>
      <c r="AO774" s="251"/>
      <c r="AP774" s="251"/>
      <c r="AQ774" s="251"/>
      <c r="AR774" s="251"/>
      <c r="AS774" s="251"/>
      <c r="AT774" s="251"/>
      <c r="AU774" s="257"/>
      <c r="AV774" s="258"/>
      <c r="AW774" s="258"/>
      <c r="AX774" s="259"/>
    </row>
    <row r="775" spans="1:50" ht="24" customHeight="1" hidden="1">
      <c r="A775" s="247"/>
      <c r="B775" s="247"/>
      <c r="C775" s="257"/>
      <c r="D775" s="258"/>
      <c r="E775" s="258"/>
      <c r="F775" s="258"/>
      <c r="G775" s="258"/>
      <c r="H775" s="258"/>
      <c r="I775" s="258"/>
      <c r="J775" s="258"/>
      <c r="K775" s="258"/>
      <c r="L775" s="259"/>
      <c r="M775" s="251"/>
      <c r="N775" s="251"/>
      <c r="O775" s="251"/>
      <c r="P775" s="251"/>
      <c r="Q775" s="251"/>
      <c r="R775" s="251"/>
      <c r="S775" s="251"/>
      <c r="T775" s="251"/>
      <c r="U775" s="251"/>
      <c r="V775" s="251"/>
      <c r="W775" s="251"/>
      <c r="X775" s="251"/>
      <c r="Y775" s="251"/>
      <c r="Z775" s="251"/>
      <c r="AA775" s="251"/>
      <c r="AB775" s="251"/>
      <c r="AC775" s="251"/>
      <c r="AD775" s="251"/>
      <c r="AE775" s="251"/>
      <c r="AF775" s="251"/>
      <c r="AG775" s="251"/>
      <c r="AH775" s="251"/>
      <c r="AI775" s="251"/>
      <c r="AJ775" s="251"/>
      <c r="AK775" s="527"/>
      <c r="AL775" s="251"/>
      <c r="AM775" s="251"/>
      <c r="AN775" s="251"/>
      <c r="AO775" s="251"/>
      <c r="AP775" s="251"/>
      <c r="AQ775" s="251"/>
      <c r="AR775" s="251"/>
      <c r="AS775" s="251"/>
      <c r="AT775" s="251"/>
      <c r="AU775" s="257"/>
      <c r="AV775" s="258"/>
      <c r="AW775" s="258"/>
      <c r="AX775" s="259"/>
    </row>
    <row r="776" spans="1:50" ht="24" customHeight="1" hidden="1">
      <c r="A776" s="247"/>
      <c r="B776" s="247"/>
      <c r="C776" s="257"/>
      <c r="D776" s="258"/>
      <c r="E776" s="258"/>
      <c r="F776" s="258"/>
      <c r="G776" s="258"/>
      <c r="H776" s="258"/>
      <c r="I776" s="258"/>
      <c r="J776" s="258"/>
      <c r="K776" s="258"/>
      <c r="L776" s="259"/>
      <c r="M776" s="251"/>
      <c r="N776" s="251"/>
      <c r="O776" s="251"/>
      <c r="P776" s="251"/>
      <c r="Q776" s="251"/>
      <c r="R776" s="251"/>
      <c r="S776" s="251"/>
      <c r="T776" s="251"/>
      <c r="U776" s="251"/>
      <c r="V776" s="251"/>
      <c r="W776" s="251"/>
      <c r="X776" s="251"/>
      <c r="Y776" s="251"/>
      <c r="Z776" s="251"/>
      <c r="AA776" s="251"/>
      <c r="AB776" s="251"/>
      <c r="AC776" s="251"/>
      <c r="AD776" s="251"/>
      <c r="AE776" s="251"/>
      <c r="AF776" s="251"/>
      <c r="AG776" s="251"/>
      <c r="AH776" s="251"/>
      <c r="AI776" s="251"/>
      <c r="AJ776" s="251"/>
      <c r="AK776" s="223"/>
      <c r="AL776" s="224"/>
      <c r="AM776" s="224"/>
      <c r="AN776" s="224"/>
      <c r="AO776" s="224"/>
      <c r="AP776" s="224"/>
      <c r="AQ776" s="251"/>
      <c r="AR776" s="251"/>
      <c r="AS776" s="251"/>
      <c r="AT776" s="251"/>
      <c r="AU776" s="256"/>
      <c r="AV776" s="105"/>
      <c r="AW776" s="105"/>
      <c r="AX776" s="106"/>
    </row>
    <row r="777" spans="1:50" ht="24" customHeight="1" hidden="1">
      <c r="A777" s="247"/>
      <c r="B777" s="247"/>
      <c r="C777" s="257"/>
      <c r="D777" s="258"/>
      <c r="E777" s="258"/>
      <c r="F777" s="258"/>
      <c r="G777" s="258"/>
      <c r="H777" s="258"/>
      <c r="I777" s="258"/>
      <c r="J777" s="258"/>
      <c r="K777" s="258"/>
      <c r="L777" s="259"/>
      <c r="M777" s="251"/>
      <c r="N777" s="251"/>
      <c r="O777" s="251"/>
      <c r="P777" s="251"/>
      <c r="Q777" s="251"/>
      <c r="R777" s="251"/>
      <c r="S777" s="251"/>
      <c r="T777" s="251"/>
      <c r="U777" s="251"/>
      <c r="V777" s="251"/>
      <c r="W777" s="251"/>
      <c r="X777" s="251"/>
      <c r="Y777" s="251"/>
      <c r="Z777" s="251"/>
      <c r="AA777" s="251"/>
      <c r="AB777" s="251"/>
      <c r="AC777" s="251"/>
      <c r="AD777" s="251"/>
      <c r="AE777" s="251"/>
      <c r="AF777" s="251"/>
      <c r="AG777" s="251"/>
      <c r="AH777" s="251"/>
      <c r="AI777" s="251"/>
      <c r="AJ777" s="251"/>
      <c r="AK777" s="223"/>
      <c r="AL777" s="224"/>
      <c r="AM777" s="224"/>
      <c r="AN777" s="224"/>
      <c r="AO777" s="224"/>
      <c r="AP777" s="224"/>
      <c r="AQ777" s="251"/>
      <c r="AR777" s="251"/>
      <c r="AS777" s="251"/>
      <c r="AT777" s="251"/>
      <c r="AU777" s="256"/>
      <c r="AV777" s="105"/>
      <c r="AW777" s="105"/>
      <c r="AX777" s="106"/>
    </row>
    <row r="778" spans="1:50" ht="24" customHeight="1" hidden="1">
      <c r="A778" s="247"/>
      <c r="B778" s="247"/>
      <c r="C778" s="257"/>
      <c r="D778" s="258"/>
      <c r="E778" s="258"/>
      <c r="F778" s="258"/>
      <c r="G778" s="258"/>
      <c r="H778" s="258"/>
      <c r="I778" s="258"/>
      <c r="J778" s="258"/>
      <c r="K778" s="258"/>
      <c r="L778" s="259"/>
      <c r="M778" s="251"/>
      <c r="N778" s="251"/>
      <c r="O778" s="251"/>
      <c r="P778" s="251"/>
      <c r="Q778" s="251"/>
      <c r="R778" s="251"/>
      <c r="S778" s="251"/>
      <c r="T778" s="251"/>
      <c r="U778" s="251"/>
      <c r="V778" s="251"/>
      <c r="W778" s="251"/>
      <c r="X778" s="251"/>
      <c r="Y778" s="251"/>
      <c r="Z778" s="251"/>
      <c r="AA778" s="251"/>
      <c r="AB778" s="251"/>
      <c r="AC778" s="251"/>
      <c r="AD778" s="251"/>
      <c r="AE778" s="251"/>
      <c r="AF778" s="251"/>
      <c r="AG778" s="251"/>
      <c r="AH778" s="251"/>
      <c r="AI778" s="251"/>
      <c r="AJ778" s="251"/>
      <c r="AK778" s="223"/>
      <c r="AL778" s="224"/>
      <c r="AM778" s="224"/>
      <c r="AN778" s="224"/>
      <c r="AO778" s="224"/>
      <c r="AP778" s="224"/>
      <c r="AQ778" s="252"/>
      <c r="AR778" s="251"/>
      <c r="AS778" s="251"/>
      <c r="AT778" s="251"/>
      <c r="AU778" s="256"/>
      <c r="AV778" s="105"/>
      <c r="AW778" s="105"/>
      <c r="AX778" s="106"/>
    </row>
    <row r="779" spans="1:50" ht="24" customHeight="1" hidden="1">
      <c r="A779" s="247"/>
      <c r="B779" s="247"/>
      <c r="C779" s="257"/>
      <c r="D779" s="258"/>
      <c r="E779" s="258"/>
      <c r="F779" s="258"/>
      <c r="G779" s="258"/>
      <c r="H779" s="258"/>
      <c r="I779" s="258"/>
      <c r="J779" s="258"/>
      <c r="K779" s="258"/>
      <c r="L779" s="259"/>
      <c r="M779" s="251"/>
      <c r="N779" s="251"/>
      <c r="O779" s="251"/>
      <c r="P779" s="251"/>
      <c r="Q779" s="251"/>
      <c r="R779" s="251"/>
      <c r="S779" s="251"/>
      <c r="T779" s="251"/>
      <c r="U779" s="251"/>
      <c r="V779" s="251"/>
      <c r="W779" s="251"/>
      <c r="X779" s="251"/>
      <c r="Y779" s="251"/>
      <c r="Z779" s="251"/>
      <c r="AA779" s="251"/>
      <c r="AB779" s="251"/>
      <c r="AC779" s="251"/>
      <c r="AD779" s="251"/>
      <c r="AE779" s="251"/>
      <c r="AF779" s="251"/>
      <c r="AG779" s="251"/>
      <c r="AH779" s="251"/>
      <c r="AI779" s="251"/>
      <c r="AJ779" s="251"/>
      <c r="AK779" s="223"/>
      <c r="AL779" s="224"/>
      <c r="AM779" s="224"/>
      <c r="AN779" s="224"/>
      <c r="AO779" s="224"/>
      <c r="AP779" s="224"/>
      <c r="AQ779" s="251"/>
      <c r="AR779" s="251"/>
      <c r="AS779" s="251"/>
      <c r="AT779" s="251"/>
      <c r="AU779" s="256"/>
      <c r="AV779" s="105"/>
      <c r="AW779" s="105"/>
      <c r="AX779" s="106"/>
    </row>
    <row r="780" spans="1:50" ht="24" customHeight="1" hidden="1">
      <c r="A780" s="247"/>
      <c r="B780" s="247"/>
      <c r="C780" s="257"/>
      <c r="D780" s="258"/>
      <c r="E780" s="258"/>
      <c r="F780" s="258"/>
      <c r="G780" s="258"/>
      <c r="H780" s="258"/>
      <c r="I780" s="258"/>
      <c r="J780" s="258"/>
      <c r="K780" s="258"/>
      <c r="L780" s="259"/>
      <c r="M780" s="251"/>
      <c r="N780" s="251"/>
      <c r="O780" s="251"/>
      <c r="P780" s="251"/>
      <c r="Q780" s="251"/>
      <c r="R780" s="251"/>
      <c r="S780" s="251"/>
      <c r="T780" s="251"/>
      <c r="U780" s="251"/>
      <c r="V780" s="251"/>
      <c r="W780" s="251"/>
      <c r="X780" s="251"/>
      <c r="Y780" s="251"/>
      <c r="Z780" s="251"/>
      <c r="AA780" s="251"/>
      <c r="AB780" s="251"/>
      <c r="AC780" s="251"/>
      <c r="AD780" s="251"/>
      <c r="AE780" s="251"/>
      <c r="AF780" s="251"/>
      <c r="AG780" s="251"/>
      <c r="AH780" s="251"/>
      <c r="AI780" s="251"/>
      <c r="AJ780" s="251"/>
      <c r="AK780" s="223"/>
      <c r="AL780" s="224"/>
      <c r="AM780" s="224"/>
      <c r="AN780" s="224"/>
      <c r="AO780" s="224"/>
      <c r="AP780" s="224"/>
      <c r="AQ780" s="252"/>
      <c r="AR780" s="251"/>
      <c r="AS780" s="251"/>
      <c r="AT780" s="251"/>
      <c r="AU780" s="256"/>
      <c r="AV780" s="105"/>
      <c r="AW780" s="105"/>
      <c r="AX780" s="106"/>
    </row>
    <row r="781" spans="1:50" ht="24" customHeight="1" hidden="1">
      <c r="A781" s="247"/>
      <c r="B781" s="247"/>
      <c r="C781" s="257"/>
      <c r="D781" s="258"/>
      <c r="E781" s="258"/>
      <c r="F781" s="258"/>
      <c r="G781" s="258"/>
      <c r="H781" s="258"/>
      <c r="I781" s="258"/>
      <c r="J781" s="258"/>
      <c r="K781" s="258"/>
      <c r="L781" s="259"/>
      <c r="M781" s="251"/>
      <c r="N781" s="251"/>
      <c r="O781" s="251"/>
      <c r="P781" s="251"/>
      <c r="Q781" s="251"/>
      <c r="R781" s="251"/>
      <c r="S781" s="251"/>
      <c r="T781" s="251"/>
      <c r="U781" s="251"/>
      <c r="V781" s="251"/>
      <c r="W781" s="251"/>
      <c r="X781" s="251"/>
      <c r="Y781" s="251"/>
      <c r="Z781" s="251"/>
      <c r="AA781" s="251"/>
      <c r="AB781" s="251"/>
      <c r="AC781" s="251"/>
      <c r="AD781" s="251"/>
      <c r="AE781" s="251"/>
      <c r="AF781" s="251"/>
      <c r="AG781" s="251"/>
      <c r="AH781" s="251"/>
      <c r="AI781" s="251"/>
      <c r="AJ781" s="251"/>
      <c r="AK781" s="223"/>
      <c r="AL781" s="224"/>
      <c r="AM781" s="224"/>
      <c r="AN781" s="224"/>
      <c r="AO781" s="224"/>
      <c r="AP781" s="224"/>
      <c r="AQ781" s="252"/>
      <c r="AR781" s="251"/>
      <c r="AS781" s="251"/>
      <c r="AT781" s="251"/>
      <c r="AU781" s="256"/>
      <c r="AV781" s="105"/>
      <c r="AW781" s="105"/>
      <c r="AX781" s="106"/>
    </row>
    <row r="782" spans="1:50" ht="24" customHeight="1" hidden="1">
      <c r="A782" s="247"/>
      <c r="B782" s="247"/>
      <c r="C782" s="257"/>
      <c r="D782" s="258"/>
      <c r="E782" s="258"/>
      <c r="F782" s="258"/>
      <c r="G782" s="258"/>
      <c r="H782" s="258"/>
      <c r="I782" s="258"/>
      <c r="J782" s="258"/>
      <c r="K782" s="258"/>
      <c r="L782" s="259"/>
      <c r="M782" s="251"/>
      <c r="N782" s="251"/>
      <c r="O782" s="251"/>
      <c r="P782" s="251"/>
      <c r="Q782" s="251"/>
      <c r="R782" s="251"/>
      <c r="S782" s="251"/>
      <c r="T782" s="251"/>
      <c r="U782" s="251"/>
      <c r="V782" s="251"/>
      <c r="W782" s="251"/>
      <c r="X782" s="251"/>
      <c r="Y782" s="251"/>
      <c r="Z782" s="251"/>
      <c r="AA782" s="251"/>
      <c r="AB782" s="251"/>
      <c r="AC782" s="251"/>
      <c r="AD782" s="251"/>
      <c r="AE782" s="251"/>
      <c r="AF782" s="251"/>
      <c r="AG782" s="251"/>
      <c r="AH782" s="251"/>
      <c r="AI782" s="251"/>
      <c r="AJ782" s="251"/>
      <c r="AK782" s="223"/>
      <c r="AL782" s="224"/>
      <c r="AM782" s="224"/>
      <c r="AN782" s="224"/>
      <c r="AO782" s="224"/>
      <c r="AP782" s="224"/>
      <c r="AQ782" s="251"/>
      <c r="AR782" s="251"/>
      <c r="AS782" s="251"/>
      <c r="AT782" s="251"/>
      <c r="AU782" s="256"/>
      <c r="AV782" s="105"/>
      <c r="AW782" s="105"/>
      <c r="AX782" s="106"/>
    </row>
    <row r="783" spans="1:50" ht="24" customHeight="1" hidden="1">
      <c r="A783" s="247"/>
      <c r="B783" s="247"/>
      <c r="C783" s="257"/>
      <c r="D783" s="258"/>
      <c r="E783" s="258"/>
      <c r="F783" s="258"/>
      <c r="G783" s="258"/>
      <c r="H783" s="258"/>
      <c r="I783" s="258"/>
      <c r="J783" s="258"/>
      <c r="K783" s="258"/>
      <c r="L783" s="259"/>
      <c r="M783" s="251"/>
      <c r="N783" s="251"/>
      <c r="O783" s="251"/>
      <c r="P783" s="251"/>
      <c r="Q783" s="251"/>
      <c r="R783" s="251"/>
      <c r="S783" s="251"/>
      <c r="T783" s="251"/>
      <c r="U783" s="251"/>
      <c r="V783" s="251"/>
      <c r="W783" s="251"/>
      <c r="X783" s="251"/>
      <c r="Y783" s="251"/>
      <c r="Z783" s="251"/>
      <c r="AA783" s="251"/>
      <c r="AB783" s="251"/>
      <c r="AC783" s="251"/>
      <c r="AD783" s="251"/>
      <c r="AE783" s="251"/>
      <c r="AF783" s="251"/>
      <c r="AG783" s="251"/>
      <c r="AH783" s="251"/>
      <c r="AI783" s="251"/>
      <c r="AJ783" s="251"/>
      <c r="AK783" s="223"/>
      <c r="AL783" s="224"/>
      <c r="AM783" s="224"/>
      <c r="AN783" s="224"/>
      <c r="AO783" s="224"/>
      <c r="AP783" s="224"/>
      <c r="AQ783" s="251"/>
      <c r="AR783" s="251"/>
      <c r="AS783" s="251"/>
      <c r="AT783" s="251"/>
      <c r="AU783" s="256"/>
      <c r="AV783" s="105"/>
      <c r="AW783" s="105"/>
      <c r="AX783" s="106"/>
    </row>
    <row r="784" spans="1:50" ht="24" customHeight="1" hidden="1">
      <c r="A784" s="247"/>
      <c r="B784" s="247"/>
      <c r="C784" s="257"/>
      <c r="D784" s="258"/>
      <c r="E784" s="258"/>
      <c r="F784" s="258"/>
      <c r="G784" s="258"/>
      <c r="H784" s="258"/>
      <c r="I784" s="258"/>
      <c r="J784" s="258"/>
      <c r="K784" s="258"/>
      <c r="L784" s="259"/>
      <c r="M784" s="251"/>
      <c r="N784" s="251"/>
      <c r="O784" s="251"/>
      <c r="P784" s="251"/>
      <c r="Q784" s="251"/>
      <c r="R784" s="251"/>
      <c r="S784" s="251"/>
      <c r="T784" s="251"/>
      <c r="U784" s="251"/>
      <c r="V784" s="251"/>
      <c r="W784" s="251"/>
      <c r="X784" s="251"/>
      <c r="Y784" s="251"/>
      <c r="Z784" s="251"/>
      <c r="AA784" s="251"/>
      <c r="AB784" s="251"/>
      <c r="AC784" s="251"/>
      <c r="AD784" s="251"/>
      <c r="AE784" s="251"/>
      <c r="AF784" s="251"/>
      <c r="AG784" s="251"/>
      <c r="AH784" s="251"/>
      <c r="AI784" s="251"/>
      <c r="AJ784" s="251"/>
      <c r="AK784" s="223"/>
      <c r="AL784" s="224"/>
      <c r="AM784" s="224"/>
      <c r="AN784" s="224"/>
      <c r="AO784" s="224"/>
      <c r="AP784" s="224"/>
      <c r="AQ784" s="252"/>
      <c r="AR784" s="251"/>
      <c r="AS784" s="251"/>
      <c r="AT784" s="251"/>
      <c r="AU784" s="256"/>
      <c r="AV784" s="105"/>
      <c r="AW784" s="105"/>
      <c r="AX784" s="106"/>
    </row>
    <row r="785" spans="1:50" ht="24" customHeight="1" hidden="1">
      <c r="A785" s="247"/>
      <c r="B785" s="247"/>
      <c r="C785" s="257"/>
      <c r="D785" s="258"/>
      <c r="E785" s="258"/>
      <c r="F785" s="258"/>
      <c r="G785" s="258"/>
      <c r="H785" s="258"/>
      <c r="I785" s="258"/>
      <c r="J785" s="258"/>
      <c r="K785" s="258"/>
      <c r="L785" s="259"/>
      <c r="M785" s="251"/>
      <c r="N785" s="251"/>
      <c r="O785" s="251"/>
      <c r="P785" s="251"/>
      <c r="Q785" s="251"/>
      <c r="R785" s="251"/>
      <c r="S785" s="251"/>
      <c r="T785" s="251"/>
      <c r="U785" s="251"/>
      <c r="V785" s="251"/>
      <c r="W785" s="251"/>
      <c r="X785" s="251"/>
      <c r="Y785" s="251"/>
      <c r="Z785" s="251"/>
      <c r="AA785" s="251"/>
      <c r="AB785" s="251"/>
      <c r="AC785" s="251"/>
      <c r="AD785" s="251"/>
      <c r="AE785" s="251"/>
      <c r="AF785" s="251"/>
      <c r="AG785" s="251"/>
      <c r="AH785" s="251"/>
      <c r="AI785" s="251"/>
      <c r="AJ785" s="251"/>
      <c r="AK785" s="223"/>
      <c r="AL785" s="224"/>
      <c r="AM785" s="224"/>
      <c r="AN785" s="224"/>
      <c r="AO785" s="224"/>
      <c r="AP785" s="224"/>
      <c r="AQ785" s="252"/>
      <c r="AR785" s="251"/>
      <c r="AS785" s="251"/>
      <c r="AT785" s="251"/>
      <c r="AU785" s="256"/>
      <c r="AV785" s="105"/>
      <c r="AW785" s="105"/>
      <c r="AX785" s="106"/>
    </row>
    <row r="786" spans="1:50" ht="24" customHeight="1" hidden="1">
      <c r="A786" s="247"/>
      <c r="B786" s="247"/>
      <c r="C786" s="257"/>
      <c r="D786" s="258"/>
      <c r="E786" s="258"/>
      <c r="F786" s="258"/>
      <c r="G786" s="258"/>
      <c r="H786" s="258"/>
      <c r="I786" s="258"/>
      <c r="J786" s="258"/>
      <c r="K786" s="258"/>
      <c r="L786" s="259"/>
      <c r="M786" s="251"/>
      <c r="N786" s="251"/>
      <c r="O786" s="251"/>
      <c r="P786" s="251"/>
      <c r="Q786" s="251"/>
      <c r="R786" s="251"/>
      <c r="S786" s="251"/>
      <c r="T786" s="251"/>
      <c r="U786" s="251"/>
      <c r="V786" s="251"/>
      <c r="W786" s="251"/>
      <c r="X786" s="251"/>
      <c r="Y786" s="251"/>
      <c r="Z786" s="251"/>
      <c r="AA786" s="251"/>
      <c r="AB786" s="251"/>
      <c r="AC786" s="251"/>
      <c r="AD786" s="251"/>
      <c r="AE786" s="251"/>
      <c r="AF786" s="251"/>
      <c r="AG786" s="251"/>
      <c r="AH786" s="251"/>
      <c r="AI786" s="251"/>
      <c r="AJ786" s="251"/>
      <c r="AK786" s="223"/>
      <c r="AL786" s="224"/>
      <c r="AM786" s="224"/>
      <c r="AN786" s="224"/>
      <c r="AO786" s="224"/>
      <c r="AP786" s="224"/>
      <c r="AQ786" s="251"/>
      <c r="AR786" s="251"/>
      <c r="AS786" s="251"/>
      <c r="AT786" s="251"/>
      <c r="AU786" s="256"/>
      <c r="AV786" s="105"/>
      <c r="AW786" s="105"/>
      <c r="AX786" s="106"/>
    </row>
    <row r="787" spans="1:50" ht="24" customHeight="1" hidden="1">
      <c r="A787" s="247"/>
      <c r="B787" s="247"/>
      <c r="C787" s="257"/>
      <c r="D787" s="258"/>
      <c r="E787" s="258"/>
      <c r="F787" s="258"/>
      <c r="G787" s="258"/>
      <c r="H787" s="258"/>
      <c r="I787" s="258"/>
      <c r="J787" s="258"/>
      <c r="K787" s="258"/>
      <c r="L787" s="259"/>
      <c r="M787" s="251"/>
      <c r="N787" s="251"/>
      <c r="O787" s="251"/>
      <c r="P787" s="251"/>
      <c r="Q787" s="251"/>
      <c r="R787" s="251"/>
      <c r="S787" s="251"/>
      <c r="T787" s="251"/>
      <c r="U787" s="251"/>
      <c r="V787" s="251"/>
      <c r="W787" s="251"/>
      <c r="X787" s="251"/>
      <c r="Y787" s="251"/>
      <c r="Z787" s="251"/>
      <c r="AA787" s="251"/>
      <c r="AB787" s="251"/>
      <c r="AC787" s="251"/>
      <c r="AD787" s="251"/>
      <c r="AE787" s="251"/>
      <c r="AF787" s="251"/>
      <c r="AG787" s="251"/>
      <c r="AH787" s="251"/>
      <c r="AI787" s="251"/>
      <c r="AJ787" s="251"/>
      <c r="AK787" s="223"/>
      <c r="AL787" s="224"/>
      <c r="AM787" s="224"/>
      <c r="AN787" s="224"/>
      <c r="AO787" s="224"/>
      <c r="AP787" s="224"/>
      <c r="AQ787" s="251"/>
      <c r="AR787" s="251"/>
      <c r="AS787" s="251"/>
      <c r="AT787" s="251"/>
      <c r="AU787" s="256"/>
      <c r="AV787" s="105"/>
      <c r="AW787" s="105"/>
      <c r="AX787" s="106"/>
    </row>
    <row r="788" spans="1:50" ht="24" customHeight="1" hidden="1">
      <c r="A788" s="247"/>
      <c r="B788" s="247"/>
      <c r="C788" s="257"/>
      <c r="D788" s="258"/>
      <c r="E788" s="258"/>
      <c r="F788" s="258"/>
      <c r="G788" s="258"/>
      <c r="H788" s="258"/>
      <c r="I788" s="258"/>
      <c r="J788" s="258"/>
      <c r="K788" s="258"/>
      <c r="L788" s="259"/>
      <c r="M788" s="251"/>
      <c r="N788" s="251"/>
      <c r="O788" s="251"/>
      <c r="P788" s="251"/>
      <c r="Q788" s="251"/>
      <c r="R788" s="251"/>
      <c r="S788" s="251"/>
      <c r="T788" s="251"/>
      <c r="U788" s="251"/>
      <c r="V788" s="251"/>
      <c r="W788" s="251"/>
      <c r="X788" s="251"/>
      <c r="Y788" s="251"/>
      <c r="Z788" s="251"/>
      <c r="AA788" s="251"/>
      <c r="AB788" s="251"/>
      <c r="AC788" s="251"/>
      <c r="AD788" s="251"/>
      <c r="AE788" s="251"/>
      <c r="AF788" s="251"/>
      <c r="AG788" s="251"/>
      <c r="AH788" s="251"/>
      <c r="AI788" s="251"/>
      <c r="AJ788" s="251"/>
      <c r="AK788" s="223"/>
      <c r="AL788" s="224"/>
      <c r="AM788" s="224"/>
      <c r="AN788" s="224"/>
      <c r="AO788" s="224"/>
      <c r="AP788" s="224"/>
      <c r="AQ788" s="252"/>
      <c r="AR788" s="251"/>
      <c r="AS788" s="251"/>
      <c r="AT788" s="251"/>
      <c r="AU788" s="256"/>
      <c r="AV788" s="105"/>
      <c r="AW788" s="105"/>
      <c r="AX788" s="106"/>
    </row>
    <row r="789" spans="1:50" ht="24" customHeight="1" hidden="1">
      <c r="A789" s="247"/>
      <c r="B789" s="247"/>
      <c r="C789" s="257"/>
      <c r="D789" s="258"/>
      <c r="E789" s="258"/>
      <c r="F789" s="258"/>
      <c r="G789" s="258"/>
      <c r="H789" s="258"/>
      <c r="I789" s="258"/>
      <c r="J789" s="258"/>
      <c r="K789" s="258"/>
      <c r="L789" s="259"/>
      <c r="M789" s="251"/>
      <c r="N789" s="251"/>
      <c r="O789" s="251"/>
      <c r="P789" s="251"/>
      <c r="Q789" s="251"/>
      <c r="R789" s="251"/>
      <c r="S789" s="251"/>
      <c r="T789" s="251"/>
      <c r="U789" s="251"/>
      <c r="V789" s="251"/>
      <c r="W789" s="251"/>
      <c r="X789" s="251"/>
      <c r="Y789" s="251"/>
      <c r="Z789" s="251"/>
      <c r="AA789" s="251"/>
      <c r="AB789" s="251"/>
      <c r="AC789" s="251"/>
      <c r="AD789" s="251"/>
      <c r="AE789" s="251"/>
      <c r="AF789" s="251"/>
      <c r="AG789" s="251"/>
      <c r="AH789" s="251"/>
      <c r="AI789" s="251"/>
      <c r="AJ789" s="251"/>
      <c r="AK789" s="223"/>
      <c r="AL789" s="224"/>
      <c r="AM789" s="224"/>
      <c r="AN789" s="224"/>
      <c r="AO789" s="224"/>
      <c r="AP789" s="224"/>
      <c r="AQ789" s="251"/>
      <c r="AR789" s="251"/>
      <c r="AS789" s="251"/>
      <c r="AT789" s="251"/>
      <c r="AU789" s="256"/>
      <c r="AV789" s="105"/>
      <c r="AW789" s="105"/>
      <c r="AX789" s="106"/>
    </row>
    <row r="790" spans="1:50" ht="24" customHeight="1" hidden="1">
      <c r="A790" s="247"/>
      <c r="B790" s="247"/>
      <c r="C790" s="257"/>
      <c r="D790" s="258"/>
      <c r="E790" s="258"/>
      <c r="F790" s="258"/>
      <c r="G790" s="258"/>
      <c r="H790" s="258"/>
      <c r="I790" s="258"/>
      <c r="J790" s="258"/>
      <c r="K790" s="258"/>
      <c r="L790" s="259"/>
      <c r="M790" s="251"/>
      <c r="N790" s="251"/>
      <c r="O790" s="251"/>
      <c r="P790" s="251"/>
      <c r="Q790" s="251"/>
      <c r="R790" s="251"/>
      <c r="S790" s="251"/>
      <c r="T790" s="251"/>
      <c r="U790" s="251"/>
      <c r="V790" s="251"/>
      <c r="W790" s="251"/>
      <c r="X790" s="251"/>
      <c r="Y790" s="251"/>
      <c r="Z790" s="251"/>
      <c r="AA790" s="251"/>
      <c r="AB790" s="251"/>
      <c r="AC790" s="251"/>
      <c r="AD790" s="251"/>
      <c r="AE790" s="251"/>
      <c r="AF790" s="251"/>
      <c r="AG790" s="251"/>
      <c r="AH790" s="251"/>
      <c r="AI790" s="251"/>
      <c r="AJ790" s="251"/>
      <c r="AK790" s="223"/>
      <c r="AL790" s="224"/>
      <c r="AM790" s="224"/>
      <c r="AN790" s="224"/>
      <c r="AO790" s="224"/>
      <c r="AP790" s="224"/>
      <c r="AQ790" s="252"/>
      <c r="AR790" s="251"/>
      <c r="AS790" s="251"/>
      <c r="AT790" s="251"/>
      <c r="AU790" s="256"/>
      <c r="AV790" s="105"/>
      <c r="AW790" s="105"/>
      <c r="AX790" s="106"/>
    </row>
    <row r="791" spans="1:50" ht="24" customHeight="1" hidden="1">
      <c r="A791" s="247"/>
      <c r="B791" s="247"/>
      <c r="C791" s="257"/>
      <c r="D791" s="258"/>
      <c r="E791" s="258"/>
      <c r="F791" s="258"/>
      <c r="G791" s="258"/>
      <c r="H791" s="258"/>
      <c r="I791" s="258"/>
      <c r="J791" s="258"/>
      <c r="K791" s="258"/>
      <c r="L791" s="259"/>
      <c r="M791" s="251"/>
      <c r="N791" s="251"/>
      <c r="O791" s="251"/>
      <c r="P791" s="251"/>
      <c r="Q791" s="251"/>
      <c r="R791" s="251"/>
      <c r="S791" s="251"/>
      <c r="T791" s="251"/>
      <c r="U791" s="251"/>
      <c r="V791" s="251"/>
      <c r="W791" s="251"/>
      <c r="X791" s="251"/>
      <c r="Y791" s="251"/>
      <c r="Z791" s="251"/>
      <c r="AA791" s="251"/>
      <c r="AB791" s="251"/>
      <c r="AC791" s="251"/>
      <c r="AD791" s="251"/>
      <c r="AE791" s="251"/>
      <c r="AF791" s="251"/>
      <c r="AG791" s="251"/>
      <c r="AH791" s="251"/>
      <c r="AI791" s="251"/>
      <c r="AJ791" s="251"/>
      <c r="AK791" s="223"/>
      <c r="AL791" s="224"/>
      <c r="AM791" s="224"/>
      <c r="AN791" s="224"/>
      <c r="AO791" s="224"/>
      <c r="AP791" s="224"/>
      <c r="AQ791" s="252"/>
      <c r="AR791" s="251"/>
      <c r="AS791" s="251"/>
      <c r="AT791" s="251"/>
      <c r="AU791" s="256"/>
      <c r="AV791" s="105"/>
      <c r="AW791" s="105"/>
      <c r="AX791" s="106"/>
    </row>
    <row r="792" spans="1:50" ht="24" customHeight="1" hidden="1">
      <c r="A792" s="247"/>
      <c r="B792" s="247"/>
      <c r="C792" s="257"/>
      <c r="D792" s="258"/>
      <c r="E792" s="258"/>
      <c r="F792" s="258"/>
      <c r="G792" s="258"/>
      <c r="H792" s="258"/>
      <c r="I792" s="258"/>
      <c r="J792" s="258"/>
      <c r="K792" s="258"/>
      <c r="L792" s="259"/>
      <c r="M792" s="251"/>
      <c r="N792" s="251"/>
      <c r="O792" s="251"/>
      <c r="P792" s="251"/>
      <c r="Q792" s="251"/>
      <c r="R792" s="251"/>
      <c r="S792" s="251"/>
      <c r="T792" s="251"/>
      <c r="U792" s="251"/>
      <c r="V792" s="251"/>
      <c r="W792" s="251"/>
      <c r="X792" s="251"/>
      <c r="Y792" s="251"/>
      <c r="Z792" s="251"/>
      <c r="AA792" s="251"/>
      <c r="AB792" s="251"/>
      <c r="AC792" s="251"/>
      <c r="AD792" s="251"/>
      <c r="AE792" s="251"/>
      <c r="AF792" s="251"/>
      <c r="AG792" s="251"/>
      <c r="AH792" s="251"/>
      <c r="AI792" s="251"/>
      <c r="AJ792" s="251"/>
      <c r="AK792" s="223"/>
      <c r="AL792" s="224"/>
      <c r="AM792" s="224"/>
      <c r="AN792" s="224"/>
      <c r="AO792" s="224"/>
      <c r="AP792" s="224"/>
      <c r="AQ792" s="251"/>
      <c r="AR792" s="251"/>
      <c r="AS792" s="251"/>
      <c r="AT792" s="251"/>
      <c r="AU792" s="256"/>
      <c r="AV792" s="105"/>
      <c r="AW792" s="105"/>
      <c r="AX792" s="106"/>
    </row>
    <row r="793" spans="1:50" ht="24" customHeight="1" hidden="1">
      <c r="A793" s="247"/>
      <c r="B793" s="247"/>
      <c r="C793" s="257"/>
      <c r="D793" s="258"/>
      <c r="E793" s="258"/>
      <c r="F793" s="258"/>
      <c r="G793" s="258"/>
      <c r="H793" s="258"/>
      <c r="I793" s="258"/>
      <c r="J793" s="258"/>
      <c r="K793" s="258"/>
      <c r="L793" s="259"/>
      <c r="M793" s="251"/>
      <c r="N793" s="251"/>
      <c r="O793" s="251"/>
      <c r="P793" s="251"/>
      <c r="Q793" s="251"/>
      <c r="R793" s="251"/>
      <c r="S793" s="251"/>
      <c r="T793" s="251"/>
      <c r="U793" s="251"/>
      <c r="V793" s="251"/>
      <c r="W793" s="251"/>
      <c r="X793" s="251"/>
      <c r="Y793" s="251"/>
      <c r="Z793" s="251"/>
      <c r="AA793" s="251"/>
      <c r="AB793" s="251"/>
      <c r="AC793" s="251"/>
      <c r="AD793" s="251"/>
      <c r="AE793" s="251"/>
      <c r="AF793" s="251"/>
      <c r="AG793" s="251"/>
      <c r="AH793" s="251"/>
      <c r="AI793" s="251"/>
      <c r="AJ793" s="251"/>
      <c r="AK793" s="223"/>
      <c r="AL793" s="224"/>
      <c r="AM793" s="224"/>
      <c r="AN793" s="224"/>
      <c r="AO793" s="224"/>
      <c r="AP793" s="224"/>
      <c r="AQ793" s="251"/>
      <c r="AR793" s="251"/>
      <c r="AS793" s="251"/>
      <c r="AT793" s="251"/>
      <c r="AU793" s="256"/>
      <c r="AV793" s="105"/>
      <c r="AW793" s="105"/>
      <c r="AX793" s="106"/>
    </row>
    <row r="794" spans="1:50" ht="24" customHeight="1" hidden="1">
      <c r="A794" s="247"/>
      <c r="B794" s="247"/>
      <c r="C794" s="257"/>
      <c r="D794" s="258"/>
      <c r="E794" s="258"/>
      <c r="F794" s="258"/>
      <c r="G794" s="258"/>
      <c r="H794" s="258"/>
      <c r="I794" s="258"/>
      <c r="J794" s="258"/>
      <c r="K794" s="258"/>
      <c r="L794" s="259"/>
      <c r="M794" s="251"/>
      <c r="N794" s="251"/>
      <c r="O794" s="251"/>
      <c r="P794" s="251"/>
      <c r="Q794" s="251"/>
      <c r="R794" s="251"/>
      <c r="S794" s="251"/>
      <c r="T794" s="251"/>
      <c r="U794" s="251"/>
      <c r="V794" s="251"/>
      <c r="W794" s="251"/>
      <c r="X794" s="251"/>
      <c r="Y794" s="251"/>
      <c r="Z794" s="251"/>
      <c r="AA794" s="251"/>
      <c r="AB794" s="251"/>
      <c r="AC794" s="251"/>
      <c r="AD794" s="251"/>
      <c r="AE794" s="251"/>
      <c r="AF794" s="251"/>
      <c r="AG794" s="251"/>
      <c r="AH794" s="251"/>
      <c r="AI794" s="251"/>
      <c r="AJ794" s="251"/>
      <c r="AK794" s="223"/>
      <c r="AL794" s="224"/>
      <c r="AM794" s="224"/>
      <c r="AN794" s="224"/>
      <c r="AO794" s="224"/>
      <c r="AP794" s="224"/>
      <c r="AQ794" s="252"/>
      <c r="AR794" s="251"/>
      <c r="AS794" s="251"/>
      <c r="AT794" s="251"/>
      <c r="AU794" s="256"/>
      <c r="AV794" s="105"/>
      <c r="AW794" s="105"/>
      <c r="AX794" s="106"/>
    </row>
    <row r="795" spans="1:50" ht="24" customHeight="1" hidden="1">
      <c r="A795" s="247"/>
      <c r="B795" s="247"/>
      <c r="C795" s="257"/>
      <c r="D795" s="258"/>
      <c r="E795" s="258"/>
      <c r="F795" s="258"/>
      <c r="G795" s="258"/>
      <c r="H795" s="258"/>
      <c r="I795" s="258"/>
      <c r="J795" s="258"/>
      <c r="K795" s="258"/>
      <c r="L795" s="259"/>
      <c r="M795" s="251"/>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223"/>
      <c r="AL795" s="224"/>
      <c r="AM795" s="224"/>
      <c r="AN795" s="224"/>
      <c r="AO795" s="224"/>
      <c r="AP795" s="224"/>
      <c r="AQ795" s="252"/>
      <c r="AR795" s="251"/>
      <c r="AS795" s="251"/>
      <c r="AT795" s="251"/>
      <c r="AU795" s="256"/>
      <c r="AV795" s="105"/>
      <c r="AW795" s="105"/>
      <c r="AX795" s="106"/>
    </row>
    <row r="796" spans="1:50" ht="13.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row>
    <row r="797" spans="1:50" ht="13.5">
      <c r="A797" s="12"/>
      <c r="B797" s="13" t="s">
        <v>179</v>
      </c>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row>
    <row r="798" spans="1:50" ht="34.5" customHeight="1">
      <c r="A798" s="247"/>
      <c r="B798" s="247"/>
      <c r="C798" s="124" t="s">
        <v>33</v>
      </c>
      <c r="D798" s="125"/>
      <c r="E798" s="125"/>
      <c r="F798" s="125"/>
      <c r="G798" s="125"/>
      <c r="H798" s="125"/>
      <c r="I798" s="125"/>
      <c r="J798" s="125"/>
      <c r="K798" s="125"/>
      <c r="L798" s="126"/>
      <c r="M798" s="328" t="s">
        <v>34</v>
      </c>
      <c r="N798" s="328"/>
      <c r="O798" s="328"/>
      <c r="P798" s="328"/>
      <c r="Q798" s="328"/>
      <c r="R798" s="328"/>
      <c r="S798" s="328"/>
      <c r="T798" s="328"/>
      <c r="U798" s="328"/>
      <c r="V798" s="328"/>
      <c r="W798" s="328"/>
      <c r="X798" s="328"/>
      <c r="Y798" s="328"/>
      <c r="Z798" s="328"/>
      <c r="AA798" s="328"/>
      <c r="AB798" s="328"/>
      <c r="AC798" s="328"/>
      <c r="AD798" s="328"/>
      <c r="AE798" s="328"/>
      <c r="AF798" s="328"/>
      <c r="AG798" s="328"/>
      <c r="AH798" s="328"/>
      <c r="AI798" s="328"/>
      <c r="AJ798" s="328"/>
      <c r="AK798" s="329" t="s">
        <v>35</v>
      </c>
      <c r="AL798" s="328"/>
      <c r="AM798" s="328"/>
      <c r="AN798" s="328"/>
      <c r="AO798" s="328"/>
      <c r="AP798" s="328"/>
      <c r="AQ798" s="328" t="s">
        <v>23</v>
      </c>
      <c r="AR798" s="328"/>
      <c r="AS798" s="328"/>
      <c r="AT798" s="328"/>
      <c r="AU798" s="124" t="s">
        <v>24</v>
      </c>
      <c r="AV798" s="125"/>
      <c r="AW798" s="125"/>
      <c r="AX798" s="524"/>
    </row>
    <row r="799" spans="1:50" ht="24" customHeight="1">
      <c r="A799" s="247">
        <v>1</v>
      </c>
      <c r="B799" s="247">
        <v>1</v>
      </c>
      <c r="C799" s="257" t="s">
        <v>263</v>
      </c>
      <c r="D799" s="258"/>
      <c r="E799" s="258"/>
      <c r="F799" s="258"/>
      <c r="G799" s="258"/>
      <c r="H799" s="258"/>
      <c r="I799" s="258"/>
      <c r="J799" s="258"/>
      <c r="K799" s="258"/>
      <c r="L799" s="259"/>
      <c r="M799" s="251" t="s">
        <v>264</v>
      </c>
      <c r="N799" s="251"/>
      <c r="O799" s="251"/>
      <c r="P799" s="251"/>
      <c r="Q799" s="251"/>
      <c r="R799" s="251"/>
      <c r="S799" s="251"/>
      <c r="T799" s="251"/>
      <c r="U799" s="251"/>
      <c r="V799" s="251"/>
      <c r="W799" s="251"/>
      <c r="X799" s="251"/>
      <c r="Y799" s="251"/>
      <c r="Z799" s="251"/>
      <c r="AA799" s="251"/>
      <c r="AB799" s="251"/>
      <c r="AC799" s="251"/>
      <c r="AD799" s="251"/>
      <c r="AE799" s="251"/>
      <c r="AF799" s="251"/>
      <c r="AG799" s="251"/>
      <c r="AH799" s="251"/>
      <c r="AI799" s="251"/>
      <c r="AJ799" s="251"/>
      <c r="AK799" s="223">
        <v>294.6825</v>
      </c>
      <c r="AL799" s="224"/>
      <c r="AM799" s="224"/>
      <c r="AN799" s="224"/>
      <c r="AO799" s="224"/>
      <c r="AP799" s="224"/>
      <c r="AQ799" s="251">
        <v>2</v>
      </c>
      <c r="AR799" s="251"/>
      <c r="AS799" s="251"/>
      <c r="AT799" s="251"/>
      <c r="AU799" s="256" t="s">
        <v>315</v>
      </c>
      <c r="AV799" s="105"/>
      <c r="AW799" s="105"/>
      <c r="AX799" s="106"/>
    </row>
    <row r="800" spans="1:56" ht="24" customHeight="1">
      <c r="A800" s="247">
        <v>2</v>
      </c>
      <c r="B800" s="247">
        <v>1</v>
      </c>
      <c r="C800" s="257" t="s">
        <v>265</v>
      </c>
      <c r="D800" s="258"/>
      <c r="E800" s="258"/>
      <c r="F800" s="258"/>
      <c r="G800" s="258"/>
      <c r="H800" s="258"/>
      <c r="I800" s="258"/>
      <c r="J800" s="258"/>
      <c r="K800" s="258"/>
      <c r="L800" s="259"/>
      <c r="M800" s="251" t="s">
        <v>266</v>
      </c>
      <c r="N800" s="251"/>
      <c r="O800" s="251"/>
      <c r="P800" s="251"/>
      <c r="Q800" s="251"/>
      <c r="R800" s="251"/>
      <c r="S800" s="251"/>
      <c r="T800" s="251"/>
      <c r="U800" s="251"/>
      <c r="V800" s="251"/>
      <c r="W800" s="251"/>
      <c r="X800" s="251"/>
      <c r="Y800" s="251"/>
      <c r="Z800" s="251"/>
      <c r="AA800" s="251"/>
      <c r="AB800" s="251"/>
      <c r="AC800" s="251"/>
      <c r="AD800" s="251"/>
      <c r="AE800" s="251"/>
      <c r="AF800" s="251"/>
      <c r="AG800" s="251"/>
      <c r="AH800" s="251"/>
      <c r="AI800" s="251"/>
      <c r="AJ800" s="251"/>
      <c r="AK800" s="223">
        <v>49.56</v>
      </c>
      <c r="AL800" s="224"/>
      <c r="AM800" s="224"/>
      <c r="AN800" s="224"/>
      <c r="AO800" s="224"/>
      <c r="AP800" s="224"/>
      <c r="AQ800" s="251">
        <v>3</v>
      </c>
      <c r="AR800" s="251"/>
      <c r="AS800" s="251"/>
      <c r="AT800" s="251"/>
      <c r="AU800" s="256" t="s">
        <v>315</v>
      </c>
      <c r="AV800" s="105"/>
      <c r="AW800" s="105"/>
      <c r="AX800" s="106"/>
      <c r="BB800" s="29"/>
      <c r="BD800" s="29"/>
    </row>
    <row r="801" spans="1:56" ht="24" customHeight="1">
      <c r="A801" s="247">
        <v>3</v>
      </c>
      <c r="B801" s="247">
        <v>1</v>
      </c>
      <c r="C801" s="257" t="s">
        <v>267</v>
      </c>
      <c r="D801" s="258"/>
      <c r="E801" s="258"/>
      <c r="F801" s="258"/>
      <c r="G801" s="258"/>
      <c r="H801" s="258"/>
      <c r="I801" s="258"/>
      <c r="J801" s="258"/>
      <c r="K801" s="258"/>
      <c r="L801" s="259"/>
      <c r="M801" s="251" t="s">
        <v>268</v>
      </c>
      <c r="N801" s="251"/>
      <c r="O801" s="251"/>
      <c r="P801" s="251"/>
      <c r="Q801" s="251"/>
      <c r="R801" s="251"/>
      <c r="S801" s="251"/>
      <c r="T801" s="251"/>
      <c r="U801" s="251"/>
      <c r="V801" s="251"/>
      <c r="W801" s="251"/>
      <c r="X801" s="251"/>
      <c r="Y801" s="251"/>
      <c r="Z801" s="251"/>
      <c r="AA801" s="251"/>
      <c r="AB801" s="251"/>
      <c r="AC801" s="251"/>
      <c r="AD801" s="251"/>
      <c r="AE801" s="251"/>
      <c r="AF801" s="251"/>
      <c r="AG801" s="251"/>
      <c r="AH801" s="251"/>
      <c r="AI801" s="251"/>
      <c r="AJ801" s="251"/>
      <c r="AK801" s="223">
        <v>20.79</v>
      </c>
      <c r="AL801" s="224"/>
      <c r="AM801" s="224"/>
      <c r="AN801" s="224"/>
      <c r="AO801" s="224"/>
      <c r="AP801" s="224"/>
      <c r="AQ801" s="252" t="s">
        <v>114</v>
      </c>
      <c r="AR801" s="251"/>
      <c r="AS801" s="251"/>
      <c r="AT801" s="251"/>
      <c r="AU801" s="256" t="s">
        <v>108</v>
      </c>
      <c r="AV801" s="105"/>
      <c r="AW801" s="105"/>
      <c r="AX801" s="106"/>
      <c r="BB801" s="30"/>
      <c r="BD801" s="31"/>
    </row>
    <row r="802" spans="1:56" ht="24" customHeight="1">
      <c r="A802" s="247">
        <v>4</v>
      </c>
      <c r="B802" s="247">
        <v>1</v>
      </c>
      <c r="C802" s="257" t="s">
        <v>269</v>
      </c>
      <c r="D802" s="258"/>
      <c r="E802" s="258"/>
      <c r="F802" s="258"/>
      <c r="G802" s="258"/>
      <c r="H802" s="258"/>
      <c r="I802" s="258"/>
      <c r="J802" s="258"/>
      <c r="K802" s="258"/>
      <c r="L802" s="259"/>
      <c r="M802" s="251" t="s">
        <v>270</v>
      </c>
      <c r="N802" s="251"/>
      <c r="O802" s="251"/>
      <c r="P802" s="251"/>
      <c r="Q802" s="251"/>
      <c r="R802" s="251"/>
      <c r="S802" s="251"/>
      <c r="T802" s="251"/>
      <c r="U802" s="251"/>
      <c r="V802" s="251"/>
      <c r="W802" s="251"/>
      <c r="X802" s="251"/>
      <c r="Y802" s="251"/>
      <c r="Z802" s="251"/>
      <c r="AA802" s="251"/>
      <c r="AB802" s="251"/>
      <c r="AC802" s="251"/>
      <c r="AD802" s="251"/>
      <c r="AE802" s="251"/>
      <c r="AF802" s="251"/>
      <c r="AG802" s="251"/>
      <c r="AH802" s="251"/>
      <c r="AI802" s="251"/>
      <c r="AJ802" s="251"/>
      <c r="AK802" s="223">
        <v>18.826985</v>
      </c>
      <c r="AL802" s="224"/>
      <c r="AM802" s="224"/>
      <c r="AN802" s="224"/>
      <c r="AO802" s="224"/>
      <c r="AP802" s="224"/>
      <c r="AQ802" s="251">
        <v>4</v>
      </c>
      <c r="AR802" s="251"/>
      <c r="AS802" s="251"/>
      <c r="AT802" s="251"/>
      <c r="AU802" s="256" t="s">
        <v>315</v>
      </c>
      <c r="AV802" s="105"/>
      <c r="AW802" s="105"/>
      <c r="AX802" s="106"/>
      <c r="BB802" s="30"/>
      <c r="BD802" s="31"/>
    </row>
    <row r="803" spans="1:56" ht="24" customHeight="1">
      <c r="A803" s="247">
        <v>5</v>
      </c>
      <c r="B803" s="247">
        <v>1</v>
      </c>
      <c r="C803" s="257" t="s">
        <v>271</v>
      </c>
      <c r="D803" s="258"/>
      <c r="E803" s="258"/>
      <c r="F803" s="258"/>
      <c r="G803" s="258"/>
      <c r="H803" s="258"/>
      <c r="I803" s="258"/>
      <c r="J803" s="258"/>
      <c r="K803" s="258"/>
      <c r="L803" s="259"/>
      <c r="M803" s="251" t="s">
        <v>272</v>
      </c>
      <c r="N803" s="251"/>
      <c r="O803" s="251"/>
      <c r="P803" s="251"/>
      <c r="Q803" s="251"/>
      <c r="R803" s="251"/>
      <c r="S803" s="251"/>
      <c r="T803" s="251"/>
      <c r="U803" s="251"/>
      <c r="V803" s="251"/>
      <c r="W803" s="251"/>
      <c r="X803" s="251"/>
      <c r="Y803" s="251"/>
      <c r="Z803" s="251"/>
      <c r="AA803" s="251"/>
      <c r="AB803" s="251"/>
      <c r="AC803" s="251"/>
      <c r="AD803" s="251"/>
      <c r="AE803" s="251"/>
      <c r="AF803" s="251"/>
      <c r="AG803" s="251"/>
      <c r="AH803" s="251"/>
      <c r="AI803" s="251"/>
      <c r="AJ803" s="251"/>
      <c r="AK803" s="223">
        <v>8.505</v>
      </c>
      <c r="AL803" s="224"/>
      <c r="AM803" s="224"/>
      <c r="AN803" s="224"/>
      <c r="AO803" s="224"/>
      <c r="AP803" s="224"/>
      <c r="AQ803" s="252" t="s">
        <v>114</v>
      </c>
      <c r="AR803" s="251"/>
      <c r="AS803" s="251"/>
      <c r="AT803" s="251"/>
      <c r="AU803" s="256" t="s">
        <v>108</v>
      </c>
      <c r="AV803" s="105"/>
      <c r="AW803" s="105"/>
      <c r="AX803" s="106"/>
      <c r="BB803" s="30"/>
      <c r="BD803" s="31"/>
    </row>
    <row r="804" spans="1:54" ht="24" customHeight="1">
      <c r="A804" s="247">
        <v>6</v>
      </c>
      <c r="B804" s="247">
        <v>1</v>
      </c>
      <c r="C804" s="257" t="s">
        <v>273</v>
      </c>
      <c r="D804" s="258"/>
      <c r="E804" s="258"/>
      <c r="F804" s="258"/>
      <c r="G804" s="258"/>
      <c r="H804" s="258"/>
      <c r="I804" s="258"/>
      <c r="J804" s="258"/>
      <c r="K804" s="258"/>
      <c r="L804" s="259"/>
      <c r="M804" s="251" t="s">
        <v>274</v>
      </c>
      <c r="N804" s="251"/>
      <c r="O804" s="251"/>
      <c r="P804" s="251"/>
      <c r="Q804" s="251"/>
      <c r="R804" s="251"/>
      <c r="S804" s="251"/>
      <c r="T804" s="251"/>
      <c r="U804" s="251"/>
      <c r="V804" s="251"/>
      <c r="W804" s="251"/>
      <c r="X804" s="251"/>
      <c r="Y804" s="251"/>
      <c r="Z804" s="251"/>
      <c r="AA804" s="251"/>
      <c r="AB804" s="251"/>
      <c r="AC804" s="251"/>
      <c r="AD804" s="251"/>
      <c r="AE804" s="251"/>
      <c r="AF804" s="251"/>
      <c r="AG804" s="251"/>
      <c r="AH804" s="251"/>
      <c r="AI804" s="251"/>
      <c r="AJ804" s="251"/>
      <c r="AK804" s="223">
        <v>7.908831</v>
      </c>
      <c r="AL804" s="224"/>
      <c r="AM804" s="224"/>
      <c r="AN804" s="224"/>
      <c r="AO804" s="224"/>
      <c r="AP804" s="224"/>
      <c r="AQ804" s="252" t="s">
        <v>287</v>
      </c>
      <c r="AR804" s="251"/>
      <c r="AS804" s="251"/>
      <c r="AT804" s="251"/>
      <c r="AU804" s="256" t="s">
        <v>341</v>
      </c>
      <c r="AV804" s="105"/>
      <c r="AW804" s="105"/>
      <c r="AX804" s="106"/>
      <c r="BB804" s="23"/>
    </row>
    <row r="805" spans="1:50" ht="24" customHeight="1">
      <c r="A805" s="247">
        <v>7</v>
      </c>
      <c r="B805" s="247">
        <v>1</v>
      </c>
      <c r="C805" s="257" t="s">
        <v>275</v>
      </c>
      <c r="D805" s="258"/>
      <c r="E805" s="258"/>
      <c r="F805" s="258"/>
      <c r="G805" s="258"/>
      <c r="H805" s="258"/>
      <c r="I805" s="258"/>
      <c r="J805" s="258"/>
      <c r="K805" s="258"/>
      <c r="L805" s="259"/>
      <c r="M805" s="251" t="s">
        <v>276</v>
      </c>
      <c r="N805" s="251"/>
      <c r="O805" s="251"/>
      <c r="P805" s="251"/>
      <c r="Q805" s="251"/>
      <c r="R805" s="251"/>
      <c r="S805" s="251"/>
      <c r="T805" s="251"/>
      <c r="U805" s="251"/>
      <c r="V805" s="251"/>
      <c r="W805" s="251"/>
      <c r="X805" s="251"/>
      <c r="Y805" s="251"/>
      <c r="Z805" s="251"/>
      <c r="AA805" s="251"/>
      <c r="AB805" s="251"/>
      <c r="AC805" s="251"/>
      <c r="AD805" s="251"/>
      <c r="AE805" s="251"/>
      <c r="AF805" s="251"/>
      <c r="AG805" s="251"/>
      <c r="AH805" s="251"/>
      <c r="AI805" s="251"/>
      <c r="AJ805" s="251"/>
      <c r="AK805" s="223">
        <v>7.245</v>
      </c>
      <c r="AL805" s="224"/>
      <c r="AM805" s="224"/>
      <c r="AN805" s="224"/>
      <c r="AO805" s="224"/>
      <c r="AP805" s="224"/>
      <c r="AQ805" s="251">
        <v>3</v>
      </c>
      <c r="AR805" s="251"/>
      <c r="AS805" s="251"/>
      <c r="AT805" s="251"/>
      <c r="AU805" s="256" t="s">
        <v>342</v>
      </c>
      <c r="AV805" s="105"/>
      <c r="AW805" s="105"/>
      <c r="AX805" s="106"/>
    </row>
    <row r="806" spans="1:50" ht="24" customHeight="1">
      <c r="A806" s="247">
        <v>8</v>
      </c>
      <c r="B806" s="247">
        <v>1</v>
      </c>
      <c r="C806" s="257" t="s">
        <v>277</v>
      </c>
      <c r="D806" s="258"/>
      <c r="E806" s="258"/>
      <c r="F806" s="258"/>
      <c r="G806" s="258"/>
      <c r="H806" s="258"/>
      <c r="I806" s="258"/>
      <c r="J806" s="258"/>
      <c r="K806" s="258"/>
      <c r="L806" s="259"/>
      <c r="M806" s="251" t="s">
        <v>278</v>
      </c>
      <c r="N806" s="251"/>
      <c r="O806" s="251"/>
      <c r="P806" s="251"/>
      <c r="Q806" s="251"/>
      <c r="R806" s="251"/>
      <c r="S806" s="251"/>
      <c r="T806" s="251"/>
      <c r="U806" s="251"/>
      <c r="V806" s="251"/>
      <c r="W806" s="251"/>
      <c r="X806" s="251"/>
      <c r="Y806" s="251"/>
      <c r="Z806" s="251"/>
      <c r="AA806" s="251"/>
      <c r="AB806" s="251"/>
      <c r="AC806" s="251"/>
      <c r="AD806" s="251"/>
      <c r="AE806" s="251"/>
      <c r="AF806" s="251"/>
      <c r="AG806" s="251"/>
      <c r="AH806" s="251"/>
      <c r="AI806" s="251"/>
      <c r="AJ806" s="251"/>
      <c r="AK806" s="223">
        <v>3.045</v>
      </c>
      <c r="AL806" s="224"/>
      <c r="AM806" s="224"/>
      <c r="AN806" s="224"/>
      <c r="AO806" s="224"/>
      <c r="AP806" s="224"/>
      <c r="AQ806" s="251">
        <v>9</v>
      </c>
      <c r="AR806" s="251"/>
      <c r="AS806" s="251"/>
      <c r="AT806" s="251"/>
      <c r="AU806" s="256" t="s">
        <v>342</v>
      </c>
      <c r="AV806" s="105"/>
      <c r="AW806" s="105"/>
      <c r="AX806" s="106"/>
    </row>
    <row r="807" spans="1:50" ht="24" customHeight="1">
      <c r="A807" s="247">
        <v>9</v>
      </c>
      <c r="B807" s="247">
        <v>1</v>
      </c>
      <c r="C807" s="257" t="s">
        <v>279</v>
      </c>
      <c r="D807" s="258"/>
      <c r="E807" s="258"/>
      <c r="F807" s="258"/>
      <c r="G807" s="258"/>
      <c r="H807" s="258"/>
      <c r="I807" s="258"/>
      <c r="J807" s="258"/>
      <c r="K807" s="258"/>
      <c r="L807" s="259"/>
      <c r="M807" s="251" t="s">
        <v>280</v>
      </c>
      <c r="N807" s="251"/>
      <c r="O807" s="251"/>
      <c r="P807" s="251"/>
      <c r="Q807" s="251"/>
      <c r="R807" s="251"/>
      <c r="S807" s="251"/>
      <c r="T807" s="251"/>
      <c r="U807" s="251"/>
      <c r="V807" s="251"/>
      <c r="W807" s="251"/>
      <c r="X807" s="251"/>
      <c r="Y807" s="251"/>
      <c r="Z807" s="251"/>
      <c r="AA807" s="251"/>
      <c r="AB807" s="251"/>
      <c r="AC807" s="251"/>
      <c r="AD807" s="251"/>
      <c r="AE807" s="251"/>
      <c r="AF807" s="251"/>
      <c r="AG807" s="251"/>
      <c r="AH807" s="251"/>
      <c r="AI807" s="251"/>
      <c r="AJ807" s="251"/>
      <c r="AK807" s="223">
        <v>1.89</v>
      </c>
      <c r="AL807" s="224"/>
      <c r="AM807" s="224"/>
      <c r="AN807" s="224"/>
      <c r="AO807" s="224"/>
      <c r="AP807" s="224"/>
      <c r="AQ807" s="252" t="s">
        <v>287</v>
      </c>
      <c r="AR807" s="251"/>
      <c r="AS807" s="251"/>
      <c r="AT807" s="251"/>
      <c r="AU807" s="256" t="s">
        <v>341</v>
      </c>
      <c r="AV807" s="105"/>
      <c r="AW807" s="105"/>
      <c r="AX807" s="106"/>
    </row>
    <row r="808" spans="1:50" ht="24" customHeight="1">
      <c r="A808" s="247">
        <v>10</v>
      </c>
      <c r="B808" s="247">
        <v>1</v>
      </c>
      <c r="C808" s="257" t="s">
        <v>281</v>
      </c>
      <c r="D808" s="258"/>
      <c r="E808" s="258"/>
      <c r="F808" s="258"/>
      <c r="G808" s="258"/>
      <c r="H808" s="258"/>
      <c r="I808" s="258"/>
      <c r="J808" s="258"/>
      <c r="K808" s="258"/>
      <c r="L808" s="259"/>
      <c r="M808" s="251" t="s">
        <v>282</v>
      </c>
      <c r="N808" s="251"/>
      <c r="O808" s="251"/>
      <c r="P808" s="251"/>
      <c r="Q808" s="251"/>
      <c r="R808" s="251"/>
      <c r="S808" s="251"/>
      <c r="T808" s="251"/>
      <c r="U808" s="251"/>
      <c r="V808" s="251"/>
      <c r="W808" s="251"/>
      <c r="X808" s="251"/>
      <c r="Y808" s="251"/>
      <c r="Z808" s="251"/>
      <c r="AA808" s="251"/>
      <c r="AB808" s="251"/>
      <c r="AC808" s="251"/>
      <c r="AD808" s="251"/>
      <c r="AE808" s="251"/>
      <c r="AF808" s="251"/>
      <c r="AG808" s="251"/>
      <c r="AH808" s="251"/>
      <c r="AI808" s="251"/>
      <c r="AJ808" s="251"/>
      <c r="AK808" s="223">
        <v>1.466325</v>
      </c>
      <c r="AL808" s="224"/>
      <c r="AM808" s="224"/>
      <c r="AN808" s="224"/>
      <c r="AO808" s="224"/>
      <c r="AP808" s="224"/>
      <c r="AQ808" s="252" t="s">
        <v>287</v>
      </c>
      <c r="AR808" s="251"/>
      <c r="AS808" s="251"/>
      <c r="AT808" s="251"/>
      <c r="AU808" s="256" t="s">
        <v>341</v>
      </c>
      <c r="AV808" s="105"/>
      <c r="AW808" s="105"/>
      <c r="AX808" s="106"/>
    </row>
    <row r="809" spans="1:50" ht="24" customHeight="1" hidden="1">
      <c r="A809" s="247"/>
      <c r="B809" s="247"/>
      <c r="C809" s="257"/>
      <c r="D809" s="258"/>
      <c r="E809" s="258"/>
      <c r="F809" s="258"/>
      <c r="G809" s="258"/>
      <c r="H809" s="258"/>
      <c r="I809" s="258"/>
      <c r="J809" s="258"/>
      <c r="K809" s="258"/>
      <c r="L809" s="259"/>
      <c r="M809" s="251"/>
      <c r="N809" s="251"/>
      <c r="O809" s="251"/>
      <c r="P809" s="251"/>
      <c r="Q809" s="251"/>
      <c r="R809" s="251"/>
      <c r="S809" s="251"/>
      <c r="T809" s="251"/>
      <c r="U809" s="251"/>
      <c r="V809" s="251"/>
      <c r="W809" s="251"/>
      <c r="X809" s="251"/>
      <c r="Y809" s="251"/>
      <c r="Z809" s="251"/>
      <c r="AA809" s="251"/>
      <c r="AB809" s="251"/>
      <c r="AC809" s="251"/>
      <c r="AD809" s="251"/>
      <c r="AE809" s="251"/>
      <c r="AF809" s="251"/>
      <c r="AG809" s="251"/>
      <c r="AH809" s="251"/>
      <c r="AI809" s="251"/>
      <c r="AJ809" s="251"/>
      <c r="AK809" s="223"/>
      <c r="AL809" s="224"/>
      <c r="AM809" s="224"/>
      <c r="AN809" s="224"/>
      <c r="AO809" s="224"/>
      <c r="AP809" s="224"/>
      <c r="AQ809" s="251"/>
      <c r="AR809" s="251"/>
      <c r="AS809" s="251"/>
      <c r="AT809" s="251"/>
      <c r="AU809" s="256"/>
      <c r="AV809" s="105"/>
      <c r="AW809" s="105"/>
      <c r="AX809" s="106"/>
    </row>
    <row r="810" spans="1:50" ht="24" customHeight="1" hidden="1">
      <c r="A810" s="247"/>
      <c r="B810" s="247"/>
      <c r="C810" s="257"/>
      <c r="D810" s="258"/>
      <c r="E810" s="258"/>
      <c r="F810" s="258"/>
      <c r="G810" s="258"/>
      <c r="H810" s="258"/>
      <c r="I810" s="258"/>
      <c r="J810" s="258"/>
      <c r="K810" s="258"/>
      <c r="L810" s="259"/>
      <c r="M810" s="251"/>
      <c r="N810" s="251"/>
      <c r="O810" s="251"/>
      <c r="P810" s="251"/>
      <c r="Q810" s="251"/>
      <c r="R810" s="251"/>
      <c r="S810" s="251"/>
      <c r="T810" s="251"/>
      <c r="U810" s="251"/>
      <c r="V810" s="251"/>
      <c r="W810" s="251"/>
      <c r="X810" s="251"/>
      <c r="Y810" s="251"/>
      <c r="Z810" s="251"/>
      <c r="AA810" s="251"/>
      <c r="AB810" s="251"/>
      <c r="AC810" s="251"/>
      <c r="AD810" s="251"/>
      <c r="AE810" s="251"/>
      <c r="AF810" s="251"/>
      <c r="AG810" s="251"/>
      <c r="AH810" s="251"/>
      <c r="AI810" s="251"/>
      <c r="AJ810" s="251"/>
      <c r="AK810" s="223"/>
      <c r="AL810" s="224"/>
      <c r="AM810" s="224"/>
      <c r="AN810" s="224"/>
      <c r="AO810" s="224"/>
      <c r="AP810" s="224"/>
      <c r="AQ810" s="251"/>
      <c r="AR810" s="251"/>
      <c r="AS810" s="251"/>
      <c r="AT810" s="251"/>
      <c r="AU810" s="256"/>
      <c r="AV810" s="105"/>
      <c r="AW810" s="105"/>
      <c r="AX810" s="106"/>
    </row>
    <row r="811" spans="1:50" ht="24" customHeight="1" hidden="1">
      <c r="A811" s="247"/>
      <c r="B811" s="247"/>
      <c r="C811" s="257"/>
      <c r="D811" s="258"/>
      <c r="E811" s="258"/>
      <c r="F811" s="258"/>
      <c r="G811" s="258"/>
      <c r="H811" s="258"/>
      <c r="I811" s="258"/>
      <c r="J811" s="258"/>
      <c r="K811" s="258"/>
      <c r="L811" s="259"/>
      <c r="M811" s="251"/>
      <c r="N811" s="251"/>
      <c r="O811" s="251"/>
      <c r="P811" s="251"/>
      <c r="Q811" s="251"/>
      <c r="R811" s="251"/>
      <c r="S811" s="251"/>
      <c r="T811" s="251"/>
      <c r="U811" s="251"/>
      <c r="V811" s="251"/>
      <c r="W811" s="251"/>
      <c r="X811" s="251"/>
      <c r="Y811" s="251"/>
      <c r="Z811" s="251"/>
      <c r="AA811" s="251"/>
      <c r="AB811" s="251"/>
      <c r="AC811" s="251"/>
      <c r="AD811" s="251"/>
      <c r="AE811" s="251"/>
      <c r="AF811" s="251"/>
      <c r="AG811" s="251"/>
      <c r="AH811" s="251"/>
      <c r="AI811" s="251"/>
      <c r="AJ811" s="251"/>
      <c r="AK811" s="223"/>
      <c r="AL811" s="224"/>
      <c r="AM811" s="224"/>
      <c r="AN811" s="224"/>
      <c r="AO811" s="224"/>
      <c r="AP811" s="224"/>
      <c r="AQ811" s="252"/>
      <c r="AR811" s="251"/>
      <c r="AS811" s="251"/>
      <c r="AT811" s="251"/>
      <c r="AU811" s="256"/>
      <c r="AV811" s="105"/>
      <c r="AW811" s="105"/>
      <c r="AX811" s="106"/>
    </row>
    <row r="812" spans="1:50" ht="24" customHeight="1" hidden="1">
      <c r="A812" s="247"/>
      <c r="B812" s="247"/>
      <c r="C812" s="257"/>
      <c r="D812" s="258"/>
      <c r="E812" s="258"/>
      <c r="F812" s="258"/>
      <c r="G812" s="258"/>
      <c r="H812" s="258"/>
      <c r="I812" s="258"/>
      <c r="J812" s="258"/>
      <c r="K812" s="258"/>
      <c r="L812" s="259"/>
      <c r="M812" s="251"/>
      <c r="N812" s="251"/>
      <c r="O812" s="251"/>
      <c r="P812" s="251"/>
      <c r="Q812" s="251"/>
      <c r="R812" s="251"/>
      <c r="S812" s="251"/>
      <c r="T812" s="251"/>
      <c r="U812" s="251"/>
      <c r="V812" s="251"/>
      <c r="W812" s="251"/>
      <c r="X812" s="251"/>
      <c r="Y812" s="251"/>
      <c r="Z812" s="251"/>
      <c r="AA812" s="251"/>
      <c r="AB812" s="251"/>
      <c r="AC812" s="251"/>
      <c r="AD812" s="251"/>
      <c r="AE812" s="251"/>
      <c r="AF812" s="251"/>
      <c r="AG812" s="251"/>
      <c r="AH812" s="251"/>
      <c r="AI812" s="251"/>
      <c r="AJ812" s="251"/>
      <c r="AK812" s="223"/>
      <c r="AL812" s="224"/>
      <c r="AM812" s="224"/>
      <c r="AN812" s="224"/>
      <c r="AO812" s="224"/>
      <c r="AP812" s="224"/>
      <c r="AQ812" s="251"/>
      <c r="AR812" s="251"/>
      <c r="AS812" s="251"/>
      <c r="AT812" s="251"/>
      <c r="AU812" s="256"/>
      <c r="AV812" s="105"/>
      <c r="AW812" s="105"/>
      <c r="AX812" s="106"/>
    </row>
    <row r="813" spans="1:50" ht="24" customHeight="1" hidden="1">
      <c r="A813" s="247"/>
      <c r="B813" s="247"/>
      <c r="C813" s="257"/>
      <c r="D813" s="258"/>
      <c r="E813" s="258"/>
      <c r="F813" s="258"/>
      <c r="G813" s="258"/>
      <c r="H813" s="258"/>
      <c r="I813" s="258"/>
      <c r="J813" s="258"/>
      <c r="K813" s="258"/>
      <c r="L813" s="259"/>
      <c r="M813" s="251"/>
      <c r="N813" s="251"/>
      <c r="O813" s="251"/>
      <c r="P813" s="251"/>
      <c r="Q813" s="251"/>
      <c r="R813" s="251"/>
      <c r="S813" s="251"/>
      <c r="T813" s="251"/>
      <c r="U813" s="251"/>
      <c r="V813" s="251"/>
      <c r="W813" s="251"/>
      <c r="X813" s="251"/>
      <c r="Y813" s="251"/>
      <c r="Z813" s="251"/>
      <c r="AA813" s="251"/>
      <c r="AB813" s="251"/>
      <c r="AC813" s="251"/>
      <c r="AD813" s="251"/>
      <c r="AE813" s="251"/>
      <c r="AF813" s="251"/>
      <c r="AG813" s="251"/>
      <c r="AH813" s="251"/>
      <c r="AI813" s="251"/>
      <c r="AJ813" s="251"/>
      <c r="AK813" s="223"/>
      <c r="AL813" s="224"/>
      <c r="AM813" s="224"/>
      <c r="AN813" s="224"/>
      <c r="AO813" s="224"/>
      <c r="AP813" s="224"/>
      <c r="AQ813" s="252"/>
      <c r="AR813" s="251"/>
      <c r="AS813" s="251"/>
      <c r="AT813" s="251"/>
      <c r="AU813" s="256"/>
      <c r="AV813" s="105"/>
      <c r="AW813" s="105"/>
      <c r="AX813" s="106"/>
    </row>
    <row r="814" spans="1:50" ht="24" customHeight="1" hidden="1">
      <c r="A814" s="247"/>
      <c r="B814" s="247"/>
      <c r="C814" s="257"/>
      <c r="D814" s="258"/>
      <c r="E814" s="258"/>
      <c r="F814" s="258"/>
      <c r="G814" s="258"/>
      <c r="H814" s="258"/>
      <c r="I814" s="258"/>
      <c r="J814" s="258"/>
      <c r="K814" s="258"/>
      <c r="L814" s="259"/>
      <c r="M814" s="251"/>
      <c r="N814" s="251"/>
      <c r="O814" s="251"/>
      <c r="P814" s="251"/>
      <c r="Q814" s="251"/>
      <c r="R814" s="251"/>
      <c r="S814" s="251"/>
      <c r="T814" s="251"/>
      <c r="U814" s="251"/>
      <c r="V814" s="251"/>
      <c r="W814" s="251"/>
      <c r="X814" s="251"/>
      <c r="Y814" s="251"/>
      <c r="Z814" s="251"/>
      <c r="AA814" s="251"/>
      <c r="AB814" s="251"/>
      <c r="AC814" s="251"/>
      <c r="AD814" s="251"/>
      <c r="AE814" s="251"/>
      <c r="AF814" s="251"/>
      <c r="AG814" s="251"/>
      <c r="AH814" s="251"/>
      <c r="AI814" s="251"/>
      <c r="AJ814" s="251"/>
      <c r="AK814" s="223"/>
      <c r="AL814" s="224"/>
      <c r="AM814" s="224"/>
      <c r="AN814" s="224"/>
      <c r="AO814" s="224"/>
      <c r="AP814" s="224"/>
      <c r="AQ814" s="252"/>
      <c r="AR814" s="251"/>
      <c r="AS814" s="251"/>
      <c r="AT814" s="251"/>
      <c r="AU814" s="256"/>
      <c r="AV814" s="105"/>
      <c r="AW814" s="105"/>
      <c r="AX814" s="106"/>
    </row>
    <row r="815" spans="1:50" ht="24" customHeight="1" hidden="1">
      <c r="A815" s="247"/>
      <c r="B815" s="247"/>
      <c r="C815" s="257"/>
      <c r="D815" s="258"/>
      <c r="E815" s="258"/>
      <c r="F815" s="258"/>
      <c r="G815" s="258"/>
      <c r="H815" s="258"/>
      <c r="I815" s="258"/>
      <c r="J815" s="258"/>
      <c r="K815" s="258"/>
      <c r="L815" s="259"/>
      <c r="M815" s="251"/>
      <c r="N815" s="251"/>
      <c r="O815" s="251"/>
      <c r="P815" s="251"/>
      <c r="Q815" s="251"/>
      <c r="R815" s="251"/>
      <c r="S815" s="251"/>
      <c r="T815" s="251"/>
      <c r="U815" s="251"/>
      <c r="V815" s="251"/>
      <c r="W815" s="251"/>
      <c r="X815" s="251"/>
      <c r="Y815" s="251"/>
      <c r="Z815" s="251"/>
      <c r="AA815" s="251"/>
      <c r="AB815" s="251"/>
      <c r="AC815" s="251"/>
      <c r="AD815" s="251"/>
      <c r="AE815" s="251"/>
      <c r="AF815" s="251"/>
      <c r="AG815" s="251"/>
      <c r="AH815" s="251"/>
      <c r="AI815" s="251"/>
      <c r="AJ815" s="251"/>
      <c r="AK815" s="223"/>
      <c r="AL815" s="224"/>
      <c r="AM815" s="224"/>
      <c r="AN815" s="224"/>
      <c r="AO815" s="224"/>
      <c r="AP815" s="224"/>
      <c r="AQ815" s="251"/>
      <c r="AR815" s="251"/>
      <c r="AS815" s="251"/>
      <c r="AT815" s="251"/>
      <c r="AU815" s="256"/>
      <c r="AV815" s="105"/>
      <c r="AW815" s="105"/>
      <c r="AX815" s="106"/>
    </row>
    <row r="816" spans="1:50" ht="24" customHeight="1" hidden="1">
      <c r="A816" s="247"/>
      <c r="B816" s="247"/>
      <c r="C816" s="257"/>
      <c r="D816" s="258"/>
      <c r="E816" s="258"/>
      <c r="F816" s="258"/>
      <c r="G816" s="258"/>
      <c r="H816" s="258"/>
      <c r="I816" s="258"/>
      <c r="J816" s="258"/>
      <c r="K816" s="258"/>
      <c r="L816" s="259"/>
      <c r="M816" s="251"/>
      <c r="N816" s="251"/>
      <c r="O816" s="251"/>
      <c r="P816" s="251"/>
      <c r="Q816" s="251"/>
      <c r="R816" s="251"/>
      <c r="S816" s="251"/>
      <c r="T816" s="251"/>
      <c r="U816" s="251"/>
      <c r="V816" s="251"/>
      <c r="W816" s="251"/>
      <c r="X816" s="251"/>
      <c r="Y816" s="251"/>
      <c r="Z816" s="251"/>
      <c r="AA816" s="251"/>
      <c r="AB816" s="251"/>
      <c r="AC816" s="251"/>
      <c r="AD816" s="251"/>
      <c r="AE816" s="251"/>
      <c r="AF816" s="251"/>
      <c r="AG816" s="251"/>
      <c r="AH816" s="251"/>
      <c r="AI816" s="251"/>
      <c r="AJ816" s="251"/>
      <c r="AK816" s="223"/>
      <c r="AL816" s="224"/>
      <c r="AM816" s="224"/>
      <c r="AN816" s="224"/>
      <c r="AO816" s="224"/>
      <c r="AP816" s="224"/>
      <c r="AQ816" s="251"/>
      <c r="AR816" s="251"/>
      <c r="AS816" s="251"/>
      <c r="AT816" s="251"/>
      <c r="AU816" s="256"/>
      <c r="AV816" s="105"/>
      <c r="AW816" s="105"/>
      <c r="AX816" s="106"/>
    </row>
    <row r="817" spans="1:50" ht="24" customHeight="1" hidden="1">
      <c r="A817" s="247"/>
      <c r="B817" s="247"/>
      <c r="C817" s="257"/>
      <c r="D817" s="258"/>
      <c r="E817" s="258"/>
      <c r="F817" s="258"/>
      <c r="G817" s="258"/>
      <c r="H817" s="258"/>
      <c r="I817" s="258"/>
      <c r="J817" s="258"/>
      <c r="K817" s="258"/>
      <c r="L817" s="259"/>
      <c r="M817" s="251"/>
      <c r="N817" s="251"/>
      <c r="O817" s="251"/>
      <c r="P817" s="251"/>
      <c r="Q817" s="251"/>
      <c r="R817" s="251"/>
      <c r="S817" s="251"/>
      <c r="T817" s="251"/>
      <c r="U817" s="251"/>
      <c r="V817" s="251"/>
      <c r="W817" s="251"/>
      <c r="X817" s="251"/>
      <c r="Y817" s="251"/>
      <c r="Z817" s="251"/>
      <c r="AA817" s="251"/>
      <c r="AB817" s="251"/>
      <c r="AC817" s="251"/>
      <c r="AD817" s="251"/>
      <c r="AE817" s="251"/>
      <c r="AF817" s="251"/>
      <c r="AG817" s="251"/>
      <c r="AH817" s="251"/>
      <c r="AI817" s="251"/>
      <c r="AJ817" s="251"/>
      <c r="AK817" s="223"/>
      <c r="AL817" s="224"/>
      <c r="AM817" s="224"/>
      <c r="AN817" s="224"/>
      <c r="AO817" s="224"/>
      <c r="AP817" s="224"/>
      <c r="AQ817" s="252"/>
      <c r="AR817" s="251"/>
      <c r="AS817" s="251"/>
      <c r="AT817" s="251"/>
      <c r="AU817" s="256"/>
      <c r="AV817" s="105"/>
      <c r="AW817" s="105"/>
      <c r="AX817" s="106"/>
    </row>
    <row r="818" spans="1:50" ht="24" customHeight="1" hidden="1">
      <c r="A818" s="247"/>
      <c r="B818" s="247"/>
      <c r="C818" s="257"/>
      <c r="D818" s="258"/>
      <c r="E818" s="258"/>
      <c r="F818" s="258"/>
      <c r="G818" s="258"/>
      <c r="H818" s="258"/>
      <c r="I818" s="258"/>
      <c r="J818" s="258"/>
      <c r="K818" s="258"/>
      <c r="L818" s="259"/>
      <c r="M818" s="251"/>
      <c r="N818" s="251"/>
      <c r="O818" s="251"/>
      <c r="P818" s="251"/>
      <c r="Q818" s="251"/>
      <c r="R818" s="251"/>
      <c r="S818" s="251"/>
      <c r="T818" s="251"/>
      <c r="U818" s="251"/>
      <c r="V818" s="251"/>
      <c r="W818" s="251"/>
      <c r="X818" s="251"/>
      <c r="Y818" s="251"/>
      <c r="Z818" s="251"/>
      <c r="AA818" s="251"/>
      <c r="AB818" s="251"/>
      <c r="AC818" s="251"/>
      <c r="AD818" s="251"/>
      <c r="AE818" s="251"/>
      <c r="AF818" s="251"/>
      <c r="AG818" s="251"/>
      <c r="AH818" s="251"/>
      <c r="AI818" s="251"/>
      <c r="AJ818" s="251"/>
      <c r="AK818" s="223"/>
      <c r="AL818" s="224"/>
      <c r="AM818" s="224"/>
      <c r="AN818" s="224"/>
      <c r="AO818" s="224"/>
      <c r="AP818" s="224"/>
      <c r="AQ818" s="252"/>
      <c r="AR818" s="251"/>
      <c r="AS818" s="251"/>
      <c r="AT818" s="251"/>
      <c r="AU818" s="256"/>
      <c r="AV818" s="105"/>
      <c r="AW818" s="105"/>
      <c r="AX818" s="106"/>
    </row>
    <row r="819" spans="1:50" ht="24" customHeight="1" hidden="1">
      <c r="A819" s="247"/>
      <c r="B819" s="247"/>
      <c r="C819" s="257"/>
      <c r="D819" s="258"/>
      <c r="E819" s="258"/>
      <c r="F819" s="258"/>
      <c r="G819" s="258"/>
      <c r="H819" s="258"/>
      <c r="I819" s="258"/>
      <c r="J819" s="258"/>
      <c r="K819" s="258"/>
      <c r="L819" s="259"/>
      <c r="M819" s="251"/>
      <c r="N819" s="251"/>
      <c r="O819" s="251"/>
      <c r="P819" s="251"/>
      <c r="Q819" s="251"/>
      <c r="R819" s="251"/>
      <c r="S819" s="251"/>
      <c r="T819" s="251"/>
      <c r="U819" s="251"/>
      <c r="V819" s="251"/>
      <c r="W819" s="251"/>
      <c r="X819" s="251"/>
      <c r="Y819" s="251"/>
      <c r="Z819" s="251"/>
      <c r="AA819" s="251"/>
      <c r="AB819" s="251"/>
      <c r="AC819" s="251"/>
      <c r="AD819" s="251"/>
      <c r="AE819" s="251"/>
      <c r="AF819" s="251"/>
      <c r="AG819" s="251"/>
      <c r="AH819" s="251"/>
      <c r="AI819" s="251"/>
      <c r="AJ819" s="251"/>
      <c r="AK819" s="223"/>
      <c r="AL819" s="224"/>
      <c r="AM819" s="224"/>
      <c r="AN819" s="224"/>
      <c r="AO819" s="224"/>
      <c r="AP819" s="224"/>
      <c r="AQ819" s="251"/>
      <c r="AR819" s="251"/>
      <c r="AS819" s="251"/>
      <c r="AT819" s="251"/>
      <c r="AU819" s="256"/>
      <c r="AV819" s="105"/>
      <c r="AW819" s="105"/>
      <c r="AX819" s="106"/>
    </row>
    <row r="820" spans="1:50" ht="24" customHeight="1" hidden="1">
      <c r="A820" s="247"/>
      <c r="B820" s="247"/>
      <c r="C820" s="257"/>
      <c r="D820" s="258"/>
      <c r="E820" s="258"/>
      <c r="F820" s="258"/>
      <c r="G820" s="258"/>
      <c r="H820" s="258"/>
      <c r="I820" s="258"/>
      <c r="J820" s="258"/>
      <c r="K820" s="258"/>
      <c r="L820" s="259"/>
      <c r="M820" s="251"/>
      <c r="N820" s="251"/>
      <c r="O820" s="251"/>
      <c r="P820" s="251"/>
      <c r="Q820" s="251"/>
      <c r="R820" s="251"/>
      <c r="S820" s="251"/>
      <c r="T820" s="251"/>
      <c r="U820" s="251"/>
      <c r="V820" s="251"/>
      <c r="W820" s="251"/>
      <c r="X820" s="251"/>
      <c r="Y820" s="251"/>
      <c r="Z820" s="251"/>
      <c r="AA820" s="251"/>
      <c r="AB820" s="251"/>
      <c r="AC820" s="251"/>
      <c r="AD820" s="251"/>
      <c r="AE820" s="251"/>
      <c r="AF820" s="251"/>
      <c r="AG820" s="251"/>
      <c r="AH820" s="251"/>
      <c r="AI820" s="251"/>
      <c r="AJ820" s="251"/>
      <c r="AK820" s="223"/>
      <c r="AL820" s="224"/>
      <c r="AM820" s="224"/>
      <c r="AN820" s="224"/>
      <c r="AO820" s="224"/>
      <c r="AP820" s="224"/>
      <c r="AQ820" s="251"/>
      <c r="AR820" s="251"/>
      <c r="AS820" s="251"/>
      <c r="AT820" s="251"/>
      <c r="AU820" s="256"/>
      <c r="AV820" s="105"/>
      <c r="AW820" s="105"/>
      <c r="AX820" s="106"/>
    </row>
    <row r="821" spans="1:50" ht="24" customHeight="1" hidden="1">
      <c r="A821" s="247"/>
      <c r="B821" s="247"/>
      <c r="C821" s="257"/>
      <c r="D821" s="258"/>
      <c r="E821" s="258"/>
      <c r="F821" s="258"/>
      <c r="G821" s="258"/>
      <c r="H821" s="258"/>
      <c r="I821" s="258"/>
      <c r="J821" s="258"/>
      <c r="K821" s="258"/>
      <c r="L821" s="259"/>
      <c r="M821" s="251"/>
      <c r="N821" s="251"/>
      <c r="O821" s="251"/>
      <c r="P821" s="251"/>
      <c r="Q821" s="251"/>
      <c r="R821" s="251"/>
      <c r="S821" s="251"/>
      <c r="T821" s="251"/>
      <c r="U821" s="251"/>
      <c r="V821" s="251"/>
      <c r="W821" s="251"/>
      <c r="X821" s="251"/>
      <c r="Y821" s="251"/>
      <c r="Z821" s="251"/>
      <c r="AA821" s="251"/>
      <c r="AB821" s="251"/>
      <c r="AC821" s="251"/>
      <c r="AD821" s="251"/>
      <c r="AE821" s="251"/>
      <c r="AF821" s="251"/>
      <c r="AG821" s="251"/>
      <c r="AH821" s="251"/>
      <c r="AI821" s="251"/>
      <c r="AJ821" s="251"/>
      <c r="AK821" s="223"/>
      <c r="AL821" s="224"/>
      <c r="AM821" s="224"/>
      <c r="AN821" s="224"/>
      <c r="AO821" s="224"/>
      <c r="AP821" s="224"/>
      <c r="AQ821" s="252"/>
      <c r="AR821" s="251"/>
      <c r="AS821" s="251"/>
      <c r="AT821" s="251"/>
      <c r="AU821" s="256"/>
      <c r="AV821" s="105"/>
      <c r="AW821" s="105"/>
      <c r="AX821" s="106"/>
    </row>
    <row r="822" spans="1:50" ht="24" customHeight="1" hidden="1">
      <c r="A822" s="247"/>
      <c r="B822" s="247"/>
      <c r="C822" s="257"/>
      <c r="D822" s="258"/>
      <c r="E822" s="258"/>
      <c r="F822" s="258"/>
      <c r="G822" s="258"/>
      <c r="H822" s="258"/>
      <c r="I822" s="258"/>
      <c r="J822" s="258"/>
      <c r="K822" s="258"/>
      <c r="L822" s="259"/>
      <c r="M822" s="251"/>
      <c r="N822" s="251"/>
      <c r="O822" s="251"/>
      <c r="P822" s="251"/>
      <c r="Q822" s="251"/>
      <c r="R822" s="251"/>
      <c r="S822" s="251"/>
      <c r="T822" s="251"/>
      <c r="U822" s="251"/>
      <c r="V822" s="251"/>
      <c r="W822" s="251"/>
      <c r="X822" s="251"/>
      <c r="Y822" s="251"/>
      <c r="Z822" s="251"/>
      <c r="AA822" s="251"/>
      <c r="AB822" s="251"/>
      <c r="AC822" s="251"/>
      <c r="AD822" s="251"/>
      <c r="AE822" s="251"/>
      <c r="AF822" s="251"/>
      <c r="AG822" s="251"/>
      <c r="AH822" s="251"/>
      <c r="AI822" s="251"/>
      <c r="AJ822" s="251"/>
      <c r="AK822" s="223"/>
      <c r="AL822" s="224"/>
      <c r="AM822" s="224"/>
      <c r="AN822" s="224"/>
      <c r="AO822" s="224"/>
      <c r="AP822" s="224"/>
      <c r="AQ822" s="251"/>
      <c r="AR822" s="251"/>
      <c r="AS822" s="251"/>
      <c r="AT822" s="251"/>
      <c r="AU822" s="256"/>
      <c r="AV822" s="105"/>
      <c r="AW822" s="105"/>
      <c r="AX822" s="106"/>
    </row>
    <row r="823" spans="1:50" ht="24" customHeight="1" hidden="1">
      <c r="A823" s="247"/>
      <c r="B823" s="247"/>
      <c r="C823" s="257"/>
      <c r="D823" s="258"/>
      <c r="E823" s="258"/>
      <c r="F823" s="258"/>
      <c r="G823" s="258"/>
      <c r="H823" s="258"/>
      <c r="I823" s="258"/>
      <c r="J823" s="258"/>
      <c r="K823" s="258"/>
      <c r="L823" s="259"/>
      <c r="M823" s="251"/>
      <c r="N823" s="251"/>
      <c r="O823" s="251"/>
      <c r="P823" s="251"/>
      <c r="Q823" s="251"/>
      <c r="R823" s="251"/>
      <c r="S823" s="251"/>
      <c r="T823" s="251"/>
      <c r="U823" s="251"/>
      <c r="V823" s="251"/>
      <c r="W823" s="251"/>
      <c r="X823" s="251"/>
      <c r="Y823" s="251"/>
      <c r="Z823" s="251"/>
      <c r="AA823" s="251"/>
      <c r="AB823" s="251"/>
      <c r="AC823" s="251"/>
      <c r="AD823" s="251"/>
      <c r="AE823" s="251"/>
      <c r="AF823" s="251"/>
      <c r="AG823" s="251"/>
      <c r="AH823" s="251"/>
      <c r="AI823" s="251"/>
      <c r="AJ823" s="251"/>
      <c r="AK823" s="223"/>
      <c r="AL823" s="224"/>
      <c r="AM823" s="224"/>
      <c r="AN823" s="224"/>
      <c r="AO823" s="224"/>
      <c r="AP823" s="224"/>
      <c r="AQ823" s="252"/>
      <c r="AR823" s="251"/>
      <c r="AS823" s="251"/>
      <c r="AT823" s="251"/>
      <c r="AU823" s="256"/>
      <c r="AV823" s="105"/>
      <c r="AW823" s="105"/>
      <c r="AX823" s="106"/>
    </row>
    <row r="824" spans="1:50" ht="24" customHeight="1" hidden="1">
      <c r="A824" s="247"/>
      <c r="B824" s="247"/>
      <c r="C824" s="257"/>
      <c r="D824" s="258"/>
      <c r="E824" s="258"/>
      <c r="F824" s="258"/>
      <c r="G824" s="258"/>
      <c r="H824" s="258"/>
      <c r="I824" s="258"/>
      <c r="J824" s="258"/>
      <c r="K824" s="258"/>
      <c r="L824" s="259"/>
      <c r="M824" s="251"/>
      <c r="N824" s="251"/>
      <c r="O824" s="251"/>
      <c r="P824" s="251"/>
      <c r="Q824" s="251"/>
      <c r="R824" s="251"/>
      <c r="S824" s="251"/>
      <c r="T824" s="251"/>
      <c r="U824" s="251"/>
      <c r="V824" s="251"/>
      <c r="W824" s="251"/>
      <c r="X824" s="251"/>
      <c r="Y824" s="251"/>
      <c r="Z824" s="251"/>
      <c r="AA824" s="251"/>
      <c r="AB824" s="251"/>
      <c r="AC824" s="251"/>
      <c r="AD824" s="251"/>
      <c r="AE824" s="251"/>
      <c r="AF824" s="251"/>
      <c r="AG824" s="251"/>
      <c r="AH824" s="251"/>
      <c r="AI824" s="251"/>
      <c r="AJ824" s="251"/>
      <c r="AK824" s="223"/>
      <c r="AL824" s="224"/>
      <c r="AM824" s="224"/>
      <c r="AN824" s="224"/>
      <c r="AO824" s="224"/>
      <c r="AP824" s="224"/>
      <c r="AQ824" s="252"/>
      <c r="AR824" s="251"/>
      <c r="AS824" s="251"/>
      <c r="AT824" s="251"/>
      <c r="AU824" s="256"/>
      <c r="AV824" s="105"/>
      <c r="AW824" s="105"/>
      <c r="AX824" s="106"/>
    </row>
    <row r="825" spans="1:50" ht="24" customHeight="1" hidden="1">
      <c r="A825" s="247"/>
      <c r="B825" s="247"/>
      <c r="C825" s="257"/>
      <c r="D825" s="258"/>
      <c r="E825" s="258"/>
      <c r="F825" s="258"/>
      <c r="G825" s="258"/>
      <c r="H825" s="258"/>
      <c r="I825" s="258"/>
      <c r="J825" s="258"/>
      <c r="K825" s="258"/>
      <c r="L825" s="259"/>
      <c r="M825" s="251"/>
      <c r="N825" s="251"/>
      <c r="O825" s="251"/>
      <c r="P825" s="251"/>
      <c r="Q825" s="251"/>
      <c r="R825" s="251"/>
      <c r="S825" s="251"/>
      <c r="T825" s="251"/>
      <c r="U825" s="251"/>
      <c r="V825" s="251"/>
      <c r="W825" s="251"/>
      <c r="X825" s="251"/>
      <c r="Y825" s="251"/>
      <c r="Z825" s="251"/>
      <c r="AA825" s="251"/>
      <c r="AB825" s="251"/>
      <c r="AC825" s="251"/>
      <c r="AD825" s="251"/>
      <c r="AE825" s="251"/>
      <c r="AF825" s="251"/>
      <c r="AG825" s="251"/>
      <c r="AH825" s="251"/>
      <c r="AI825" s="251"/>
      <c r="AJ825" s="251"/>
      <c r="AK825" s="223"/>
      <c r="AL825" s="224"/>
      <c r="AM825" s="224"/>
      <c r="AN825" s="224"/>
      <c r="AO825" s="224"/>
      <c r="AP825" s="224"/>
      <c r="AQ825" s="251"/>
      <c r="AR825" s="251"/>
      <c r="AS825" s="251"/>
      <c r="AT825" s="251"/>
      <c r="AU825" s="256"/>
      <c r="AV825" s="105"/>
      <c r="AW825" s="105"/>
      <c r="AX825" s="106"/>
    </row>
    <row r="826" spans="1:50" ht="24" customHeight="1" hidden="1">
      <c r="A826" s="247"/>
      <c r="B826" s="247"/>
      <c r="C826" s="257"/>
      <c r="D826" s="258"/>
      <c r="E826" s="258"/>
      <c r="F826" s="258"/>
      <c r="G826" s="258"/>
      <c r="H826" s="258"/>
      <c r="I826" s="258"/>
      <c r="J826" s="258"/>
      <c r="K826" s="258"/>
      <c r="L826" s="259"/>
      <c r="M826" s="251"/>
      <c r="N826" s="251"/>
      <c r="O826" s="251"/>
      <c r="P826" s="251"/>
      <c r="Q826" s="251"/>
      <c r="R826" s="251"/>
      <c r="S826" s="251"/>
      <c r="T826" s="251"/>
      <c r="U826" s="251"/>
      <c r="V826" s="251"/>
      <c r="W826" s="251"/>
      <c r="X826" s="251"/>
      <c r="Y826" s="251"/>
      <c r="Z826" s="251"/>
      <c r="AA826" s="251"/>
      <c r="AB826" s="251"/>
      <c r="AC826" s="251"/>
      <c r="AD826" s="251"/>
      <c r="AE826" s="251"/>
      <c r="AF826" s="251"/>
      <c r="AG826" s="251"/>
      <c r="AH826" s="251"/>
      <c r="AI826" s="251"/>
      <c r="AJ826" s="251"/>
      <c r="AK826" s="223"/>
      <c r="AL826" s="224"/>
      <c r="AM826" s="224"/>
      <c r="AN826" s="224"/>
      <c r="AO826" s="224"/>
      <c r="AP826" s="224"/>
      <c r="AQ826" s="251"/>
      <c r="AR826" s="251"/>
      <c r="AS826" s="251"/>
      <c r="AT826" s="251"/>
      <c r="AU826" s="256"/>
      <c r="AV826" s="105"/>
      <c r="AW826" s="105"/>
      <c r="AX826" s="106"/>
    </row>
    <row r="827" spans="1:50" ht="24" customHeight="1" hidden="1">
      <c r="A827" s="247"/>
      <c r="B827" s="247"/>
      <c r="C827" s="257"/>
      <c r="D827" s="258"/>
      <c r="E827" s="258"/>
      <c r="F827" s="258"/>
      <c r="G827" s="258"/>
      <c r="H827" s="258"/>
      <c r="I827" s="258"/>
      <c r="J827" s="258"/>
      <c r="K827" s="258"/>
      <c r="L827" s="259"/>
      <c r="M827" s="251"/>
      <c r="N827" s="251"/>
      <c r="O827" s="251"/>
      <c r="P827" s="251"/>
      <c r="Q827" s="251"/>
      <c r="R827" s="251"/>
      <c r="S827" s="251"/>
      <c r="T827" s="251"/>
      <c r="U827" s="251"/>
      <c r="V827" s="251"/>
      <c r="W827" s="251"/>
      <c r="X827" s="251"/>
      <c r="Y827" s="251"/>
      <c r="Z827" s="251"/>
      <c r="AA827" s="251"/>
      <c r="AB827" s="251"/>
      <c r="AC827" s="251"/>
      <c r="AD827" s="251"/>
      <c r="AE827" s="251"/>
      <c r="AF827" s="251"/>
      <c r="AG827" s="251"/>
      <c r="AH827" s="251"/>
      <c r="AI827" s="251"/>
      <c r="AJ827" s="251"/>
      <c r="AK827" s="223"/>
      <c r="AL827" s="224"/>
      <c r="AM827" s="224"/>
      <c r="AN827" s="224"/>
      <c r="AO827" s="224"/>
      <c r="AP827" s="224"/>
      <c r="AQ827" s="252"/>
      <c r="AR827" s="251"/>
      <c r="AS827" s="251"/>
      <c r="AT827" s="251"/>
      <c r="AU827" s="256"/>
      <c r="AV827" s="105"/>
      <c r="AW827" s="105"/>
      <c r="AX827" s="106"/>
    </row>
    <row r="828" spans="1:50" ht="24" customHeight="1" hidden="1">
      <c r="A828" s="247"/>
      <c r="B828" s="247"/>
      <c r="C828" s="257"/>
      <c r="D828" s="258"/>
      <c r="E828" s="258"/>
      <c r="F828" s="258"/>
      <c r="G828" s="258"/>
      <c r="H828" s="258"/>
      <c r="I828" s="258"/>
      <c r="J828" s="258"/>
      <c r="K828" s="258"/>
      <c r="L828" s="259"/>
      <c r="M828" s="251"/>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223"/>
      <c r="AL828" s="224"/>
      <c r="AM828" s="224"/>
      <c r="AN828" s="224"/>
      <c r="AO828" s="224"/>
      <c r="AP828" s="224"/>
      <c r="AQ828" s="252"/>
      <c r="AR828" s="251"/>
      <c r="AS828" s="251"/>
      <c r="AT828" s="251"/>
      <c r="AU828" s="256"/>
      <c r="AV828" s="105"/>
      <c r="AW828" s="105"/>
      <c r="AX828" s="106"/>
    </row>
    <row r="829" spans="1:50" ht="29.25" customHeight="1">
      <c r="A829" s="46" t="s">
        <v>345</v>
      </c>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row>
  </sheetData>
  <sheetProtection/>
  <mergeCells count="366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B28:AX29"/>
    <mergeCell ref="AT21:AX21"/>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8:AB228"/>
    <mergeCell ref="AC228:AX228"/>
    <mergeCell ref="G229:K229"/>
    <mergeCell ref="L229:X229"/>
    <mergeCell ref="Y229:AB229"/>
    <mergeCell ref="AC229:AG229"/>
    <mergeCell ref="AH229:AT229"/>
    <mergeCell ref="AU229:AX229"/>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6:AB206"/>
    <mergeCell ref="AC206:AX206"/>
    <mergeCell ref="G207:K207"/>
    <mergeCell ref="L207:X207"/>
    <mergeCell ref="Y207:AB207"/>
    <mergeCell ref="AC207:AG207"/>
    <mergeCell ref="AH207:AT207"/>
    <mergeCell ref="AU207:AX207"/>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8:AX198"/>
    <mergeCell ref="G199:K199"/>
    <mergeCell ref="L199:X199"/>
    <mergeCell ref="Y199:AB199"/>
    <mergeCell ref="AC199:AG199"/>
    <mergeCell ref="AH199:AT199"/>
    <mergeCell ref="AU199:AX199"/>
    <mergeCell ref="L197:X197"/>
    <mergeCell ref="Y197:AB197"/>
    <mergeCell ref="AC197:AG197"/>
    <mergeCell ref="AH197:AT197"/>
    <mergeCell ref="AU197:AX197"/>
    <mergeCell ref="G198:K198"/>
    <mergeCell ref="L198:X198"/>
    <mergeCell ref="Y198:AB198"/>
    <mergeCell ref="AC198:AG198"/>
    <mergeCell ref="AH198:AT198"/>
    <mergeCell ref="A195:F238"/>
    <mergeCell ref="G195:AB195"/>
    <mergeCell ref="AC195:AX195"/>
    <mergeCell ref="G196:K196"/>
    <mergeCell ref="L196:X196"/>
    <mergeCell ref="Y196:AB196"/>
    <mergeCell ref="AC196:AG196"/>
    <mergeCell ref="AH196:AT196"/>
    <mergeCell ref="AU196:AX196"/>
    <mergeCell ref="G197:K197"/>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C149:AX149"/>
    <mergeCell ref="G150:K150"/>
    <mergeCell ref="L150:X150"/>
    <mergeCell ref="Y150:AB150"/>
    <mergeCell ref="AC150:AG150"/>
    <mergeCell ref="AH150:AT150"/>
    <mergeCell ref="AU150:AX150"/>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C445:L445"/>
    <mergeCell ref="M445:AJ445"/>
    <mergeCell ref="A444:B444"/>
    <mergeCell ref="C444:L444"/>
    <mergeCell ref="A445:B445"/>
    <mergeCell ref="A149:F192"/>
    <mergeCell ref="G149:AB149"/>
    <mergeCell ref="AK445:AP445"/>
    <mergeCell ref="AQ445:AT445"/>
    <mergeCell ref="AU445:AX445"/>
    <mergeCell ref="AU808:AX808"/>
    <mergeCell ref="AU807:AX807"/>
    <mergeCell ref="AU806:AX806"/>
    <mergeCell ref="AU805:AX805"/>
    <mergeCell ref="AU804:AX804"/>
    <mergeCell ref="AU798:AX798"/>
    <mergeCell ref="AU799:AX799"/>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4:AB274"/>
    <mergeCell ref="AC274:AX274"/>
    <mergeCell ref="G275:K275"/>
    <mergeCell ref="L275:X275"/>
    <mergeCell ref="Y275:AB275"/>
    <mergeCell ref="AC275:AG275"/>
    <mergeCell ref="AH275:AT275"/>
    <mergeCell ref="AU275:AX275"/>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3:AB263"/>
    <mergeCell ref="AC263:AX263"/>
    <mergeCell ref="G264:K264"/>
    <mergeCell ref="L264:X264"/>
    <mergeCell ref="Y264:AB264"/>
    <mergeCell ref="AC264:AG264"/>
    <mergeCell ref="AH264:AT264"/>
    <mergeCell ref="AU264:AX264"/>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2:AB252"/>
    <mergeCell ref="AC252:AX252"/>
    <mergeCell ref="G253:K253"/>
    <mergeCell ref="L253:X253"/>
    <mergeCell ref="Y253:AB253"/>
    <mergeCell ref="AC253:AG253"/>
    <mergeCell ref="AH253:AT253"/>
    <mergeCell ref="AU253:AX253"/>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C246:AG246"/>
    <mergeCell ref="AH246:AT246"/>
    <mergeCell ref="AU246:AX246"/>
    <mergeCell ref="G247:K247"/>
    <mergeCell ref="L247:X247"/>
    <mergeCell ref="Y247:AB247"/>
    <mergeCell ref="AC247:AG247"/>
    <mergeCell ref="AH247:AT247"/>
    <mergeCell ref="AU247:AX247"/>
    <mergeCell ref="AU244:AX244"/>
    <mergeCell ref="G245:K245"/>
    <mergeCell ref="L245:X245"/>
    <mergeCell ref="Y245:AB245"/>
    <mergeCell ref="AC245:AG245"/>
    <mergeCell ref="AH245:AT245"/>
    <mergeCell ref="AU245:AX245"/>
    <mergeCell ref="AU242:AX242"/>
    <mergeCell ref="G243:K243"/>
    <mergeCell ref="L243:X243"/>
    <mergeCell ref="Y243:AB243"/>
    <mergeCell ref="AC243:AG243"/>
    <mergeCell ref="AH243:AT243"/>
    <mergeCell ref="AU243:AX243"/>
    <mergeCell ref="L242:X242"/>
    <mergeCell ref="A41:B43"/>
    <mergeCell ref="A39:AX39"/>
    <mergeCell ref="C35:K35"/>
    <mergeCell ref="L35:Q35"/>
    <mergeCell ref="R35:W35"/>
    <mergeCell ref="X35:AX35"/>
    <mergeCell ref="X37:AX37"/>
    <mergeCell ref="A30:B37"/>
    <mergeCell ref="C34:K34"/>
    <mergeCell ref="L34:Q34"/>
    <mergeCell ref="C33:K33"/>
    <mergeCell ref="R30:W30"/>
    <mergeCell ref="R34:W34"/>
    <mergeCell ref="X33:AX33"/>
    <mergeCell ref="C32:K32"/>
    <mergeCell ref="C31:K31"/>
    <mergeCell ref="L31:Q31"/>
    <mergeCell ref="R31:W31"/>
    <mergeCell ref="X31:AX31"/>
    <mergeCell ref="AO25:AS25"/>
    <mergeCell ref="X34:AX34"/>
    <mergeCell ref="L32:Q32"/>
    <mergeCell ref="R32:W32"/>
    <mergeCell ref="X32:AX32"/>
    <mergeCell ref="Y28:AA28"/>
    <mergeCell ref="G28:X29"/>
    <mergeCell ref="C30:K30"/>
    <mergeCell ref="L30:Q30"/>
    <mergeCell ref="L33:Q33"/>
    <mergeCell ref="Y26:AA26"/>
    <mergeCell ref="AB25:AD25"/>
    <mergeCell ref="AB26:AD26"/>
    <mergeCell ref="AO24:AS24"/>
    <mergeCell ref="AT24:AX24"/>
    <mergeCell ref="AE26:AI26"/>
    <mergeCell ref="AJ26:AN26"/>
    <mergeCell ref="AO26:AS26"/>
    <mergeCell ref="AT25:AX25"/>
    <mergeCell ref="AJ24:AN24"/>
    <mergeCell ref="AT23:AX23"/>
    <mergeCell ref="AE23:AS23"/>
    <mergeCell ref="AJ20:AN20"/>
    <mergeCell ref="A24:F26"/>
    <mergeCell ref="G24:X24"/>
    <mergeCell ref="Y24:AA24"/>
    <mergeCell ref="AB24:AD24"/>
    <mergeCell ref="AE24:AI24"/>
    <mergeCell ref="G25:X26"/>
    <mergeCell ref="Y25:AA25"/>
    <mergeCell ref="A20:F23"/>
    <mergeCell ref="Y20:AA20"/>
    <mergeCell ref="AB20:AD20"/>
    <mergeCell ref="AE20:AI20"/>
    <mergeCell ref="AO20:AS20"/>
    <mergeCell ref="AT20:AX20"/>
    <mergeCell ref="G21:X23"/>
    <mergeCell ref="Y21:AA21"/>
    <mergeCell ref="Y23:AA23"/>
    <mergeCell ref="G20:X20"/>
    <mergeCell ref="AD17:AJ17"/>
    <mergeCell ref="AK17:AQ17"/>
    <mergeCell ref="G18:O18"/>
    <mergeCell ref="AK18:AQ18"/>
    <mergeCell ref="G19:O19"/>
    <mergeCell ref="P19:V19"/>
    <mergeCell ref="W19:AC19"/>
    <mergeCell ref="AD19:AJ19"/>
    <mergeCell ref="I16:O16"/>
    <mergeCell ref="P16:V16"/>
    <mergeCell ref="W16:AC16"/>
    <mergeCell ref="AK19:AQ19"/>
    <mergeCell ref="AR19:AX19"/>
    <mergeCell ref="I15:O15"/>
    <mergeCell ref="P15:V15"/>
    <mergeCell ref="W15:AC15"/>
    <mergeCell ref="P17:V17"/>
    <mergeCell ref="W17:AC17"/>
    <mergeCell ref="AD13:AJ13"/>
    <mergeCell ref="AK13:AQ13"/>
    <mergeCell ref="I17:O17"/>
    <mergeCell ref="AR17:AX17"/>
    <mergeCell ref="P18:V18"/>
    <mergeCell ref="AK12:AQ12"/>
    <mergeCell ref="AR12:AX12"/>
    <mergeCell ref="I13:O13"/>
    <mergeCell ref="P13:V13"/>
    <mergeCell ref="AR13:AX13"/>
    <mergeCell ref="AR11:AX11"/>
    <mergeCell ref="G12:H17"/>
    <mergeCell ref="I12:O12"/>
    <mergeCell ref="P12:V12"/>
    <mergeCell ref="W12:AC12"/>
    <mergeCell ref="AD12:AJ12"/>
    <mergeCell ref="AR14:AX14"/>
    <mergeCell ref="AD16:AJ16"/>
    <mergeCell ref="AK16:AQ16"/>
    <mergeCell ref="W13:AC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798:B798"/>
    <mergeCell ref="C798:L798"/>
    <mergeCell ref="M798:AJ798"/>
    <mergeCell ref="AK798:AP798"/>
    <mergeCell ref="AQ798:AT798"/>
    <mergeCell ref="G241:AB241"/>
    <mergeCell ref="AC241:AX241"/>
    <mergeCell ref="Y242:AB242"/>
    <mergeCell ref="AC242:AG242"/>
    <mergeCell ref="AH242:AT242"/>
    <mergeCell ref="A799:B799"/>
    <mergeCell ref="C799:L799"/>
    <mergeCell ref="A241:F284"/>
    <mergeCell ref="A67:AX67"/>
    <mergeCell ref="A66:AX66"/>
    <mergeCell ref="M800:AJ800"/>
    <mergeCell ref="K68:R68"/>
    <mergeCell ref="AA68:AH68"/>
    <mergeCell ref="AQ799:AT799"/>
    <mergeCell ref="A68:B68"/>
    <mergeCell ref="A803:B803"/>
    <mergeCell ref="C803:L803"/>
    <mergeCell ref="A801:B801"/>
    <mergeCell ref="AQ803:AT803"/>
    <mergeCell ref="AK801:AP801"/>
    <mergeCell ref="C41:AC41"/>
    <mergeCell ref="C42:AC42"/>
    <mergeCell ref="C43:AC43"/>
    <mergeCell ref="C44:AC44"/>
    <mergeCell ref="C45:AC45"/>
    <mergeCell ref="A802:B802"/>
    <mergeCell ref="C802:L802"/>
    <mergeCell ref="M802:AJ802"/>
    <mergeCell ref="A800:B800"/>
    <mergeCell ref="C800:L800"/>
    <mergeCell ref="AU802:AX802"/>
    <mergeCell ref="AU800:AX800"/>
    <mergeCell ref="AU801:AX801"/>
    <mergeCell ref="AQ802:AT802"/>
    <mergeCell ref="AQ801:AT801"/>
    <mergeCell ref="C801:L801"/>
    <mergeCell ref="M801:AJ801"/>
    <mergeCell ref="M803:AJ803"/>
    <mergeCell ref="C46:AC46"/>
    <mergeCell ref="C68:J68"/>
    <mergeCell ref="G244:K244"/>
    <mergeCell ref="L244:X244"/>
    <mergeCell ref="Y244:AB244"/>
    <mergeCell ref="C51:AC51"/>
    <mergeCell ref="AH244:AT244"/>
    <mergeCell ref="AI68:AP68"/>
    <mergeCell ref="S68:Z68"/>
    <mergeCell ref="M799:AJ799"/>
    <mergeCell ref="AK799:AP799"/>
    <mergeCell ref="C52:AC52"/>
    <mergeCell ref="G242:K242"/>
    <mergeCell ref="AC244:AG244"/>
    <mergeCell ref="G246:K246"/>
    <mergeCell ref="L246:X246"/>
    <mergeCell ref="Y246:AB246"/>
    <mergeCell ref="A61:AX61"/>
    <mergeCell ref="A62:E62"/>
    <mergeCell ref="A57:B58"/>
    <mergeCell ref="C57:F57"/>
    <mergeCell ref="G57:AX57"/>
    <mergeCell ref="A53:B56"/>
    <mergeCell ref="AG53:AX56"/>
    <mergeCell ref="T54:AF54"/>
    <mergeCell ref="C56:F56"/>
    <mergeCell ref="G55:S55"/>
    <mergeCell ref="A63:AX63"/>
    <mergeCell ref="A50:B52"/>
    <mergeCell ref="AG50:AX52"/>
    <mergeCell ref="AD41:AF41"/>
    <mergeCell ref="AD42:AF42"/>
    <mergeCell ref="C55:F55"/>
    <mergeCell ref="AD47:AF47"/>
    <mergeCell ref="AD49:AF49"/>
    <mergeCell ref="AD50:AF50"/>
    <mergeCell ref="AG41:AX43"/>
    <mergeCell ref="A807:B807"/>
    <mergeCell ref="C807:L807"/>
    <mergeCell ref="M807:AJ807"/>
    <mergeCell ref="AK807:AP807"/>
    <mergeCell ref="AQ807:AT807"/>
    <mergeCell ref="A808:B808"/>
    <mergeCell ref="C808:L808"/>
    <mergeCell ref="M808:AJ808"/>
    <mergeCell ref="AK808:AP808"/>
    <mergeCell ref="AQ808:AT808"/>
    <mergeCell ref="AQ806:AT806"/>
    <mergeCell ref="A806:B806"/>
    <mergeCell ref="C806:L806"/>
    <mergeCell ref="M806:AJ806"/>
    <mergeCell ref="AK806:AP806"/>
    <mergeCell ref="M804:AJ804"/>
    <mergeCell ref="C804:L804"/>
    <mergeCell ref="A805:B805"/>
    <mergeCell ref="C805:L805"/>
    <mergeCell ref="M805:AJ805"/>
    <mergeCell ref="A804:B804"/>
    <mergeCell ref="G54:S54"/>
    <mergeCell ref="AQ805:AT805"/>
    <mergeCell ref="AQ804:AT804"/>
    <mergeCell ref="AQ68:AX68"/>
    <mergeCell ref="AK805:AP805"/>
    <mergeCell ref="AK804:AP804"/>
    <mergeCell ref="AK803:AP803"/>
    <mergeCell ref="AQ800:AT800"/>
    <mergeCell ref="AU803:AX803"/>
    <mergeCell ref="AK802:AP802"/>
    <mergeCell ref="C36:K36"/>
    <mergeCell ref="A70:F101"/>
    <mergeCell ref="T55:AF55"/>
    <mergeCell ref="T56:AF56"/>
    <mergeCell ref="G56:S56"/>
    <mergeCell ref="AD43:AF43"/>
    <mergeCell ref="A44:B49"/>
    <mergeCell ref="C54:F54"/>
    <mergeCell ref="AK800:AP800"/>
    <mergeCell ref="AD51:AF51"/>
    <mergeCell ref="AD45:AF45"/>
    <mergeCell ref="C50:AC50"/>
    <mergeCell ref="X36:AX36"/>
    <mergeCell ref="A27:F29"/>
    <mergeCell ref="G27:X27"/>
    <mergeCell ref="AD46:AF46"/>
    <mergeCell ref="X30:AX30"/>
    <mergeCell ref="AE27:AI27"/>
    <mergeCell ref="R33:W33"/>
    <mergeCell ref="AG40:AX40"/>
    <mergeCell ref="R36:W36"/>
    <mergeCell ref="L36:Q36"/>
    <mergeCell ref="C58:F58"/>
    <mergeCell ref="G58:AX58"/>
    <mergeCell ref="AD44:AF44"/>
    <mergeCell ref="C53:AC53"/>
    <mergeCell ref="AD52:AF52"/>
    <mergeCell ref="AD53:AF53"/>
    <mergeCell ref="AG44:AX49"/>
    <mergeCell ref="A65:AX65"/>
    <mergeCell ref="AD15:AJ15"/>
    <mergeCell ref="AK15:AQ15"/>
    <mergeCell ref="AR15:AX15"/>
    <mergeCell ref="I14:O14"/>
    <mergeCell ref="P14:V14"/>
    <mergeCell ref="W14:AC14"/>
    <mergeCell ref="AD14:AJ14"/>
    <mergeCell ref="AK14:AQ14"/>
    <mergeCell ref="A59:AX59"/>
    <mergeCell ref="AJ27:AN27"/>
    <mergeCell ref="AO27:AS27"/>
    <mergeCell ref="Y29:AA29"/>
    <mergeCell ref="Y27:AA27"/>
    <mergeCell ref="AB23:AD23"/>
    <mergeCell ref="AR16:AX16"/>
    <mergeCell ref="W18:AC18"/>
    <mergeCell ref="AD18:AJ18"/>
    <mergeCell ref="AR18:AX18"/>
    <mergeCell ref="Y22:AA22"/>
    <mergeCell ref="AT27:AX27"/>
    <mergeCell ref="AT26:AX26"/>
    <mergeCell ref="AE25:AI25"/>
    <mergeCell ref="AJ25:AN25"/>
    <mergeCell ref="AB27:AD27"/>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H143:AT143"/>
    <mergeCell ref="AU143:AX143"/>
    <mergeCell ref="G142:K142"/>
    <mergeCell ref="L142:X142"/>
    <mergeCell ref="Y142:AB142"/>
    <mergeCell ref="AC142:AG142"/>
    <mergeCell ref="AH142:AT142"/>
    <mergeCell ref="AU142:AX142"/>
    <mergeCell ref="G144:K144"/>
    <mergeCell ref="L144:X144"/>
    <mergeCell ref="G143:K143"/>
    <mergeCell ref="L143:X143"/>
    <mergeCell ref="Y143:AB143"/>
    <mergeCell ref="AC143:AG143"/>
    <mergeCell ref="AH145:AT145"/>
    <mergeCell ref="AU145:AX145"/>
    <mergeCell ref="Y146:AB146"/>
    <mergeCell ref="AC144:AG144"/>
    <mergeCell ref="AH144:AT144"/>
    <mergeCell ref="AU144:AX144"/>
    <mergeCell ref="AC146:AG146"/>
    <mergeCell ref="AH146:AT146"/>
    <mergeCell ref="Y144:AB144"/>
    <mergeCell ref="AU146:AX146"/>
    <mergeCell ref="G146:K146"/>
    <mergeCell ref="L146:X146"/>
    <mergeCell ref="G145:K145"/>
    <mergeCell ref="L145:X145"/>
    <mergeCell ref="Y145:AB145"/>
    <mergeCell ref="AC145:AG145"/>
    <mergeCell ref="AT22:AX22"/>
    <mergeCell ref="AB22:AD22"/>
    <mergeCell ref="AB21:AD21"/>
    <mergeCell ref="AO22:AS22"/>
    <mergeCell ref="AO21:AS21"/>
    <mergeCell ref="AJ22:AN22"/>
    <mergeCell ref="AJ21:AN21"/>
    <mergeCell ref="AE22:AI22"/>
    <mergeCell ref="AE21:AI21"/>
  </mergeCells>
  <dataValidations count="1">
    <dataValidation allowBlank="1" showInputMessage="1" showErrorMessage="1" imeMode="halfAlpha" sqref="P12:AC12 P13:V13"/>
  </dataValidations>
  <printOptions/>
  <pageMargins left="0.6299212598425197" right="0.3937007874015748" top="0.5905511811023623" bottom="0.3937007874015748" header="0.19685039370078738" footer="0.5118110236220472"/>
  <pageSetup fitToHeight="4" horizontalDpi="600" verticalDpi="600" orientation="portrait" paperSize="9" scale="68" r:id="rId2"/>
  <headerFooter differentFirst="1" alignWithMargins="0">
    <oddHeader>&amp;R事業番号0388</oddHeader>
  </headerFooter>
  <rowBreaks count="9" manualBreakCount="9">
    <brk id="38" max="49" man="1"/>
    <brk id="69" max="49" man="1"/>
    <brk id="101" max="49" man="1"/>
    <brk id="148" max="49" man="1"/>
    <brk id="194" max="49" man="1"/>
    <brk id="240" max="49" man="1"/>
    <brk id="286" max="255" man="1"/>
    <brk id="565" max="49" man="1"/>
    <brk id="6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平成26年行政事業レビュー_独立行政法人国立文化財機構施設整備に必要な経費</dc:title>
  <dc:subject>0388</dc:subject>
  <dc:creator>文部科学省</dc:creator>
  <cp:keywords/>
  <dc:description/>
  <cp:lastModifiedBy>文部科学省</cp:lastModifiedBy>
  <cp:lastPrinted>2014-09-25T07:19:02Z</cp:lastPrinted>
  <dcterms:created xsi:type="dcterms:W3CDTF">2012-03-13T00:50:25Z</dcterms:created>
  <dcterms:modified xsi:type="dcterms:W3CDTF">2014-09-29T05:24:50Z</dcterms:modified>
  <cp:category/>
  <cp:version/>
  <cp:contentType/>
  <cp:contentStatus/>
</cp:coreProperties>
</file>