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48" sheetId="1" r:id="rId1"/>
    <sheet name="Sheet1" sheetId="2" r:id="rId2"/>
  </sheets>
  <definedNames>
    <definedName name="_xlnm.Print_Area" localSheetId="0">'0248'!$A$2:$AX$632</definedName>
  </definedNames>
  <calcPr fullCalcOnLoad="1"/>
</workbook>
</file>

<file path=xl/sharedStrings.xml><?xml version="1.0" encoding="utf-8"?>
<sst xmlns="http://schemas.openxmlformats.org/spreadsheetml/2006/main" count="603" uniqueCount="297">
  <si>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</si>
  <si>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</si>
  <si>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</si>
  <si>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</si>
  <si>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</si>
  <si>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</si>
  <si>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</si>
  <si>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</si>
  <si>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</si>
  <si>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</si>
  <si>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</si>
  <si>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</si>
  <si>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</si>
  <si>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</si>
  <si>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</si>
  <si>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</si>
  <si>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</si>
  <si>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</si>
  <si>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</si>
  <si>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</si>
  <si>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</si>
  <si>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</si>
  <si>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</si>
  <si>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</si>
  <si>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</si>
  <si>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</si>
  <si>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</si>
  <si>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</si>
  <si>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</si>
  <si>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</si>
  <si>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</si>
  <si>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</si>
  <si>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</si>
  <si>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</si>
  <si>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</si>
  <si>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</si>
  <si>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</si>
  <si>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</si>
  <si>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</si>
  <si>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</si>
  <si>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</si>
  <si>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</si>
  <si>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</si>
  <si>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</si>
  <si>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</si>
  <si>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</si>
  <si>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</si>
  <si>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</si>
  <si>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</si>
  <si>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</si>
  <si>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</si>
  <si>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</si>
  <si>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</si>
  <si>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</si>
  <si>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</si>
  <si>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</si>
  <si>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</si>
  <si>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</si>
  <si>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</si>
  <si>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</si>
  <si>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</si>
  <si>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</si>
  <si>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</si>
  <si>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</si>
  <si>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</si>
  <si>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</si>
  <si>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</si>
  <si>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</si>
  <si>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</si>
  <si>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</si>
  <si>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</si>
  <si>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</si>
  <si>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</si>
  <si>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</si>
  <si>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</si>
  <si>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</si>
  <si>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</si>
  <si>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</si>
  <si>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</si>
  <si>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</si>
  <si>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超小型衛星研究開発事業</t>
  </si>
  <si>
    <t>研究開発局</t>
  </si>
  <si>
    <t>宇宙開発利用課</t>
  </si>
  <si>
    <t>宇宙開発利用課長
柳　孝</t>
  </si>
  <si>
    <t>（文部科学省）</t>
  </si>
  <si>
    <t>一般会計</t>
  </si>
  <si>
    <t>宇宙基本計画(平成25年1月 宇宙開発戦略本部決定)　等</t>
  </si>
  <si>
    <t>宇宙基本法
文部科学省組織令第9条第1項第10号</t>
  </si>
  <si>
    <t>目標値
（26年度）</t>
  </si>
  <si>
    <t>機</t>
  </si>
  <si>
    <t>億円/機</t>
  </si>
  <si>
    <t>超小型衛星開発機数（累計）</t>
  </si>
  <si>
    <t>　　/</t>
  </si>
  <si>
    <t>-</t>
  </si>
  <si>
    <t>-</t>
  </si>
  <si>
    <t>年</t>
  </si>
  <si>
    <t>-</t>
  </si>
  <si>
    <t>-</t>
  </si>
  <si>
    <t>目標値
（26年度見込）</t>
  </si>
  <si>
    <t>目標値
（26年度見込）</t>
  </si>
  <si>
    <t>地球観測システム研究開発費補助金</t>
  </si>
  <si>
    <t>平成26年度終了事業のため</t>
  </si>
  <si>
    <t>○</t>
  </si>
  <si>
    <t>－</t>
  </si>
  <si>
    <t>A.和歌山大学</t>
  </si>
  <si>
    <t>B.東京大学</t>
  </si>
  <si>
    <t>D.東北大学</t>
  </si>
  <si>
    <t>C.独立行政法人宇宙航空研究開発機構</t>
  </si>
  <si>
    <t>E.首都大学東京</t>
  </si>
  <si>
    <t>F.次世代宇宙システム技術研究組合</t>
  </si>
  <si>
    <t>G.北海道大学</t>
  </si>
  <si>
    <t>平成22年度企画競争</t>
  </si>
  <si>
    <t>-</t>
  </si>
  <si>
    <t>設備備品費</t>
  </si>
  <si>
    <t>物品費</t>
  </si>
  <si>
    <t>試験費</t>
  </si>
  <si>
    <t>人件費</t>
  </si>
  <si>
    <t>事業実施費</t>
  </si>
  <si>
    <t>C.独立行政法人宇宙航空研究開発機構</t>
  </si>
  <si>
    <t>F.次世代宇宙システム技術研究組合</t>
  </si>
  <si>
    <t>Ｇ.北海道大学</t>
  </si>
  <si>
    <t>-</t>
  </si>
  <si>
    <t>平成25年度までの人材育成の成果を、衛星開発に関するキャパシティ・ビルディング手法として体系的にとりまとめ、整理をしたところ。平成26年度における海外からの受入人材の育成に適用することでその効果を確認中。</t>
  </si>
  <si>
    <t>競争性の確保について、平成22年度の事業採択の際に、公募による企画競争を実施。7件の応募に対し、超小型衛星としての戦略性や出口の明確性の観点から、実施主体として最も適切な1件を採択。
資金の流れについては、参画団体7機関への資金配分を代表機関となる和歌山大学がとりまとめており、これら配分額・積算の確認は毎年度当省にて実施。受益者との負担関係、単位あたりコストを含めて、支出は合理的かつ真に必要なものに限定されたものとなっている。</t>
  </si>
  <si>
    <t>衛星の製造過程を通じて、今後の衛星開発および人材育成を担う若手技術者を育成し、キャパシティ・ビルディングの手法として確立。</t>
  </si>
  <si>
    <t>衛星1機あたりの開発コストや開発期間について、目標を達成。平成26年度に実施しているキャパシティ・ビルディング手法の確立と併せて本事業の活動実績は目標に見合ったものとなっている。</t>
  </si>
  <si>
    <t>「宇宙基本計画」(平成25年1月宇宙開発戦略本部決定）においては、宇宙利用の拡大に向けた衛星の小型化（超小型衛星を含む）等によるコスト低減や、宇宙開発利用を支える人材育成等が示されている。これらを踏まえ、宇宙新興国の研究者や技術者の参画も得つつ、超小型衛星の研究開発を行うとともに、日本主導の技術開発・教育を通じたキャパシティ・ビルディングを進め、国際協力の推進、内外の人材育成、新たな市場開拓等に貢献する。</t>
  </si>
  <si>
    <t>我が国の宇宙機器産業の従業員数が減少している中、宇宙基本計画においても、我が国の宇宙開発利用を支える人材の育成のほか、大学レベルでの超小型衛星開発事業等の実施を通じ、新興国の人材育成に貢献することが重要である旨、明記されている。</t>
  </si>
  <si>
    <t>本事業による超小型衛星の研究開発を通じて、大学等における技術基盤強化や国内外の人材育成に関するノウハウが一定程度蓄積された。一方、現在、宇宙科学の分野において新しい宇宙利用の可能性を開拓する萌芽的な研究を創出する大学等の拠点の存在が求められていることから、競争的資金である「宇宙科学技術推進調整委託費」へ本事業を発展的に統合し、超小型衛星に限らず、宇宙関連の要素技術開発や宇宙人材教育、社会学的研究など、宇宙利用の裾野の一層の拡大に貢献しうる大学等の自主的な取組を支援していくことを検討している。</t>
  </si>
  <si>
    <t>超小型衛星管制・運用地上局設備</t>
  </si>
  <si>
    <t>回線ケーブル・ネットワーク関係物品等</t>
  </si>
  <si>
    <t>通信設備試験検査</t>
  </si>
  <si>
    <t>研究員および研究支援員、特任職員</t>
  </si>
  <si>
    <t>国内・外国旅費、通信運搬費、借損料</t>
  </si>
  <si>
    <t>衛星搭載用機器　等</t>
  </si>
  <si>
    <t>Xバンド受信機他</t>
  </si>
  <si>
    <t>ソフトウェア、ケーブル他</t>
  </si>
  <si>
    <t>衛星試験</t>
  </si>
  <si>
    <t>研究員および研究支援員</t>
  </si>
  <si>
    <t>国内旅費、謝金、通信、借損料、雑役務</t>
  </si>
  <si>
    <t>衛星試験装置、ソフトウェア</t>
  </si>
  <si>
    <t>衛星搭載部品、アセンブリ等</t>
  </si>
  <si>
    <t>研究員</t>
  </si>
  <si>
    <t>国内・外国旅費、謝金、通信、借損料、雑役務</t>
  </si>
  <si>
    <t>外国旅費</t>
  </si>
  <si>
    <t>研究開発機器</t>
  </si>
  <si>
    <t>分析機器、校正試験資材消耗品　等</t>
  </si>
  <si>
    <t>エスレンジアンテナ通信実験試験費　等</t>
  </si>
  <si>
    <t>研究開発担当研究者及び研究補助員</t>
  </si>
  <si>
    <t>研究開発旅費、キャリブレーション作業費　等</t>
  </si>
  <si>
    <t>ロジック IC　等</t>
  </si>
  <si>
    <t>振動試験用治具　等</t>
  </si>
  <si>
    <t>国内旅費、外国旅費、会議開催費、通信運搬費、借損料</t>
  </si>
  <si>
    <t>株式会社ＮＴＴファシリティーズ</t>
  </si>
  <si>
    <t>3m衛星追尾用アンテナ架台3ｍRT-AAM</t>
  </si>
  <si>
    <t>日本測器株式会社</t>
  </si>
  <si>
    <t>MXAｼｸﾞﾅﾙｱﾅﾗｲｻﾞ　N9020A アップデート</t>
  </si>
  <si>
    <t>随意契約</t>
  </si>
  <si>
    <t>株式会社エーディー</t>
  </si>
  <si>
    <t>ﾃﾞｰﾀﾃﾞﾊﾟｹｯﾄｿﾌﾄｳｪｱ(型番:ADX-SAP-02)</t>
  </si>
  <si>
    <t>株式会社アドニクス</t>
  </si>
  <si>
    <t>Sバンド衛星模擬装置</t>
  </si>
  <si>
    <t>3m衛星追尾用アンテナ　モータドライバ</t>
  </si>
  <si>
    <t>ﾃﾞｰﾀｱｰｶｲﾌﾞｿﾌﾄｳｪｱ(型番:ADX-SAP-01)</t>
  </si>
  <si>
    <t>株式会社プラネット</t>
  </si>
  <si>
    <t>ストアードテレメトリデータ処理ソフト</t>
  </si>
  <si>
    <t>3m衛星追尾用アンテナ制御システムソフト</t>
  </si>
  <si>
    <t>衛星運用計画立案支援ソフトウェア</t>
  </si>
  <si>
    <t>データ受信復調装置改修（10MspsQPSK変調機能追加・機能性能試験）</t>
  </si>
  <si>
    <t>（株）アドニクス</t>
  </si>
  <si>
    <t>X-band 衛星運用訓練装置</t>
  </si>
  <si>
    <t>（株）プラネット</t>
  </si>
  <si>
    <t>衛星運用計画系ソフトウェアパッケージ</t>
  </si>
  <si>
    <t>宇宙技術開発（株）</t>
  </si>
  <si>
    <t>ＵＮＩＦＯＲＭ－１　地上局開発支援</t>
  </si>
  <si>
    <t>ＬＳＡＳ　Ｔｅｃ（株）</t>
  </si>
  <si>
    <t>（株）新開トランスポートシステムズ</t>
  </si>
  <si>
    <t>衛星本体および試験機材の輸送</t>
  </si>
  <si>
    <t>東京大学消費生活協同組合</t>
  </si>
  <si>
    <t>ケーブル、試験関係物品、ソフトウェア、輸送送料等</t>
  </si>
  <si>
    <t>宇宙開発（同）</t>
  </si>
  <si>
    <t>ＵＮＩＦＯＲＭ－ＦＭ　作業支援</t>
  </si>
  <si>
    <t>（株）アクセルスペース</t>
  </si>
  <si>
    <t>ＵＮＩＦＯＲＭ２・３号機初期検討支援</t>
  </si>
  <si>
    <t>該当なし</t>
  </si>
  <si>
    <t>株式会社ジェピコ</t>
  </si>
  <si>
    <t>ロジック IC（A3PE1500-PQ208I）　24個</t>
  </si>
  <si>
    <t>株式会社Ａ・Ｒ・Ｐ</t>
  </si>
  <si>
    <t>処理系試作回路基板の設計製作費</t>
  </si>
  <si>
    <t>株式会社セシアテクノ</t>
  </si>
  <si>
    <t>試作機評価用電源系回路基板の設計製作費</t>
  </si>
  <si>
    <t>試験用ｲﾝﾀｰﾌｪｰｽ回路基板製作費</t>
  </si>
  <si>
    <t>電気試験用充放電回路ｲﾝﾀｰﾌｪｰｽ装置の製作</t>
  </si>
  <si>
    <t>有限会社清水機械</t>
  </si>
  <si>
    <t>試作治具製作　一式</t>
  </si>
  <si>
    <t>株式会社北浦通信</t>
  </si>
  <si>
    <t>超小型人工衛星搭載電算装置基盤製作実装費</t>
  </si>
  <si>
    <t>環境試験用サーマルブランケット設計製作費</t>
  </si>
  <si>
    <t>株式会社スター精機</t>
  </si>
  <si>
    <t>超小型人工衛星搭載電算装置筐体</t>
  </si>
  <si>
    <t>(株)ＩＨＩエアロスペース・エンジニアリング</t>
  </si>
  <si>
    <t>超小型衛星搭載用推進系の製作（特注品）の買入れ</t>
  </si>
  <si>
    <t>三立通商（株）</t>
  </si>
  <si>
    <t>電磁弁の購入</t>
  </si>
  <si>
    <t>首都大学東京生活協同組合</t>
  </si>
  <si>
    <t>フォトモスリレー（半導体リレー）外5点の購入</t>
  </si>
  <si>
    <t>株）サヤマトレーディング</t>
  </si>
  <si>
    <t>圧力計の購入</t>
  </si>
  <si>
    <t>アールエスコンポーネンツ(株)</t>
  </si>
  <si>
    <t>推進系電子系部品外46点の購入</t>
  </si>
  <si>
    <t>田中貴金属販売株式会社</t>
  </si>
  <si>
    <t>メタルハニカム触媒の購入</t>
  </si>
  <si>
    <t>日本スウェージロックＦＳＴ㈱</t>
  </si>
  <si>
    <t>ＰＦＡチューブ外2点の購入</t>
  </si>
  <si>
    <t>㈱シマケン</t>
  </si>
  <si>
    <t>バブレスタンクの購入</t>
  </si>
  <si>
    <t>(株)ジュピターコーポレーション</t>
  </si>
  <si>
    <t>一液式推進系用アトマイザの購入</t>
  </si>
  <si>
    <t>日圧総業(株)</t>
  </si>
  <si>
    <t>コネクタの購入</t>
  </si>
  <si>
    <t>荒木電機工業㈱</t>
  </si>
  <si>
    <t>衛星通信系試験装置</t>
  </si>
  <si>
    <t>㈱アクセルスペース</t>
  </si>
  <si>
    <t>超小型衛星搭載用恒星ｾﾝｻ(STT)</t>
  </si>
  <si>
    <t>三菱ｽﾍﾟｰｽ･ｿﾌﾄｳｴｱ㈱</t>
  </si>
  <si>
    <t>超小型衛星搭載地球観測ｾﾝｻ用画像ﾌﾟﾛﾀﾞｸﾄ生成ｿﾌﾄｳｴｱ</t>
  </si>
  <si>
    <t>多摩川精機販売㈱</t>
  </si>
  <si>
    <t>リアクションホイール</t>
  </si>
  <si>
    <t>衛星用GPS受信機</t>
  </si>
  <si>
    <t>㈱エーディー</t>
  </si>
  <si>
    <t>衛星搭載用ｳｫｯﾁﾄﾞｯｸﾞﾀｲﾏ</t>
  </si>
  <si>
    <t>林栄精器㈱</t>
  </si>
  <si>
    <t>衛星アセンブリ部材（SF104）</t>
  </si>
  <si>
    <t>有限会社ラリクス</t>
  </si>
  <si>
    <t>熱真空試験ﾍﾞｰｷﾝｸﾞ治具ｺﾝﾀﾐ吸着ﾊﾟﾈﾙ</t>
  </si>
  <si>
    <t>神戸エンジニアリング㈱</t>
  </si>
  <si>
    <t>ﾘﾁｳﾑｲｵﾝ組電池 ﾌｭｰｽﾞ追設</t>
  </si>
  <si>
    <t>㈱ワコー電子</t>
  </si>
  <si>
    <t>熱試験ﾍﾞｰｷﾝｸﾞ治具 ﾋｰﾀﾊﾟﾈﾙ、ｹｰﾌﾞﾙ</t>
  </si>
  <si>
    <t>㈱エーディー</t>
  </si>
  <si>
    <t>UNIFORM衛星2号機搭載用理学機器制御ユニット(EFM)製作業務</t>
  </si>
  <si>
    <t>㈱ビジョンセンシング</t>
  </si>
  <si>
    <t>UNIFORM衛星2号機搭載用熱赤外カメラ(EFM)製作業務</t>
  </si>
  <si>
    <t>UNIFORM2号機搭載用熱赤外ｶﾒﾗ（EFM）設計業務</t>
  </si>
  <si>
    <t>クロニクス㈱</t>
  </si>
  <si>
    <t>仏国ウリス社製　赤外検知器　UL05251-026</t>
  </si>
  <si>
    <t>㈱ビジョンセンシング製 遠赤外線カメラ</t>
  </si>
  <si>
    <t>UNIFORM衛星2号機搭載用熱赤外カメラ(EFM)環境試験用評価基板の製作</t>
  </si>
  <si>
    <t>Swedish Space Corporation</t>
  </si>
  <si>
    <t>エスレンジにおける衛星通信実験期間中のアンテナ作業</t>
  </si>
  <si>
    <t>キルナ局通信実験準備作業</t>
  </si>
  <si>
    <t>ともや技術法務事務所</t>
  </si>
  <si>
    <t>UNIFORM衛星2号機搭載観測機器の構造解析</t>
  </si>
  <si>
    <t>事業期間5年間の中で、衛星開発コストの大幅な低減及び開発期間の大幅な短縮という目標が達成されるとともに、衛星開発を通じた人材育成についても、整理されたキャパシティ・ビルディングの手法が事業成果として宇宙新興国の人材育成等に活用される見込みであり、宇宙利用における大学等の基盤強化、国際協力の推進及び内外の人材育成に一定の成果が得られている。</t>
  </si>
  <si>
    <t>□直接実施　　　　　□委託・請負　　　　　■補助　　　　　□負担　　　　　□交付　　　　　□貸付　　　　　□その他</t>
  </si>
  <si>
    <t>小型化による衛星開発コストの大幅な低減</t>
  </si>
  <si>
    <t>超小型衛星の開発期間の大幅な短縮</t>
  </si>
  <si>
    <t>耐宇宙環境仕様電気二重層コンデンサ(DC-SUPER50S)</t>
  </si>
  <si>
    <t>超小型衛星開発を通じたキャパシティ・ビルディング
を行うための手法の開発</t>
  </si>
  <si>
    <t>0250</t>
  </si>
  <si>
    <t>0271、復興-0289</t>
  </si>
  <si>
    <t>0288、復興-0289</t>
  </si>
  <si>
    <t>平成22年度～平成26年度</t>
  </si>
  <si>
    <t>累計予算額（億円）÷超小型衛星開発機数（機）　　　　　　　　　　　　　　</t>
  </si>
  <si>
    <t>米国ＡＧＩ社製　宇宙ミッション開発支援ソフトウェアモジュール
ＳＴＫ　Ｐｒｏｆｅｓｓｉｏｎａｌ　Ｅｄｉｔｉｏｎ　一式　保守費用</t>
  </si>
  <si>
    <t>14.0 / 4</t>
  </si>
  <si>
    <t>5.7 / 0</t>
  </si>
  <si>
    <t>8.6 / 1</t>
  </si>
  <si>
    <t>11.4 / 2</t>
  </si>
  <si>
    <t>0248</t>
  </si>
  <si>
    <r>
      <t xml:space="preserve">政策目標9：科学技術の戦略的重点化
</t>
    </r>
    <r>
      <rPr>
        <sz val="10"/>
        <color indexed="8"/>
        <rFont val="ＭＳ ゴシック"/>
        <family val="3"/>
      </rPr>
      <t>施策目標9-3：環境分野の研究開発の重点的推進</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</si>
  <si>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</si>
  <si>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</si>
  <si>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</si>
  <si>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</si>
  <si>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</si>
  <si>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</si>
  <si>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</si>
  <si>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</si>
  <si>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</si>
  <si>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3.5</t>
    </r>
    <r>
      <rPr>
        <sz val="8"/>
        <color indexed="8"/>
        <rFont val="ＭＳ Ｐゴシック"/>
        <family val="3"/>
      </rPr>
      <t>（4機の平均）</t>
    </r>
  </si>
  <si>
    <r>
      <t>2</t>
    </r>
    <r>
      <rPr>
        <sz val="8"/>
        <color indexed="8"/>
        <rFont val="ＭＳ Ｐゴシック"/>
        <family val="3"/>
      </rPr>
      <t>（実験機のみ）</t>
    </r>
  </si>
  <si>
    <r>
      <t>3</t>
    </r>
    <r>
      <rPr>
        <sz val="8"/>
        <color indexed="8"/>
        <rFont val="ＭＳ Ｐゴシック"/>
        <family val="3"/>
      </rPr>
      <t>（1号機のみ）</t>
    </r>
  </si>
  <si>
    <r>
      <t>2</t>
    </r>
    <r>
      <rPr>
        <sz val="8"/>
        <color indexed="8"/>
        <rFont val="ＭＳ Ｐゴシック"/>
        <family val="3"/>
      </rPr>
      <t>（2,3号機それぞれ）</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</si>
  <si>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</si>
  <si>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</si>
  <si>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</si>
  <si>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</si>
  <si>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</si>
  <si>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UNIFORM衛星2機搭載用理学機器制御ﾕﾆｯﾄ（EFM）設計業務</t>
  </si>
  <si>
    <t>超小型衛星は、既存の人工衛星システムに比較して、開発期間が短く、低コストで済み、加えて最新の研究開発成果を取り込むことが可能であることから、大型衛星を補完する手段として高頻度な地球観測の実現に有効である。また、超小型衛星の研究開発の過程には、大型衛星の開発に比べ、大学等の研究者が主体的に参画しやすい環境を構築できることから、ものづくり人材の育成や若者等の教育的効果が高く、国内外の人材育成のツールとしても有効である。
本事業においては、大学の研究者や中小企業の技術者に加え、アジアなど宇宙新興国の研究者等とも協働し、超小型衛星の研究開発を大学を拠点として行うとともに、これを通じて国内外において将来の宇宙開発利用の中核となる人材を養成する。 【補助率：定額】</t>
  </si>
  <si>
    <t>※四捨五入の関係で端数が合わないことがある。</t>
  </si>
  <si>
    <t>事業全体の抜本的改善</t>
  </si>
  <si>
    <t>廃止</t>
  </si>
  <si>
    <t>１．事業評価の観点：この事業は、大学の研究者や中小企業の技術者に加え、アジアなど宇宙新興国の研究者等とも協働し、超小型衛星の研究開発を大学を拠点として行うとともに、将来の宇宙開発利用の中核となる人材を養成する事業であり、事業成果の検証等の観点から検証を行った、
２．所見：この事業は、衛星開発コストの大幅な低減及び開発期間の大幅な短縮が達成されるとともに、宇宙新興国の人材育成等に活用される見込みであり、概ね計画どおりに実施されたことは評価するものの、•事業の効果について、より的確に把握できる仕組みを事業に組み込むべきである。
また、公開プロセスでの議論の結果を踏まえ、•一層の事業目的の明確化を図るとともに、•事業目的に基づいた成果を測定できるよう成果指標の設定を行い、適切な評価を行うべきである。</t>
  </si>
  <si>
    <t>所期の目的を達成したことから、公開プロセスの結果等も踏まえ、平成２６年度をもって廃止。</t>
  </si>
  <si>
    <t>（公開プロセス対象事業）
【評価結果】
事業全体の抜本的改善
【とりまとめコメント】
・事業目的の明確化を図るべき。
・事業目的に基づいた成果を測定できるよう成果指標の設定を行い、適切な評価を行うべき。
・事業の効果が上がるようしっかりと制度設計を行うとともに関係事業との連携を図るべき。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</si>
</sst>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_ "/>
    <numFmt numFmtId="183" formatCode="#,##0;&quot;△ &quot;#,##0"/>
    <numFmt numFmtId="184" formatCode="0.00_);[Red]\(0.00\)"/>
    <numFmt numFmtId="185" formatCode="0_);[Red]\(0\)"/>
    <numFmt numFmtId="186" formatCode="#,##0.00_ "/>
    <numFmt numFmtId="187" formatCode="#,##0.00;&quot;△ &quot;#,##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ゴシック"/>
      <family val="3"/>
    </font>
    <font>
      <sz val="12"/>
      <color indexed="8"/>
      <name val="ＭＳ Ｐゴシック"/>
      <family val="3"/>
    </font>
    <font>
      <sz val="9"/>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medium"/>
      <bottom style="medium"/>
    </border>
    <border>
      <left>
        <color indexed="63"/>
      </left>
      <right>
        <color indexed="63"/>
      </right>
      <top style="medium"/>
      <bottom style="medium"/>
    </border>
    <border>
      <left/>
      <right style="dashed"/>
      <top style="medium"/>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top style="medium"/>
      <bottom style="medium"/>
    </border>
    <border>
      <left>
        <color indexed="63"/>
      </left>
      <right style="medium"/>
      <top style="medium"/>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style="thin"/>
      <top style="thin"/>
      <bottom style="thin"/>
      <diagonal style="thin"/>
    </border>
    <border>
      <left style="thin"/>
      <right style="medium"/>
      <top style="thin"/>
      <bottom style="thin"/>
    </border>
    <border>
      <left>
        <color indexed="63"/>
      </left>
      <right style="medium"/>
      <top>
        <color indexed="63"/>
      </top>
      <bottom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medium">
        <color indexed="63"/>
      </left>
      <right>
        <color indexed="63"/>
      </right>
      <top style="thin"/>
      <bottom>
        <color indexed="63"/>
      </bottom>
    </border>
    <border>
      <left>
        <color indexed="63"/>
      </left>
      <right style="double"/>
      <top style="thin"/>
      <bottom>
        <color indexed="63"/>
      </bottom>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thin"/>
      <right>
        <color indexed="63"/>
      </right>
      <top>
        <color indexed="63"/>
      </top>
      <bottom>
        <color indexed="63"/>
      </botto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style="mediu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9">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5" fillId="0" borderId="0" xfId="0" applyFont="1" applyBorder="1" applyAlignment="1">
      <alignment vertical="center"/>
    </xf>
    <xf numFmtId="0" fontId="8" fillId="0" borderId="12"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6" fillId="33" borderId="20" xfId="0" applyFont="1" applyFill="1" applyBorder="1" applyAlignment="1">
      <alignment horizontal="center" vertical="center" textRotation="255" wrapText="1"/>
    </xf>
    <xf numFmtId="0" fontId="5" fillId="33" borderId="21"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wrapText="1"/>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2" fontId="5" fillId="0" borderId="21" xfId="0" applyNumberFormat="1" applyFont="1" applyFill="1" applyBorder="1" applyAlignment="1">
      <alignment vertical="center" wrapText="1"/>
    </xf>
    <xf numFmtId="2" fontId="5" fillId="0" borderId="21" xfId="0" applyNumberFormat="1" applyFont="1" applyFill="1" applyBorder="1" applyAlignment="1">
      <alignment vertical="center"/>
    </xf>
    <xf numFmtId="0" fontId="2" fillId="0" borderId="25" xfId="61" applyFont="1" applyFill="1" applyBorder="1" applyAlignment="1" applyProtection="1">
      <alignment horizontal="center" vertical="center" textRotation="255"/>
      <protection locked="0"/>
    </xf>
    <xf numFmtId="0" fontId="2" fillId="0" borderId="26" xfId="61" applyFont="1" applyFill="1" applyBorder="1" applyAlignment="1" applyProtection="1">
      <alignment horizontal="center" vertical="center" textRotation="255"/>
      <protection locked="0"/>
    </xf>
    <xf numFmtId="0" fontId="2" fillId="0" borderId="27" xfId="61" applyFont="1" applyFill="1" applyBorder="1" applyAlignment="1" applyProtection="1">
      <alignment horizontal="center" vertical="center" textRotation="255"/>
      <protection locked="0"/>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3" fontId="5" fillId="34" borderId="34" xfId="0" applyNumberFormat="1" applyFont="1" applyFill="1" applyBorder="1" applyAlignment="1">
      <alignment horizontal="center" vertical="center"/>
    </xf>
    <xf numFmtId="0" fontId="5" fillId="34" borderId="34" xfId="0" applyFont="1" applyFill="1" applyBorder="1" applyAlignment="1">
      <alignment horizontal="center" vertical="center"/>
    </xf>
    <xf numFmtId="0" fontId="0" fillId="0" borderId="35"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36"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36" xfId="61" applyFont="1" applyFill="1" applyBorder="1" applyAlignment="1" applyProtection="1">
      <alignment vertical="center" wrapText="1"/>
      <protection locked="0"/>
    </xf>
    <xf numFmtId="0" fontId="5" fillId="0" borderId="37" xfId="0" applyFont="1" applyFill="1" applyBorder="1" applyAlignment="1">
      <alignmen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39" xfId="0" applyFont="1" applyFill="1" applyBorder="1" applyAlignment="1">
      <alignment vertical="center" wrapText="1"/>
    </xf>
    <xf numFmtId="0" fontId="5" fillId="0" borderId="40" xfId="0" applyFont="1" applyBorder="1" applyAlignment="1">
      <alignment vertical="center" wrapText="1"/>
    </xf>
    <xf numFmtId="0" fontId="5" fillId="0" borderId="40" xfId="0" applyFont="1" applyBorder="1" applyAlignment="1">
      <alignment vertical="center"/>
    </xf>
    <xf numFmtId="0" fontId="5" fillId="0" borderId="41" xfId="0" applyFont="1" applyFill="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5" fillId="0" borderId="44" xfId="0" applyFont="1" applyFill="1" applyBorder="1" applyAlignment="1">
      <alignment vertical="center"/>
    </xf>
    <xf numFmtId="0" fontId="5" fillId="0" borderId="45" xfId="0" applyFont="1" applyBorder="1" applyAlignment="1">
      <alignment vertical="center"/>
    </xf>
    <xf numFmtId="0" fontId="12"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2" fillId="35" borderId="26" xfId="0" applyFont="1" applyFill="1" applyBorder="1" applyAlignment="1">
      <alignment vertical="center"/>
    </xf>
    <xf numFmtId="0" fontId="5" fillId="0" borderId="36" xfId="0" applyFont="1" applyBorder="1" applyAlignment="1">
      <alignment vertical="center"/>
    </xf>
    <xf numFmtId="0" fontId="5" fillId="0" borderId="39"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48" xfId="0" applyFont="1" applyFill="1" applyBorder="1" applyAlignment="1">
      <alignment vertical="center" wrapText="1"/>
    </xf>
    <xf numFmtId="0" fontId="5" fillId="0" borderId="32"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horizontal="center" vertical="center"/>
    </xf>
    <xf numFmtId="0" fontId="5" fillId="0" borderId="32" xfId="0" applyFont="1" applyBorder="1" applyAlignment="1">
      <alignment horizontal="center" vertical="center"/>
    </xf>
    <xf numFmtId="0" fontId="8" fillId="0" borderId="51" xfId="0" applyFont="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186" fontId="5" fillId="0" borderId="34" xfId="0" applyNumberFormat="1" applyFont="1" applyBorder="1" applyAlignment="1">
      <alignment horizontal="right" vertical="center"/>
    </xf>
    <xf numFmtId="186" fontId="5" fillId="0" borderId="32" xfId="0" applyNumberFormat="1" applyFont="1" applyBorder="1" applyAlignment="1">
      <alignment horizontal="right" vertical="center"/>
    </xf>
    <xf numFmtId="18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8" fillId="0" borderId="54"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39" xfId="0" applyFont="1" applyBorder="1" applyAlignment="1">
      <alignment horizontal="center" vertical="center"/>
    </xf>
    <xf numFmtId="0" fontId="5" fillId="0" borderId="46" xfId="0" applyFont="1" applyBorder="1" applyAlignment="1">
      <alignment horizontal="center" vertical="center"/>
    </xf>
    <xf numFmtId="0" fontId="8" fillId="0" borderId="47" xfId="0" applyFont="1" applyBorder="1" applyAlignment="1">
      <alignment horizontal="left" vertical="center" wrapText="1"/>
    </xf>
    <xf numFmtId="0" fontId="5" fillId="0" borderId="40" xfId="0" applyFont="1" applyBorder="1" applyAlignment="1">
      <alignment horizontal="left" vertical="center"/>
    </xf>
    <xf numFmtId="0" fontId="5" fillId="0" borderId="46"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56" xfId="0" applyNumberFormat="1" applyFont="1" applyBorder="1" applyAlignment="1">
      <alignment horizontal="right" vertical="center"/>
    </xf>
    <xf numFmtId="183" fontId="5" fillId="0" borderId="39" xfId="0" applyNumberFormat="1" applyFont="1" applyBorder="1" applyAlignment="1">
      <alignment horizontal="center" vertical="center"/>
    </xf>
    <xf numFmtId="183" fontId="5" fillId="0" borderId="40" xfId="0" applyNumberFormat="1" applyFont="1" applyBorder="1" applyAlignment="1">
      <alignment horizontal="center" vertical="center"/>
    </xf>
    <xf numFmtId="183" fontId="5" fillId="0" borderId="46" xfId="0" applyNumberFormat="1" applyFont="1" applyBorder="1" applyAlignment="1">
      <alignment horizontal="center" vertical="center"/>
    </xf>
    <xf numFmtId="187" fontId="5" fillId="0" borderId="47" xfId="0" applyNumberFormat="1" applyFont="1" applyBorder="1" applyAlignment="1">
      <alignment horizontal="right" vertical="center"/>
    </xf>
    <xf numFmtId="187" fontId="5" fillId="0" borderId="40" xfId="0" applyNumberFormat="1" applyFont="1" applyBorder="1" applyAlignment="1">
      <alignment horizontal="right" vertical="center"/>
    </xf>
    <xf numFmtId="0" fontId="8" fillId="0" borderId="47"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6" xfId="0" applyFont="1" applyFill="1" applyBorder="1" applyAlignment="1">
      <alignment horizontal="left" vertical="center"/>
    </xf>
    <xf numFmtId="187" fontId="5" fillId="0" borderId="46" xfId="0" applyNumberFormat="1" applyFont="1" applyBorder="1" applyAlignment="1">
      <alignment horizontal="right" vertical="center"/>
    </xf>
    <xf numFmtId="183" fontId="5" fillId="0" borderId="44" xfId="0" applyNumberFormat="1" applyFont="1" applyBorder="1" applyAlignment="1">
      <alignment horizontal="center" vertical="center"/>
    </xf>
    <xf numFmtId="183" fontId="5" fillId="0" borderId="45" xfId="0" applyNumberFormat="1" applyFont="1" applyBorder="1" applyAlignment="1">
      <alignment horizontal="center" vertical="center"/>
    </xf>
    <xf numFmtId="183" fontId="5" fillId="0" borderId="57" xfId="0" applyNumberFormat="1" applyFont="1" applyBorder="1" applyAlignment="1">
      <alignment horizontal="center" vertical="center"/>
    </xf>
    <xf numFmtId="0" fontId="8" fillId="0" borderId="58" xfId="0" applyFont="1" applyFill="1" applyBorder="1" applyAlignment="1">
      <alignment horizontal="left" vertical="center" wrapText="1"/>
    </xf>
    <xf numFmtId="0" fontId="5" fillId="0" borderId="45" xfId="0" applyFont="1" applyFill="1" applyBorder="1" applyAlignment="1">
      <alignment horizontal="left" vertical="center"/>
    </xf>
    <xf numFmtId="0" fontId="5" fillId="0" borderId="57" xfId="0" applyFont="1" applyFill="1" applyBorder="1" applyAlignment="1">
      <alignment horizontal="left" vertical="center"/>
    </xf>
    <xf numFmtId="187" fontId="5" fillId="0" borderId="58" xfId="0" applyNumberFormat="1" applyFont="1" applyBorder="1" applyAlignment="1">
      <alignment horizontal="right" vertical="center"/>
    </xf>
    <xf numFmtId="187" fontId="5" fillId="0" borderId="45" xfId="0" applyNumberFormat="1" applyFont="1" applyBorder="1" applyAlignment="1">
      <alignment horizontal="right" vertical="center"/>
    </xf>
    <xf numFmtId="187" fontId="5" fillId="0" borderId="57" xfId="0" applyNumberFormat="1" applyFont="1" applyBorder="1" applyAlignment="1">
      <alignment horizontal="righ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57" xfId="0" applyFont="1" applyBorder="1" applyAlignment="1">
      <alignment horizontal="center" vertical="center"/>
    </xf>
    <xf numFmtId="0" fontId="8" fillId="0" borderId="58" xfId="0" applyFont="1" applyBorder="1" applyAlignment="1">
      <alignment horizontal="left" vertical="center" wrapText="1"/>
    </xf>
    <xf numFmtId="0" fontId="5" fillId="0" borderId="45"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9" fillId="0" borderId="60" xfId="0" applyFont="1" applyFill="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61" xfId="0" applyFont="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61" xfId="0" applyFont="1" applyBorder="1" applyAlignment="1">
      <alignment horizontal="center" vertical="center"/>
    </xf>
    <xf numFmtId="0" fontId="5" fillId="0" borderId="60" xfId="0" applyFont="1" applyBorder="1" applyAlignment="1">
      <alignment horizontal="center" vertical="center"/>
    </xf>
    <xf numFmtId="0" fontId="8" fillId="0" borderId="64"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186" fontId="5" fillId="0" borderId="22" xfId="0" applyNumberFormat="1" applyFont="1" applyBorder="1" applyAlignment="1">
      <alignment horizontal="right" vertical="center"/>
    </xf>
    <xf numFmtId="186" fontId="5" fillId="0" borderId="23" xfId="0" applyNumberFormat="1" applyFont="1" applyBorder="1" applyAlignment="1">
      <alignment horizontal="right" vertical="center"/>
    </xf>
    <xf numFmtId="186" fontId="5" fillId="0" borderId="24" xfId="0" applyNumberFormat="1" applyFont="1" applyBorder="1" applyAlignment="1">
      <alignment horizontal="right" vertical="center"/>
    </xf>
    <xf numFmtId="184" fontId="5" fillId="0" borderId="22" xfId="0" applyNumberFormat="1" applyFont="1" applyBorder="1" applyAlignment="1">
      <alignment horizontal="right" vertical="center"/>
    </xf>
    <xf numFmtId="184" fontId="5" fillId="0" borderId="23" xfId="0" applyNumberFormat="1" applyFont="1" applyBorder="1" applyAlignment="1">
      <alignment horizontal="right" vertical="center"/>
    </xf>
    <xf numFmtId="184" fontId="5" fillId="0" borderId="61" xfId="0" applyNumberFormat="1" applyFont="1" applyBorder="1" applyAlignment="1">
      <alignment horizontal="right" vertical="center"/>
    </xf>
    <xf numFmtId="184" fontId="5" fillId="0" borderId="54" xfId="0" applyNumberFormat="1" applyFont="1" applyBorder="1" applyAlignment="1">
      <alignment horizontal="right" vertical="center"/>
    </xf>
    <xf numFmtId="184" fontId="5" fillId="0" borderId="42" xfId="0" applyNumberFormat="1" applyFont="1" applyBorder="1" applyAlignment="1">
      <alignment horizontal="right" vertical="center"/>
    </xf>
    <xf numFmtId="184" fontId="5" fillId="0" borderId="55" xfId="0" applyNumberFormat="1" applyFont="1" applyBorder="1" applyAlignment="1">
      <alignment horizontal="right" vertical="center"/>
    </xf>
    <xf numFmtId="184" fontId="5" fillId="0" borderId="47" xfId="0" applyNumberFormat="1" applyFont="1" applyBorder="1" applyAlignment="1">
      <alignment horizontal="right" vertical="center"/>
    </xf>
    <xf numFmtId="184" fontId="5" fillId="0" borderId="40" xfId="0" applyNumberFormat="1" applyFont="1" applyBorder="1" applyAlignment="1">
      <alignment horizontal="right" vertical="center"/>
    </xf>
    <xf numFmtId="184" fontId="5" fillId="0" borderId="56" xfId="0" applyNumberFormat="1" applyFont="1" applyBorder="1" applyAlignment="1">
      <alignment horizontal="right" vertical="center"/>
    </xf>
    <xf numFmtId="184" fontId="5" fillId="0" borderId="58" xfId="0" applyNumberFormat="1" applyFont="1" applyBorder="1" applyAlignment="1">
      <alignment horizontal="right" vertical="center"/>
    </xf>
    <xf numFmtId="184" fontId="5" fillId="0" borderId="45" xfId="0" applyNumberFormat="1" applyFont="1" applyBorder="1" applyAlignment="1">
      <alignment horizontal="right" vertical="center"/>
    </xf>
    <xf numFmtId="184" fontId="5" fillId="0" borderId="59" xfId="0" applyNumberFormat="1" applyFont="1" applyBorder="1" applyAlignment="1">
      <alignment horizontal="right" vertical="center"/>
    </xf>
    <xf numFmtId="184" fontId="5" fillId="0" borderId="24" xfId="0" applyNumberFormat="1" applyFont="1" applyBorder="1" applyAlignment="1">
      <alignment horizontal="right" vertical="center"/>
    </xf>
    <xf numFmtId="186" fontId="5" fillId="0" borderId="61" xfId="0" applyNumberFormat="1" applyFont="1" applyBorder="1" applyAlignment="1">
      <alignment horizontal="right" vertical="center"/>
    </xf>
    <xf numFmtId="0" fontId="8" fillId="0" borderId="40" xfId="0" applyFont="1" applyFill="1" applyBorder="1" applyAlignment="1">
      <alignment horizontal="left" vertical="center" wrapText="1"/>
    </xf>
    <xf numFmtId="0" fontId="8" fillId="0" borderId="46" xfId="0" applyFont="1" applyFill="1" applyBorder="1" applyAlignment="1">
      <alignment horizontal="left" vertical="center" wrapText="1"/>
    </xf>
    <xf numFmtId="187" fontId="5" fillId="0" borderId="56" xfId="0" applyNumberFormat="1" applyFont="1" applyBorder="1" applyAlignment="1">
      <alignment horizontal="right" vertical="center"/>
    </xf>
    <xf numFmtId="184" fontId="5" fillId="0" borderId="46" xfId="0" applyNumberFormat="1" applyFont="1" applyBorder="1" applyAlignment="1">
      <alignment horizontal="right" vertical="center"/>
    </xf>
    <xf numFmtId="0" fontId="6" fillId="33" borderId="67" xfId="0" applyFont="1" applyFill="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22" fillId="35" borderId="73" xfId="0" applyFont="1" applyFill="1" applyBorder="1" applyAlignment="1">
      <alignment horizontal="center" vertical="center" wrapText="1"/>
    </xf>
    <xf numFmtId="0" fontId="22" fillId="35" borderId="74" xfId="0" applyFont="1" applyFill="1" applyBorder="1" applyAlignment="1">
      <alignment horizontal="center" vertical="center" wrapText="1"/>
    </xf>
    <xf numFmtId="0" fontId="22" fillId="35" borderId="75" xfId="0" applyFont="1" applyFill="1" applyBorder="1" applyAlignment="1">
      <alignment horizontal="center" vertical="center" wrapText="1"/>
    </xf>
    <xf numFmtId="0" fontId="5" fillId="34" borderId="76" xfId="0" applyFont="1" applyFill="1" applyBorder="1" applyAlignment="1">
      <alignment horizontal="center" vertical="center" shrinkToFit="1"/>
    </xf>
    <xf numFmtId="0" fontId="5" fillId="34" borderId="45" xfId="0" applyFont="1" applyFill="1" applyBorder="1" applyAlignment="1">
      <alignment horizontal="center" vertical="center" shrinkToFit="1"/>
    </xf>
    <xf numFmtId="0" fontId="5" fillId="34" borderId="57" xfId="0" applyFont="1" applyFill="1" applyBorder="1" applyAlignment="1">
      <alignment horizontal="center" vertical="center" shrinkToFit="1"/>
    </xf>
    <xf numFmtId="3" fontId="5" fillId="34" borderId="77" xfId="0" applyNumberFormat="1" applyFont="1" applyFill="1" applyBorder="1" applyAlignment="1">
      <alignment horizontal="center" vertical="center"/>
    </xf>
    <xf numFmtId="0" fontId="5" fillId="34" borderId="77" xfId="0" applyFont="1" applyFill="1" applyBorder="1" applyAlignment="1">
      <alignment horizontal="center" vertical="center"/>
    </xf>
    <xf numFmtId="0" fontId="5" fillId="0" borderId="78"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35" borderId="79"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80" xfId="0" applyFont="1" applyFill="1" applyBorder="1" applyAlignment="1">
      <alignment horizontal="center" vertical="center"/>
    </xf>
    <xf numFmtId="0" fontId="8"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82"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Border="1" applyAlignment="1">
      <alignment horizontal="center" vertical="center"/>
    </xf>
    <xf numFmtId="0" fontId="5" fillId="0" borderId="21" xfId="0" applyFont="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61" xfId="0" applyFont="1" applyFill="1" applyBorder="1" applyAlignment="1">
      <alignment horizontal="center" vertical="center"/>
    </xf>
    <xf numFmtId="0" fontId="5" fillId="0" borderId="84" xfId="0" applyFont="1" applyBorder="1" applyAlignment="1">
      <alignment horizontal="center" vertical="center"/>
    </xf>
    <xf numFmtId="0" fontId="5" fillId="0" borderId="10" xfId="0" applyFont="1" applyBorder="1" applyAlignment="1">
      <alignment horizontal="center" vertical="center"/>
    </xf>
    <xf numFmtId="0" fontId="5" fillId="0" borderId="85" xfId="0" applyFont="1" applyBorder="1" applyAlignment="1">
      <alignment horizontal="center" vertical="center"/>
    </xf>
    <xf numFmtId="0" fontId="5" fillId="0" borderId="80" xfId="0" applyFont="1" applyBorder="1" applyAlignment="1">
      <alignment horizontal="center" vertical="center"/>
    </xf>
    <xf numFmtId="0" fontId="8" fillId="33" borderId="22"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61" xfId="0" applyFont="1" applyFill="1" applyBorder="1" applyAlignment="1">
      <alignment horizontal="center" vertical="center" shrinkToFit="1"/>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4" borderId="24"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4" xfId="0" applyFont="1" applyBorder="1" applyAlignment="1">
      <alignment horizontal="center" vertical="center"/>
    </xf>
    <xf numFmtId="0" fontId="5" fillId="0" borderId="22"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15" fillId="33" borderId="86"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182" fontId="5" fillId="0" borderId="87" xfId="0" applyNumberFormat="1" applyFont="1" applyFill="1" applyBorder="1" applyAlignment="1">
      <alignment horizontal="center" vertical="center"/>
    </xf>
    <xf numFmtId="0" fontId="5" fillId="0" borderId="61" xfId="0" applyFont="1" applyBorder="1" applyAlignment="1">
      <alignment horizontal="center" vertical="center"/>
    </xf>
    <xf numFmtId="182" fontId="5" fillId="0" borderId="21" xfId="0" applyNumberFormat="1" applyFont="1" applyFill="1" applyBorder="1" applyAlignment="1">
      <alignment horizontal="center" vertical="center"/>
    </xf>
    <xf numFmtId="0" fontId="5" fillId="0" borderId="87" xfId="0" applyFont="1" applyFill="1" applyBorder="1" applyAlignment="1">
      <alignment horizontal="center" vertical="center"/>
    </xf>
    <xf numFmtId="0" fontId="5" fillId="33" borderId="88" xfId="0" applyFont="1" applyFill="1" applyBorder="1" applyAlignment="1">
      <alignment horizontal="center" vertical="center"/>
    </xf>
    <xf numFmtId="0" fontId="5" fillId="0" borderId="89" xfId="0" applyFont="1" applyBorder="1" applyAlignment="1">
      <alignment horizontal="center" vertical="center"/>
    </xf>
    <xf numFmtId="0" fontId="8" fillId="0" borderId="23" xfId="62" applyFont="1" applyFill="1" applyBorder="1" applyAlignment="1" applyProtection="1">
      <alignment vertical="top" wrapText="1"/>
      <protection/>
    </xf>
    <xf numFmtId="0" fontId="8" fillId="0" borderId="61" xfId="62" applyFont="1" applyFill="1" applyBorder="1" applyAlignment="1" applyProtection="1">
      <alignment vertical="top" wrapText="1"/>
      <protection/>
    </xf>
    <xf numFmtId="0" fontId="5" fillId="0" borderId="88" xfId="0" applyFont="1" applyBorder="1" applyAlignment="1">
      <alignment horizontal="center" vertical="center"/>
    </xf>
    <xf numFmtId="182" fontId="5" fillId="34" borderId="47" xfId="0" applyNumberFormat="1" applyFont="1" applyFill="1" applyBorder="1" applyAlignment="1">
      <alignment horizontal="center" vertical="center"/>
    </xf>
    <xf numFmtId="182" fontId="5" fillId="34" borderId="40" xfId="0" applyNumberFormat="1" applyFont="1" applyFill="1" applyBorder="1" applyAlignment="1">
      <alignment horizontal="center" vertical="center"/>
    </xf>
    <xf numFmtId="182" fontId="5" fillId="34" borderId="46" xfId="0" applyNumberFormat="1" applyFont="1" applyFill="1" applyBorder="1" applyAlignment="1">
      <alignment horizontal="center" vertical="center"/>
    </xf>
    <xf numFmtId="0" fontId="5" fillId="0" borderId="90"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92" xfId="0" applyFont="1" applyFill="1" applyBorder="1" applyAlignment="1">
      <alignment horizontal="center" vertical="center"/>
    </xf>
    <xf numFmtId="0" fontId="5" fillId="34" borderId="93" xfId="0" applyFont="1" applyFill="1" applyBorder="1" applyAlignment="1">
      <alignment horizontal="center" vertical="center"/>
    </xf>
    <xf numFmtId="182" fontId="5" fillId="0" borderId="94" xfId="0" applyNumberFormat="1"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182" fontId="5" fillId="34" borderId="21" xfId="0" applyNumberFormat="1" applyFont="1" applyFill="1" applyBorder="1" applyAlignment="1">
      <alignment horizontal="center" vertical="center"/>
    </xf>
    <xf numFmtId="182" fontId="5" fillId="34" borderId="96" xfId="0" applyNumberFormat="1" applyFont="1" applyFill="1" applyBorder="1" applyAlignment="1">
      <alignment horizontal="center" vertical="center"/>
    </xf>
    <xf numFmtId="0" fontId="5" fillId="34" borderId="97" xfId="0" applyFont="1" applyFill="1" applyBorder="1" applyAlignment="1">
      <alignment horizontal="center" vertical="center"/>
    </xf>
    <xf numFmtId="0" fontId="5" fillId="34" borderId="98"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182" fontId="5" fillId="0" borderId="96" xfId="0" applyNumberFormat="1" applyFont="1" applyFill="1" applyBorder="1" applyAlignment="1">
      <alignment horizontal="center" vertical="center"/>
    </xf>
    <xf numFmtId="0" fontId="5" fillId="34" borderId="47"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56" xfId="0" applyFont="1" applyFill="1" applyBorder="1" applyAlignment="1">
      <alignment horizontal="center" vertical="center"/>
    </xf>
    <xf numFmtId="0" fontId="5" fillId="33" borderId="61"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9" xfId="0" applyFont="1" applyFill="1" applyBorder="1" applyAlignment="1">
      <alignment horizontal="center" vertical="center"/>
    </xf>
    <xf numFmtId="0" fontId="15" fillId="33" borderId="62" xfId="64"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15" fillId="33" borderId="81" xfId="64" applyFont="1" applyFill="1" applyBorder="1" applyAlignment="1" applyProtection="1">
      <alignment horizontal="center" vertical="center" wrapText="1"/>
      <protection/>
    </xf>
    <xf numFmtId="0" fontId="15" fillId="33" borderId="63" xfId="64" applyFont="1" applyFill="1" applyBorder="1" applyAlignment="1" applyProtection="1">
      <alignment horizontal="center" vertical="center" wrapText="1"/>
      <protection/>
    </xf>
    <xf numFmtId="0" fontId="15" fillId="33" borderId="80" xfId="64" applyFont="1" applyFill="1" applyBorder="1" applyAlignment="1" applyProtection="1">
      <alignment horizontal="center" vertical="center" wrapText="1"/>
      <protection/>
    </xf>
    <xf numFmtId="182" fontId="5" fillId="0" borderId="77" xfId="0" applyNumberFormat="1" applyFont="1" applyFill="1" applyBorder="1" applyAlignment="1">
      <alignment horizontal="center" vertical="center"/>
    </xf>
    <xf numFmtId="0" fontId="15" fillId="33" borderId="47"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0" fontId="15" fillId="33" borderId="46" xfId="64" applyFont="1" applyFill="1" applyBorder="1" applyAlignment="1" applyProtection="1">
      <alignment horizontal="center" vertical="center" wrapText="1"/>
      <protection/>
    </xf>
    <xf numFmtId="0" fontId="13" fillId="33" borderId="101" xfId="64" applyFont="1" applyFill="1" applyBorder="1" applyAlignment="1" applyProtection="1">
      <alignment horizontal="center" vertical="center" wrapText="1"/>
      <protection/>
    </xf>
    <xf numFmtId="0" fontId="13" fillId="33" borderId="63" xfId="64" applyFont="1" applyFill="1" applyBorder="1" applyAlignment="1" applyProtection="1">
      <alignment horizontal="center" vertical="center" wrapText="1"/>
      <protection/>
    </xf>
    <xf numFmtId="0" fontId="13" fillId="33" borderId="102" xfId="64" applyFont="1" applyFill="1" applyBorder="1" applyAlignment="1" applyProtection="1">
      <alignment horizontal="center" vertical="center" wrapText="1"/>
      <protection/>
    </xf>
    <xf numFmtId="0" fontId="13" fillId="33" borderId="69"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70" xfId="64" applyFont="1" applyFill="1" applyBorder="1" applyAlignment="1" applyProtection="1">
      <alignment horizontal="center" vertical="center" wrapText="1"/>
      <protection/>
    </xf>
    <xf numFmtId="0" fontId="13" fillId="33" borderId="71"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72" xfId="64" applyFont="1" applyFill="1" applyBorder="1" applyAlignment="1" applyProtection="1">
      <alignment horizontal="center" vertical="center" wrapText="1"/>
      <protection/>
    </xf>
    <xf numFmtId="0" fontId="13" fillId="0" borderId="103" xfId="64" applyFont="1" applyFill="1" applyBorder="1" applyAlignment="1" applyProtection="1">
      <alignment horizontal="center" vertical="center" wrapText="1"/>
      <protection/>
    </xf>
    <xf numFmtId="0" fontId="13" fillId="0" borderId="87" xfId="64" applyFont="1" applyFill="1" applyBorder="1" applyAlignment="1" applyProtection="1">
      <alignment horizontal="center" vertical="center" wrapText="1"/>
      <protection/>
    </xf>
    <xf numFmtId="0" fontId="15" fillId="33" borderId="84"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85" xfId="64" applyFont="1" applyFill="1" applyBorder="1" applyAlignment="1" applyProtection="1">
      <alignment horizontal="center" vertical="center" wrapText="1"/>
      <protection/>
    </xf>
    <xf numFmtId="0" fontId="13" fillId="33" borderId="104"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8" fillId="0" borderId="60" xfId="62" applyFont="1" applyFill="1" applyBorder="1" applyAlignment="1" applyProtection="1">
      <alignment vertical="top" wrapText="1"/>
      <protection/>
    </xf>
    <xf numFmtId="0" fontId="13" fillId="33" borderId="105" xfId="64" applyFont="1" applyFill="1" applyBorder="1" applyAlignment="1" applyProtection="1">
      <alignment horizontal="center" vertical="center" wrapText="1"/>
      <protection/>
    </xf>
    <xf numFmtId="0" fontId="5" fillId="0" borderId="60"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61" xfId="62" applyFont="1" applyFill="1" applyBorder="1" applyAlignment="1" applyProtection="1">
      <alignment vertical="center" wrapText="1"/>
      <protection/>
    </xf>
    <xf numFmtId="0" fontId="13" fillId="33" borderId="73" xfId="64" applyFont="1" applyFill="1" applyBorder="1" applyAlignment="1" applyProtection="1">
      <alignment horizontal="center" vertical="center"/>
      <protection/>
    </xf>
    <xf numFmtId="0" fontId="13" fillId="33" borderId="74" xfId="64" applyFont="1" applyFill="1" applyBorder="1" applyAlignment="1" applyProtection="1">
      <alignment horizontal="center" vertical="center"/>
      <protection/>
    </xf>
    <xf numFmtId="0" fontId="6" fillId="33" borderId="104"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3" fillId="0" borderId="60"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15" fillId="0" borderId="23" xfId="63" applyFont="1" applyFill="1" applyBorder="1" applyAlignment="1" applyProtection="1">
      <alignment horizontal="center" vertical="center" wrapText="1"/>
      <protection/>
    </xf>
    <xf numFmtId="0" fontId="6" fillId="33" borderId="101" xfId="64" applyFont="1" applyFill="1" applyBorder="1" applyAlignment="1" applyProtection="1">
      <alignment horizontal="center" vertical="center" wrapText="1" shrinkToFit="1"/>
      <protection/>
    </xf>
    <xf numFmtId="0" fontId="6" fillId="33" borderId="63" xfId="64" applyFont="1" applyFill="1" applyBorder="1" applyAlignment="1" applyProtection="1">
      <alignment horizontal="center" vertical="center" wrapText="1" shrinkToFit="1"/>
      <protection/>
    </xf>
    <xf numFmtId="0" fontId="6" fillId="0" borderId="62" xfId="64" applyFont="1" applyFill="1" applyBorder="1" applyAlignment="1" applyProtection="1">
      <alignment horizontal="center" vertical="center" wrapText="1" shrinkToFit="1"/>
      <protection/>
    </xf>
    <xf numFmtId="0" fontId="6" fillId="0" borderId="63" xfId="64" applyFont="1" applyFill="1" applyBorder="1" applyAlignment="1" applyProtection="1">
      <alignment horizontal="center" vertical="center" wrapText="1" shrinkToFit="1"/>
      <protection/>
    </xf>
    <xf numFmtId="0" fontId="5" fillId="0" borderId="63" xfId="0" applyFont="1" applyBorder="1" applyAlignment="1">
      <alignment horizontal="center" vertical="center" wrapText="1"/>
    </xf>
    <xf numFmtId="0" fontId="13" fillId="33" borderId="22" xfId="62" applyNumberFormat="1" applyFont="1" applyFill="1" applyBorder="1" applyAlignment="1" applyProtection="1">
      <alignment horizontal="center" vertical="center" wrapText="1"/>
      <protection/>
    </xf>
    <xf numFmtId="0" fontId="17" fillId="0" borderId="63" xfId="62" applyFont="1" applyFill="1" applyBorder="1" applyAlignment="1">
      <alignment horizontal="center" vertical="center" shrinkToFit="1"/>
      <protection/>
    </xf>
    <xf numFmtId="0" fontId="5" fillId="0" borderId="63" xfId="0" applyFont="1" applyBorder="1" applyAlignment="1">
      <alignment horizontal="center" vertical="center" shrinkToFit="1"/>
    </xf>
    <xf numFmtId="0" fontId="5" fillId="0" borderId="82" xfId="0" applyFont="1" applyBorder="1" applyAlignment="1">
      <alignment horizontal="center" vertical="center" shrinkToFit="1"/>
    </xf>
    <xf numFmtId="0" fontId="14" fillId="0" borderId="106" xfId="62" applyFont="1" applyFill="1" applyBorder="1" applyAlignment="1" applyProtection="1">
      <alignment horizontal="center" vertical="center" wrapText="1" shrinkToFit="1"/>
      <protection/>
    </xf>
    <xf numFmtId="0" fontId="5" fillId="0" borderId="74" xfId="0" applyFont="1" applyFill="1" applyBorder="1" applyAlignment="1">
      <alignment horizontal="center" vertical="center"/>
    </xf>
    <xf numFmtId="0" fontId="13" fillId="33" borderId="107" xfId="62" applyFont="1" applyFill="1" applyBorder="1" applyAlignment="1" applyProtection="1">
      <alignment horizontal="center" vertical="center" wrapText="1" shrinkToFit="1"/>
      <protection/>
    </xf>
    <xf numFmtId="0" fontId="5" fillId="0" borderId="74" xfId="0" applyFont="1" applyBorder="1" applyAlignment="1">
      <alignment horizontal="center" vertical="center"/>
    </xf>
    <xf numFmtId="0" fontId="5" fillId="0" borderId="108" xfId="0" applyFont="1" applyBorder="1" applyAlignment="1">
      <alignment horizontal="center" vertical="center"/>
    </xf>
    <xf numFmtId="0" fontId="8" fillId="0" borderId="74"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108" xfId="61" applyFont="1" applyBorder="1" applyAlignment="1">
      <alignment horizontal="center" vertical="center"/>
      <protection/>
    </xf>
    <xf numFmtId="0" fontId="13" fillId="33" borderId="107" xfId="62" applyFont="1" applyFill="1" applyBorder="1" applyAlignment="1" applyProtection="1">
      <alignment horizontal="center" vertical="center"/>
      <protection/>
    </xf>
    <xf numFmtId="0" fontId="5" fillId="0" borderId="75" xfId="61" applyFont="1" applyBorder="1" applyAlignment="1">
      <alignment horizontal="center" vertical="center"/>
      <protection/>
    </xf>
    <xf numFmtId="0" fontId="14" fillId="33" borderId="104"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05" xfId="64" applyFont="1" applyFill="1" applyBorder="1" applyAlignment="1" applyProtection="1">
      <alignment horizontal="center" vertical="center" shrinkToFit="1"/>
      <protection/>
    </xf>
    <xf numFmtId="0" fontId="13" fillId="0" borderId="60" xfId="64" applyFont="1" applyFill="1" applyBorder="1" applyAlignment="1" applyProtection="1">
      <alignment horizontal="center" vertical="center"/>
      <protection/>
    </xf>
    <xf numFmtId="0" fontId="13" fillId="0" borderId="23" xfId="64" applyFont="1" applyFill="1" applyBorder="1" applyAlignment="1" applyProtection="1">
      <alignment horizontal="center" vertical="center"/>
      <protection/>
    </xf>
    <xf numFmtId="0" fontId="13"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61" applyFont="1" applyBorder="1" applyAlignment="1">
      <alignment horizontal="center" vertical="center" shrinkToFit="1"/>
      <protection/>
    </xf>
    <xf numFmtId="0" fontId="5" fillId="0" borderId="24" xfId="61" applyFont="1" applyBorder="1" applyAlignment="1">
      <alignment horizontal="center" vertical="center" shrinkToFit="1"/>
      <protection/>
    </xf>
    <xf numFmtId="0" fontId="15" fillId="34" borderId="22" xfId="63" applyFont="1" applyFill="1" applyBorder="1" applyAlignment="1" applyProtection="1">
      <alignment horizontal="center" vertical="center" wrapText="1" shrinkToFit="1"/>
      <protection/>
    </xf>
    <xf numFmtId="0" fontId="15" fillId="34" borderId="23" xfId="63" applyFont="1" applyFill="1" applyBorder="1" applyAlignment="1" applyProtection="1">
      <alignment horizontal="center" vertical="center" shrinkToFit="1"/>
      <protection/>
    </xf>
    <xf numFmtId="0" fontId="15" fillId="34" borderId="61" xfId="63" applyFont="1" applyFill="1" applyBorder="1" applyAlignment="1" applyProtection="1">
      <alignment horizontal="center" vertical="center" shrinkToFit="1"/>
      <protection/>
    </xf>
    <xf numFmtId="0" fontId="8" fillId="0" borderId="45" xfId="0" applyFont="1" applyFill="1" applyBorder="1" applyAlignment="1">
      <alignment horizontal="left" vertical="center" wrapText="1"/>
    </xf>
    <xf numFmtId="0" fontId="8" fillId="0" borderId="57" xfId="0" applyFont="1" applyFill="1" applyBorder="1" applyAlignment="1">
      <alignment horizontal="left" vertical="center" wrapText="1"/>
    </xf>
    <xf numFmtId="187" fontId="5" fillId="0" borderId="59" xfId="0" applyNumberFormat="1" applyFont="1" applyBorder="1" applyAlignment="1">
      <alignment horizontal="right" vertical="center"/>
    </xf>
    <xf numFmtId="0" fontId="10" fillId="0" borderId="0" xfId="0" applyFont="1" applyBorder="1" applyAlignment="1">
      <alignment horizontal="center" vertical="center"/>
    </xf>
    <xf numFmtId="0" fontId="11"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41" xfId="0" applyFont="1" applyFill="1" applyBorder="1" applyAlignment="1">
      <alignment vertical="center"/>
    </xf>
    <xf numFmtId="0" fontId="5" fillId="0" borderId="42" xfId="0" applyFont="1" applyBorder="1" applyAlignment="1">
      <alignment vertical="center"/>
    </xf>
    <xf numFmtId="0" fontId="5" fillId="0" borderId="32" xfId="0" applyFont="1" applyFill="1" applyBorder="1" applyAlignment="1" quotePrefix="1">
      <alignment horizontal="center" vertical="center"/>
    </xf>
    <xf numFmtId="0" fontId="5" fillId="0" borderId="32" xfId="0" applyFont="1" applyFill="1" applyBorder="1" applyAlignment="1">
      <alignment horizontal="center" vertical="center"/>
    </xf>
    <xf numFmtId="0" fontId="5" fillId="34" borderId="109" xfId="0" applyFont="1" applyFill="1" applyBorder="1" applyAlignment="1">
      <alignment vertical="center" wrapText="1"/>
    </xf>
    <xf numFmtId="0" fontId="5" fillId="34" borderId="110" xfId="0" applyFont="1" applyFill="1" applyBorder="1" applyAlignment="1">
      <alignment vertical="center" wrapText="1"/>
    </xf>
    <xf numFmtId="0" fontId="5" fillId="34" borderId="111" xfId="0" applyFont="1" applyFill="1" applyBorder="1" applyAlignment="1">
      <alignment vertical="center" wrapText="1"/>
    </xf>
    <xf numFmtId="0" fontId="5" fillId="35" borderId="112" xfId="0" applyFont="1" applyFill="1" applyBorder="1" applyAlignment="1">
      <alignment horizontal="center" vertical="center" wrapText="1"/>
    </xf>
    <xf numFmtId="0" fontId="5" fillId="0" borderId="0" xfId="0" applyFont="1" applyBorder="1" applyAlignment="1">
      <alignment vertical="center"/>
    </xf>
    <xf numFmtId="0" fontId="5" fillId="0" borderId="81" xfId="0" applyFont="1" applyFill="1" applyBorder="1" applyAlignment="1">
      <alignment horizontal="left" vertical="center" wrapText="1"/>
    </xf>
    <xf numFmtId="0" fontId="5" fillId="0" borderId="63" xfId="0" applyFont="1" applyBorder="1" applyAlignment="1">
      <alignment horizontal="left" vertical="center" wrapText="1"/>
    </xf>
    <xf numFmtId="0" fontId="5" fillId="0" borderId="82" xfId="0" applyFont="1" applyBorder="1" applyAlignment="1">
      <alignment horizontal="left" vertical="center" wrapText="1"/>
    </xf>
    <xf numFmtId="0" fontId="5" fillId="0" borderId="113"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84" xfId="0" applyFont="1" applyBorder="1" applyAlignment="1">
      <alignment horizontal="left" vertical="center" wrapText="1"/>
    </xf>
    <xf numFmtId="0" fontId="5" fillId="0" borderId="10" xfId="0" applyFont="1" applyBorder="1" applyAlignment="1">
      <alignment horizontal="left" vertical="center" wrapText="1"/>
    </xf>
    <xf numFmtId="0" fontId="5" fillId="0" borderId="89" xfId="0" applyFont="1" applyBorder="1" applyAlignment="1">
      <alignment horizontal="left" vertical="center" wrapText="1"/>
    </xf>
    <xf numFmtId="0" fontId="5" fillId="35" borderId="34" xfId="0" applyFont="1" applyFill="1" applyBorder="1" applyAlignment="1">
      <alignment horizontal="center" vertical="center"/>
    </xf>
    <xf numFmtId="0" fontId="5" fillId="0" borderId="33" xfId="0" applyFont="1" applyBorder="1" applyAlignment="1">
      <alignment horizontal="center" vertical="center"/>
    </xf>
    <xf numFmtId="0" fontId="22" fillId="36" borderId="73" xfId="0" applyFont="1" applyFill="1" applyBorder="1" applyAlignment="1">
      <alignment horizontal="center" vertical="center"/>
    </xf>
    <xf numFmtId="0" fontId="17" fillId="36" borderId="74" xfId="0" applyFont="1" applyFill="1" applyBorder="1" applyAlignment="1">
      <alignment horizontal="center" vertical="center"/>
    </xf>
    <xf numFmtId="0" fontId="17" fillId="36" borderId="75" xfId="0" applyFont="1" applyFill="1" applyBorder="1" applyAlignment="1">
      <alignment horizontal="center" vertical="center"/>
    </xf>
    <xf numFmtId="0" fontId="6" fillId="34" borderId="101"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82" xfId="0" applyFont="1" applyFill="1" applyBorder="1" applyAlignment="1">
      <alignment horizontal="center" vertical="center"/>
    </xf>
    <xf numFmtId="0" fontId="9" fillId="0" borderId="106" xfId="0" applyFont="1" applyFill="1" applyBorder="1" applyAlignment="1">
      <alignment horizontal="center" vertical="center"/>
    </xf>
    <xf numFmtId="0" fontId="9" fillId="0" borderId="74" xfId="0" applyFont="1" applyBorder="1" applyAlignment="1">
      <alignment horizontal="center" vertical="center"/>
    </xf>
    <xf numFmtId="0" fontId="9" fillId="0" borderId="108" xfId="0" applyFont="1" applyBorder="1" applyAlignment="1">
      <alignment horizontal="center" vertical="center"/>
    </xf>
    <xf numFmtId="0" fontId="9" fillId="0" borderId="75" xfId="0" applyFont="1" applyBorder="1" applyAlignment="1">
      <alignment horizontal="center" vertical="center"/>
    </xf>
    <xf numFmtId="0" fontId="5" fillId="0" borderId="32" xfId="0" applyFont="1" applyBorder="1" applyAlignment="1" quotePrefix="1">
      <alignment horizontal="center" vertical="center"/>
    </xf>
    <xf numFmtId="0" fontId="5" fillId="0" borderId="49" xfId="0" applyFont="1" applyBorder="1" applyAlignment="1">
      <alignment horizontal="center" vertical="center"/>
    </xf>
    <xf numFmtId="0" fontId="5" fillId="0" borderId="34" xfId="0" applyFont="1" applyFill="1" applyBorder="1" applyAlignment="1" quotePrefix="1">
      <alignment horizontal="center" vertical="center"/>
    </xf>
    <xf numFmtId="0" fontId="5" fillId="0" borderId="114" xfId="0" applyFont="1" applyFill="1" applyBorder="1" applyAlignment="1">
      <alignment horizontal="left" vertical="center"/>
    </xf>
    <xf numFmtId="0" fontId="5" fillId="0" borderId="52" xfId="0" applyFont="1" applyFill="1" applyBorder="1" applyAlignment="1">
      <alignment horizontal="left" vertical="center"/>
    </xf>
    <xf numFmtId="0" fontId="6" fillId="33" borderId="1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5" fillId="0"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5" fillId="0" borderId="58" xfId="0" applyFont="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23" fillId="0" borderId="119" xfId="0" applyFont="1" applyFill="1" applyBorder="1" applyAlignment="1">
      <alignment vertical="center"/>
    </xf>
    <xf numFmtId="0" fontId="5" fillId="0" borderId="120" xfId="0" applyFont="1" applyBorder="1" applyAlignment="1">
      <alignment vertical="center"/>
    </xf>
    <xf numFmtId="0" fontId="5" fillId="0" borderId="121" xfId="0" applyFont="1" applyBorder="1" applyAlignment="1">
      <alignment vertical="center"/>
    </xf>
    <xf numFmtId="0" fontId="5" fillId="0" borderId="10" xfId="0" applyFont="1" applyBorder="1" applyAlignment="1">
      <alignment vertical="center"/>
    </xf>
    <xf numFmtId="0" fontId="23" fillId="0" borderId="122" xfId="0" applyFont="1" applyFill="1" applyBorder="1" applyAlignment="1">
      <alignment vertical="center"/>
    </xf>
    <xf numFmtId="0" fontId="5" fillId="0" borderId="123" xfId="0" applyFont="1" applyBorder="1" applyAlignment="1">
      <alignment vertical="center"/>
    </xf>
    <xf numFmtId="0" fontId="6" fillId="33" borderId="101" xfId="0" applyFont="1" applyFill="1" applyBorder="1" applyAlignment="1">
      <alignment horizontal="center" vertical="center" textRotation="255" wrapText="1"/>
    </xf>
    <xf numFmtId="0" fontId="5" fillId="0" borderId="102" xfId="0" applyFont="1" applyBorder="1" applyAlignment="1">
      <alignment horizontal="center" vertical="center" textRotation="255" wrapText="1"/>
    </xf>
    <xf numFmtId="0" fontId="23" fillId="0" borderId="124" xfId="0" applyFont="1" applyFill="1" applyBorder="1" applyAlignment="1">
      <alignment vertical="center"/>
    </xf>
    <xf numFmtId="0" fontId="5" fillId="0" borderId="125" xfId="0" applyFont="1" applyBorder="1" applyAlignment="1">
      <alignment vertical="center"/>
    </xf>
    <xf numFmtId="0" fontId="5" fillId="0" borderId="54" xfId="0" applyFont="1" applyBorder="1" applyAlignment="1">
      <alignment horizontal="center" vertical="center"/>
    </xf>
    <xf numFmtId="0" fontId="5" fillId="0" borderId="44" xfId="0" applyFont="1" applyFill="1" applyBorder="1" applyAlignment="1">
      <alignment vertical="center" wrapText="1"/>
    </xf>
    <xf numFmtId="0" fontId="5" fillId="0" borderId="45" xfId="0" applyFont="1" applyBorder="1" applyAlignment="1">
      <alignment vertical="center" wrapText="1"/>
    </xf>
    <xf numFmtId="0" fontId="5" fillId="0" borderId="57" xfId="0" applyFont="1" applyBorder="1" applyAlignment="1">
      <alignment vertical="center" wrapText="1"/>
    </xf>
    <xf numFmtId="0" fontId="23" fillId="0" borderId="126" xfId="0" applyFont="1" applyFill="1" applyBorder="1" applyAlignment="1">
      <alignment vertical="center"/>
    </xf>
    <xf numFmtId="0" fontId="5" fillId="0" borderId="127" xfId="0" applyFont="1" applyBorder="1" applyAlignment="1">
      <alignment vertical="center"/>
    </xf>
    <xf numFmtId="0" fontId="22" fillId="33" borderId="71"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89" xfId="0" applyFont="1" applyFill="1" applyBorder="1" applyAlignment="1">
      <alignment horizontal="center" vertical="center" wrapText="1"/>
    </xf>
    <xf numFmtId="0" fontId="2" fillId="0" borderId="25" xfId="61" applyFont="1" applyFill="1" applyBorder="1" applyAlignment="1" applyProtection="1">
      <alignment vertical="center" textRotation="255" wrapText="1"/>
      <protection/>
    </xf>
    <xf numFmtId="0" fontId="2" fillId="0" borderId="26" xfId="61" applyFont="1" applyFill="1" applyBorder="1" applyAlignment="1" applyProtection="1">
      <alignment vertical="center" textRotation="255" wrapText="1"/>
      <protection/>
    </xf>
    <xf numFmtId="0" fontId="2" fillId="0" borderId="27" xfId="61" applyFont="1" applyFill="1" applyBorder="1" applyAlignment="1" applyProtection="1">
      <alignment vertical="center" textRotation="255" wrapText="1"/>
      <protection/>
    </xf>
    <xf numFmtId="0" fontId="22" fillId="33" borderId="73" xfId="0" applyFont="1" applyFill="1" applyBorder="1" applyAlignment="1">
      <alignment horizontal="center" vertical="center" wrapText="1"/>
    </xf>
    <xf numFmtId="0" fontId="22" fillId="33" borderId="74" xfId="0" applyFont="1" applyFill="1" applyBorder="1" applyAlignment="1">
      <alignment horizontal="center" vertical="center" wrapText="1"/>
    </xf>
    <xf numFmtId="0" fontId="22" fillId="33" borderId="75" xfId="0" applyFont="1" applyFill="1" applyBorder="1" applyAlignment="1">
      <alignment horizontal="center" vertical="center" wrapText="1"/>
    </xf>
    <xf numFmtId="184" fontId="5" fillId="0" borderId="57" xfId="0" applyNumberFormat="1" applyFont="1" applyBorder="1" applyAlignment="1">
      <alignment horizontal="right" vertical="center"/>
    </xf>
    <xf numFmtId="0" fontId="22" fillId="35" borderId="73" xfId="0" applyFont="1" applyFill="1" applyBorder="1" applyAlignment="1">
      <alignment horizontal="center" vertical="center"/>
    </xf>
    <xf numFmtId="0" fontId="22" fillId="35" borderId="74" xfId="0" applyFont="1" applyFill="1" applyBorder="1" applyAlignment="1">
      <alignment horizontal="center" vertical="center"/>
    </xf>
    <xf numFmtId="0" fontId="22" fillId="35" borderId="75" xfId="0" applyFont="1" applyFill="1" applyBorder="1" applyAlignment="1">
      <alignment horizontal="center" vertical="center"/>
    </xf>
    <xf numFmtId="0" fontId="23" fillId="35" borderId="128" xfId="0" applyFont="1" applyFill="1" applyBorder="1" applyAlignment="1">
      <alignment horizontal="center" vertical="center" wrapText="1"/>
    </xf>
    <xf numFmtId="0" fontId="5" fillId="35" borderId="129" xfId="0" applyFont="1" applyFill="1" applyBorder="1" applyAlignment="1">
      <alignment horizontal="center" vertical="center" wrapText="1"/>
    </xf>
    <xf numFmtId="0" fontId="23" fillId="35" borderId="130" xfId="0" applyFont="1" applyFill="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Fill="1" applyBorder="1" applyAlignment="1">
      <alignment horizontal="left" vertical="center" wrapText="1"/>
    </xf>
    <xf numFmtId="0" fontId="5" fillId="0" borderId="134" xfId="0" applyFont="1" applyBorder="1" applyAlignment="1">
      <alignment horizontal="left" vertical="center"/>
    </xf>
    <xf numFmtId="0" fontId="5" fillId="0" borderId="135" xfId="0" applyFont="1" applyBorder="1" applyAlignment="1">
      <alignment horizontal="left" vertical="center"/>
    </xf>
    <xf numFmtId="0" fontId="5" fillId="0" borderId="113"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84" xfId="0" applyFont="1" applyBorder="1" applyAlignment="1">
      <alignment horizontal="left" vertical="center"/>
    </xf>
    <xf numFmtId="0" fontId="5" fillId="0" borderId="10" xfId="0" applyFont="1" applyBorder="1" applyAlignment="1">
      <alignment horizontal="left" vertical="center"/>
    </xf>
    <xf numFmtId="0" fontId="5" fillId="0" borderId="89" xfId="0" applyFont="1" applyBorder="1" applyAlignment="1">
      <alignment horizontal="left" vertical="center"/>
    </xf>
    <xf numFmtId="0" fontId="5" fillId="0" borderId="81" xfId="0" applyFont="1" applyFill="1" applyBorder="1" applyAlignment="1">
      <alignment horizontal="center" vertical="center" wrapText="1"/>
    </xf>
    <xf numFmtId="0" fontId="5" fillId="0" borderId="8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9" xfId="0" applyFont="1" applyBorder="1" applyAlignment="1">
      <alignment horizontal="center" vertical="center" wrapText="1"/>
    </xf>
    <xf numFmtId="0" fontId="6" fillId="33" borderId="102" xfId="0" applyFont="1" applyFill="1" applyBorder="1" applyAlignment="1">
      <alignment horizontal="center" vertical="center" textRotation="255"/>
    </xf>
    <xf numFmtId="0" fontId="5" fillId="0" borderId="117" xfId="0" applyFont="1" applyBorder="1" applyAlignment="1">
      <alignment horizontal="center" vertical="center" textRotation="255"/>
    </xf>
    <xf numFmtId="0" fontId="5" fillId="0" borderId="118" xfId="0" applyFont="1" applyBorder="1" applyAlignment="1">
      <alignment horizontal="center" vertical="center" textRotation="255"/>
    </xf>
    <xf numFmtId="0" fontId="5" fillId="34" borderId="62" xfId="0" applyFont="1" applyFill="1" applyBorder="1" applyAlignment="1">
      <alignment horizontal="center" vertical="center"/>
    </xf>
    <xf numFmtId="0" fontId="5" fillId="34" borderId="80" xfId="0" applyFont="1" applyFill="1" applyBorder="1" applyAlignment="1">
      <alignment horizontal="center" vertical="center"/>
    </xf>
    <xf numFmtId="0" fontId="5" fillId="0" borderId="136" xfId="0" applyFont="1" applyBorder="1" applyAlignment="1">
      <alignment horizontal="center" vertical="center"/>
    </xf>
    <xf numFmtId="0" fontId="5" fillId="0" borderId="38" xfId="0" applyFont="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Border="1" applyAlignment="1">
      <alignment horizontal="center" vertical="center"/>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139"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26" xfId="0" applyFont="1" applyBorder="1" applyAlignment="1">
      <alignment vertical="center"/>
    </xf>
    <xf numFmtId="0" fontId="6" fillId="34" borderId="63"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0"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40"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6" fillId="33" borderId="101" xfId="0" applyFont="1" applyFill="1" applyBorder="1" applyAlignment="1">
      <alignment horizontal="center" vertical="center" wrapText="1"/>
    </xf>
    <xf numFmtId="0" fontId="5" fillId="0" borderId="102"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6" fillId="33" borderId="63"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21" fillId="33" borderId="22" xfId="0" applyFont="1" applyFill="1" applyBorder="1" applyAlignment="1">
      <alignment horizontal="center" vertical="center" wrapText="1"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xf numFmtId="0" fontId="5" fillId="33" borderId="60" xfId="0" applyFont="1" applyFill="1" applyBorder="1" applyAlignment="1">
      <alignment horizontal="center" vertical="center"/>
    </xf>
    <xf numFmtId="0" fontId="5" fillId="34" borderId="140" xfId="0" applyFont="1" applyFill="1" applyBorder="1" applyAlignment="1">
      <alignment horizontal="center" vertical="center" wrapText="1"/>
    </xf>
    <xf numFmtId="0" fontId="5" fillId="34" borderId="141" xfId="0" applyFont="1" applyFill="1" applyBorder="1" applyAlignment="1">
      <alignment horizontal="center" vertical="center"/>
    </xf>
    <xf numFmtId="0" fontId="5" fillId="34" borderId="142" xfId="0" applyFont="1" applyFill="1" applyBorder="1" applyAlignment="1">
      <alignment horizontal="center" vertical="center"/>
    </xf>
    <xf numFmtId="0" fontId="5" fillId="34" borderId="143" xfId="0" applyFont="1" applyFill="1" applyBorder="1" applyAlignment="1">
      <alignment vertical="center" wrapText="1"/>
    </xf>
    <xf numFmtId="0" fontId="5" fillId="34" borderId="141" xfId="0" applyFont="1" applyFill="1" applyBorder="1" applyAlignment="1">
      <alignment vertical="center" wrapText="1"/>
    </xf>
    <xf numFmtId="0" fontId="5" fillId="34" borderId="144" xfId="0" applyFont="1" applyFill="1" applyBorder="1" applyAlignment="1">
      <alignment vertical="center" wrapText="1"/>
    </xf>
    <xf numFmtId="0" fontId="20" fillId="33" borderId="81" xfId="0" applyFont="1" applyFill="1" applyBorder="1" applyAlignment="1">
      <alignment horizontal="center" vertical="center" wrapText="1" shrinkToFit="1"/>
    </xf>
    <xf numFmtId="0" fontId="5" fillId="0" borderId="80" xfId="0" applyFont="1" applyBorder="1" applyAlignment="1">
      <alignment horizontal="center" vertical="center" shrinkToFit="1"/>
    </xf>
    <xf numFmtId="0" fontId="20" fillId="33" borderId="22" xfId="0" applyFont="1" applyFill="1" applyBorder="1" applyAlignment="1">
      <alignment horizontal="center" vertical="center" shrinkToFit="1"/>
    </xf>
    <xf numFmtId="0" fontId="5" fillId="0" borderId="81" xfId="0" applyFont="1" applyBorder="1" applyAlignment="1">
      <alignment horizontal="center" vertical="center" shrinkToFit="1"/>
    </xf>
    <xf numFmtId="0" fontId="5" fillId="34" borderId="83" xfId="0" applyFont="1" applyFill="1" applyBorder="1" applyAlignment="1">
      <alignment horizontal="center" vertical="center"/>
    </xf>
    <xf numFmtId="0" fontId="5" fillId="34" borderId="21"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88" xfId="0" applyFont="1" applyFill="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5"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39" fillId="33" borderId="101" xfId="0" applyFont="1" applyFill="1" applyBorder="1" applyAlignment="1">
      <alignment horizontal="center" vertical="center" textRotation="255" wrapText="1"/>
    </xf>
    <xf numFmtId="0" fontId="39" fillId="33" borderId="82" xfId="0" applyFont="1" applyFill="1" applyBorder="1" applyAlignment="1">
      <alignment horizontal="center" vertical="center" textRotation="255" wrapText="1"/>
    </xf>
    <xf numFmtId="0" fontId="39" fillId="33" borderId="69" xfId="0" applyFont="1" applyFill="1" applyBorder="1" applyAlignment="1">
      <alignment horizontal="center" vertical="center" textRotation="255" wrapText="1"/>
    </xf>
    <xf numFmtId="0" fontId="39" fillId="33" borderId="16" xfId="0" applyFont="1" applyFill="1" applyBorder="1" applyAlignment="1">
      <alignment horizontal="center" vertical="center" textRotation="255" wrapText="1"/>
    </xf>
    <xf numFmtId="0" fontId="39" fillId="33" borderId="117" xfId="0" applyFont="1" applyFill="1" applyBorder="1" applyAlignment="1">
      <alignment horizontal="center" vertical="center" textRotation="255" wrapText="1"/>
    </xf>
    <xf numFmtId="0" fontId="39" fillId="33" borderId="19"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71</xdr:row>
      <xdr:rowOff>371475</xdr:rowOff>
    </xdr:from>
    <xdr:to>
      <xdr:col>29</xdr:col>
      <xdr:colOff>190500</xdr:colOff>
      <xdr:row>73</xdr:row>
      <xdr:rowOff>285750</xdr:rowOff>
    </xdr:to>
    <xdr:sp>
      <xdr:nvSpPr>
        <xdr:cNvPr id="1" name="Rectangle 29"/>
        <xdr:cNvSpPr>
          <a:spLocks/>
        </xdr:cNvSpPr>
      </xdr:nvSpPr>
      <xdr:spPr>
        <a:xfrm>
          <a:off x="3200400" y="30318075"/>
          <a:ext cx="279082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284.59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66675</xdr:colOff>
      <xdr:row>73</xdr:row>
      <xdr:rowOff>428625</xdr:rowOff>
    </xdr:from>
    <xdr:to>
      <xdr:col>31</xdr:col>
      <xdr:colOff>142875</xdr:colOff>
      <xdr:row>74</xdr:row>
      <xdr:rowOff>438150</xdr:rowOff>
    </xdr:to>
    <xdr:sp>
      <xdr:nvSpPr>
        <xdr:cNvPr id="2" name="AutoShape 30"/>
        <xdr:cNvSpPr>
          <a:spLocks/>
        </xdr:cNvSpPr>
      </xdr:nvSpPr>
      <xdr:spPr>
        <a:xfrm>
          <a:off x="2867025" y="31384875"/>
          <a:ext cx="3476625" cy="6762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超小型衛星開発に関する補助（定額）</a:t>
          </a:r>
        </a:p>
      </xdr:txBody>
    </xdr:sp>
    <xdr:clientData/>
  </xdr:twoCellAnchor>
  <xdr:twoCellAnchor>
    <xdr:from>
      <xdr:col>31</xdr:col>
      <xdr:colOff>190500</xdr:colOff>
      <xdr:row>71</xdr:row>
      <xdr:rowOff>352425</xdr:rowOff>
    </xdr:from>
    <xdr:to>
      <xdr:col>46</xdr:col>
      <xdr:colOff>161925</xdr:colOff>
      <xdr:row>73</xdr:row>
      <xdr:rowOff>247650</xdr:rowOff>
    </xdr:to>
    <xdr:sp>
      <xdr:nvSpPr>
        <xdr:cNvPr id="3" name="Rectangle 31"/>
        <xdr:cNvSpPr>
          <a:spLocks/>
        </xdr:cNvSpPr>
      </xdr:nvSpPr>
      <xdr:spPr>
        <a:xfrm>
          <a:off x="6391275" y="30299025"/>
          <a:ext cx="2971800" cy="9048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・地球観測システム研究開発費補助金　</a:t>
          </a:r>
          <a:r>
            <a:rPr lang="en-US" cap="none" sz="1000" b="0" i="0" u="none" baseline="0">
              <a:solidFill>
                <a:srgbClr val="000000"/>
              </a:solidFill>
              <a:latin typeface="ＭＳ Ｐゴシック"/>
              <a:ea typeface="ＭＳ Ｐゴシック"/>
              <a:cs typeface="ＭＳ Ｐゴシック"/>
            </a:rPr>
            <a:t>284.59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180975</xdr:colOff>
      <xdr:row>74</xdr:row>
      <xdr:rowOff>628650</xdr:rowOff>
    </xdr:from>
    <xdr:to>
      <xdr:col>24</xdr:col>
      <xdr:colOff>142875</xdr:colOff>
      <xdr:row>75</xdr:row>
      <xdr:rowOff>381000</xdr:rowOff>
    </xdr:to>
    <xdr:sp>
      <xdr:nvSpPr>
        <xdr:cNvPr id="4" name="AutoShape 34"/>
        <xdr:cNvSpPr>
          <a:spLocks/>
        </xdr:cNvSpPr>
      </xdr:nvSpPr>
      <xdr:spPr>
        <a:xfrm>
          <a:off x="4381500" y="32251650"/>
          <a:ext cx="561975"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76</xdr:row>
      <xdr:rowOff>152400</xdr:rowOff>
    </xdr:from>
    <xdr:to>
      <xdr:col>33</xdr:col>
      <xdr:colOff>9525</xdr:colOff>
      <xdr:row>77</xdr:row>
      <xdr:rowOff>438150</xdr:rowOff>
    </xdr:to>
    <xdr:sp>
      <xdr:nvSpPr>
        <xdr:cNvPr id="5" name="Rectangle 35"/>
        <xdr:cNvSpPr>
          <a:spLocks/>
        </xdr:cNvSpPr>
      </xdr:nvSpPr>
      <xdr:spPr>
        <a:xfrm>
          <a:off x="2695575" y="33108900"/>
          <a:ext cx="3914775"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．代表機関（和歌山大学）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284.59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77</xdr:row>
      <xdr:rowOff>504825</xdr:rowOff>
    </xdr:from>
    <xdr:to>
      <xdr:col>32</xdr:col>
      <xdr:colOff>38100</xdr:colOff>
      <xdr:row>79</xdr:row>
      <xdr:rowOff>352425</xdr:rowOff>
    </xdr:to>
    <xdr:sp>
      <xdr:nvSpPr>
        <xdr:cNvPr id="6" name="AutoShape 36"/>
        <xdr:cNvSpPr>
          <a:spLocks/>
        </xdr:cNvSpPr>
      </xdr:nvSpPr>
      <xdr:spPr>
        <a:xfrm>
          <a:off x="2876550" y="34128075"/>
          <a:ext cx="3562350" cy="11811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・全体計画の立案・実施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・地上局の開発・整備・運用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・運用システムの設計・製造・運用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・海外メンバーの受入とキャパシティービルディング実施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・海外連携に係わる調整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11</xdr:col>
      <xdr:colOff>0</xdr:colOff>
      <xdr:row>75</xdr:row>
      <xdr:rowOff>495300</xdr:rowOff>
    </xdr:from>
    <xdr:to>
      <xdr:col>21</xdr:col>
      <xdr:colOff>9525</xdr:colOff>
      <xdr:row>76</xdr:row>
      <xdr:rowOff>219075</xdr:rowOff>
    </xdr:to>
    <xdr:sp>
      <xdr:nvSpPr>
        <xdr:cNvPr id="7" name="Rectangle 37"/>
        <xdr:cNvSpPr>
          <a:spLocks/>
        </xdr:cNvSpPr>
      </xdr:nvSpPr>
      <xdr:spPr>
        <a:xfrm>
          <a:off x="2200275" y="32785050"/>
          <a:ext cx="2009775" cy="3905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【補助金（定額）】</a:t>
          </a:r>
        </a:p>
      </xdr:txBody>
    </xdr:sp>
    <xdr:clientData/>
  </xdr:twoCellAnchor>
  <xdr:twoCellAnchor>
    <xdr:from>
      <xdr:col>21</xdr:col>
      <xdr:colOff>161925</xdr:colOff>
      <xdr:row>79</xdr:row>
      <xdr:rowOff>523875</xdr:rowOff>
    </xdr:from>
    <xdr:to>
      <xdr:col>24</xdr:col>
      <xdr:colOff>123825</xdr:colOff>
      <xdr:row>80</xdr:row>
      <xdr:rowOff>276225</xdr:rowOff>
    </xdr:to>
    <xdr:sp>
      <xdr:nvSpPr>
        <xdr:cNvPr id="8" name="AutoShape 34"/>
        <xdr:cNvSpPr>
          <a:spLocks/>
        </xdr:cNvSpPr>
      </xdr:nvSpPr>
      <xdr:spPr>
        <a:xfrm>
          <a:off x="4362450" y="35480625"/>
          <a:ext cx="561975"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80</xdr:row>
      <xdr:rowOff>561975</xdr:rowOff>
    </xdr:from>
    <xdr:to>
      <xdr:col>33</xdr:col>
      <xdr:colOff>0</xdr:colOff>
      <xdr:row>82</xdr:row>
      <xdr:rowOff>161925</xdr:rowOff>
    </xdr:to>
    <xdr:sp>
      <xdr:nvSpPr>
        <xdr:cNvPr id="9" name="Rectangle 35"/>
        <xdr:cNvSpPr>
          <a:spLocks/>
        </xdr:cNvSpPr>
      </xdr:nvSpPr>
      <xdr:spPr>
        <a:xfrm>
          <a:off x="4181475" y="36185475"/>
          <a:ext cx="24193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．東京大学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35.87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82</xdr:row>
      <xdr:rowOff>247650</xdr:rowOff>
    </xdr:from>
    <xdr:to>
      <xdr:col>33</xdr:col>
      <xdr:colOff>0</xdr:colOff>
      <xdr:row>84</xdr:row>
      <xdr:rowOff>352425</xdr:rowOff>
    </xdr:to>
    <xdr:sp>
      <xdr:nvSpPr>
        <xdr:cNvPr id="10" name="AutoShape 36"/>
        <xdr:cNvSpPr>
          <a:spLocks/>
        </xdr:cNvSpPr>
      </xdr:nvSpPr>
      <xdr:spPr>
        <a:xfrm>
          <a:off x="4181475" y="37204650"/>
          <a:ext cx="2419350" cy="13049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・衛星システム（全体）の検討・開発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UNIFORM-1</a:t>
          </a:r>
          <a:r>
            <a:rPr lang="en-US" cap="none" sz="1000" b="0" i="0" u="none" baseline="0">
              <a:solidFill>
                <a:srgbClr val="000000"/>
              </a:solidFill>
              <a:latin typeface="ＭＳ Ｐゴシック"/>
              <a:ea typeface="ＭＳ Ｐゴシック"/>
              <a:cs typeface="ＭＳ Ｐゴシック"/>
            </a:rPr>
            <a:t>号機の製作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・海外メンバーの受入とキャパシティービルディング実施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34</xdr:col>
      <xdr:colOff>38100</xdr:colOff>
      <xdr:row>80</xdr:row>
      <xdr:rowOff>561975</xdr:rowOff>
    </xdr:from>
    <xdr:to>
      <xdr:col>48</xdr:col>
      <xdr:colOff>104775</xdr:colOff>
      <xdr:row>82</xdr:row>
      <xdr:rowOff>171450</xdr:rowOff>
    </xdr:to>
    <xdr:sp>
      <xdr:nvSpPr>
        <xdr:cNvPr id="11" name="Rectangle 35"/>
        <xdr:cNvSpPr>
          <a:spLocks/>
        </xdr:cNvSpPr>
      </xdr:nvSpPr>
      <xdr:spPr>
        <a:xfrm>
          <a:off x="6838950" y="36185475"/>
          <a:ext cx="2867025"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．（独）宇宙航空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研究開発機構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0.80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66675</xdr:colOff>
      <xdr:row>85</xdr:row>
      <xdr:rowOff>200025</xdr:rowOff>
    </xdr:from>
    <xdr:to>
      <xdr:col>19</xdr:col>
      <xdr:colOff>133350</xdr:colOff>
      <xdr:row>86</xdr:row>
      <xdr:rowOff>466725</xdr:rowOff>
    </xdr:to>
    <xdr:sp>
      <xdr:nvSpPr>
        <xdr:cNvPr id="12" name="Rectangle 35"/>
        <xdr:cNvSpPr>
          <a:spLocks/>
        </xdr:cNvSpPr>
      </xdr:nvSpPr>
      <xdr:spPr>
        <a:xfrm>
          <a:off x="1466850" y="39023925"/>
          <a:ext cx="2466975"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．東北大学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14.55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85</xdr:row>
      <xdr:rowOff>209550</xdr:rowOff>
    </xdr:from>
    <xdr:to>
      <xdr:col>33</xdr:col>
      <xdr:colOff>28575</xdr:colOff>
      <xdr:row>86</xdr:row>
      <xdr:rowOff>495300</xdr:rowOff>
    </xdr:to>
    <xdr:sp>
      <xdr:nvSpPr>
        <xdr:cNvPr id="13" name="Rectangle 35"/>
        <xdr:cNvSpPr>
          <a:spLocks/>
        </xdr:cNvSpPr>
      </xdr:nvSpPr>
      <xdr:spPr>
        <a:xfrm>
          <a:off x="4210050" y="39033450"/>
          <a:ext cx="2419350"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E</a:t>
          </a:r>
          <a:r>
            <a:rPr lang="en-US" cap="none" sz="1600" b="0" i="0" u="none" baseline="0">
              <a:solidFill>
                <a:srgbClr val="000000"/>
              </a:solidFill>
              <a:latin typeface="ＭＳ Ｐゴシック"/>
              <a:ea typeface="ＭＳ Ｐゴシック"/>
              <a:cs typeface="ＭＳ Ｐゴシック"/>
            </a:rPr>
            <a:t>．首都大学東京</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4.72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95250</xdr:colOff>
      <xdr:row>85</xdr:row>
      <xdr:rowOff>200025</xdr:rowOff>
    </xdr:from>
    <xdr:to>
      <xdr:col>48</xdr:col>
      <xdr:colOff>161925</xdr:colOff>
      <xdr:row>86</xdr:row>
      <xdr:rowOff>495300</xdr:rowOff>
    </xdr:to>
    <xdr:sp>
      <xdr:nvSpPr>
        <xdr:cNvPr id="14" name="Rectangle 35"/>
        <xdr:cNvSpPr>
          <a:spLocks/>
        </xdr:cNvSpPr>
      </xdr:nvSpPr>
      <xdr:spPr>
        <a:xfrm>
          <a:off x="6896100" y="39023925"/>
          <a:ext cx="2867025" cy="962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F</a:t>
          </a:r>
          <a:r>
            <a:rPr lang="en-US" cap="none" sz="1600" b="0" i="0" u="none" baseline="0">
              <a:solidFill>
                <a:srgbClr val="000000"/>
              </a:solidFill>
              <a:latin typeface="ＭＳ Ｐゴシック"/>
              <a:ea typeface="ＭＳ Ｐゴシック"/>
              <a:cs typeface="ＭＳ Ｐゴシック"/>
            </a:rPr>
            <a:t>．次世代宇宙システム</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技術研究組合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103.00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76200</xdr:colOff>
      <xdr:row>89</xdr:row>
      <xdr:rowOff>314325</xdr:rowOff>
    </xdr:from>
    <xdr:to>
      <xdr:col>19</xdr:col>
      <xdr:colOff>85725</xdr:colOff>
      <xdr:row>90</xdr:row>
      <xdr:rowOff>609600</xdr:rowOff>
    </xdr:to>
    <xdr:sp>
      <xdr:nvSpPr>
        <xdr:cNvPr id="15" name="Rectangle 35"/>
        <xdr:cNvSpPr>
          <a:spLocks/>
        </xdr:cNvSpPr>
      </xdr:nvSpPr>
      <xdr:spPr>
        <a:xfrm>
          <a:off x="1476375" y="41805225"/>
          <a:ext cx="2409825" cy="962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G</a:t>
          </a:r>
          <a:r>
            <a:rPr lang="en-US" cap="none" sz="1600" b="0" i="0" u="none" baseline="0">
              <a:solidFill>
                <a:srgbClr val="000000"/>
              </a:solidFill>
              <a:latin typeface="ＭＳ Ｐゴシック"/>
              <a:ea typeface="ＭＳ Ｐゴシック"/>
              <a:cs typeface="ＭＳ Ｐゴシック"/>
            </a:rPr>
            <a:t>．北海道大学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65.65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114300</xdr:colOff>
      <xdr:row>82</xdr:row>
      <xdr:rowOff>333375</xdr:rowOff>
    </xdr:from>
    <xdr:to>
      <xdr:col>48</xdr:col>
      <xdr:colOff>57150</xdr:colOff>
      <xdr:row>84</xdr:row>
      <xdr:rowOff>314325</xdr:rowOff>
    </xdr:to>
    <xdr:sp>
      <xdr:nvSpPr>
        <xdr:cNvPr id="16" name="AutoShape 36"/>
        <xdr:cNvSpPr>
          <a:spLocks/>
        </xdr:cNvSpPr>
      </xdr:nvSpPr>
      <xdr:spPr>
        <a:xfrm>
          <a:off x="6915150" y="37290375"/>
          <a:ext cx="2743200" cy="11811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・衛星システム（主に姿勢系）の検討・開発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7</xdr:col>
      <xdr:colOff>85725</xdr:colOff>
      <xdr:row>86</xdr:row>
      <xdr:rowOff>638175</xdr:rowOff>
    </xdr:from>
    <xdr:to>
      <xdr:col>19</xdr:col>
      <xdr:colOff>180975</xdr:colOff>
      <xdr:row>88</xdr:row>
      <xdr:rowOff>495300</xdr:rowOff>
    </xdr:to>
    <xdr:sp>
      <xdr:nvSpPr>
        <xdr:cNvPr id="17" name="AutoShape 36"/>
        <xdr:cNvSpPr>
          <a:spLocks/>
        </xdr:cNvSpPr>
      </xdr:nvSpPr>
      <xdr:spPr>
        <a:xfrm>
          <a:off x="1485900" y="40128825"/>
          <a:ext cx="2495550" cy="11906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RAIKO</a:t>
          </a:r>
          <a:r>
            <a:rPr lang="en-US" cap="none" sz="1000" b="0" i="0" u="none" baseline="0">
              <a:solidFill>
                <a:srgbClr val="000000"/>
              </a:solidFill>
              <a:latin typeface="ＭＳ Ｐゴシック"/>
              <a:ea typeface="ＭＳ Ｐゴシック"/>
              <a:cs typeface="ＭＳ Ｐゴシック"/>
            </a:rPr>
            <a:t>を使ったディオービット技術の研究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RAIKO</a:t>
          </a:r>
          <a:r>
            <a:rPr lang="en-US" cap="none" sz="1000" b="0" i="0" u="none" baseline="0">
              <a:solidFill>
                <a:srgbClr val="000000"/>
              </a:solidFill>
              <a:latin typeface="ＭＳ Ｐゴシック"/>
              <a:ea typeface="ＭＳ Ｐゴシック"/>
              <a:cs typeface="ＭＳ Ｐゴシック"/>
            </a:rPr>
            <a:t>を使った大気圏再突入時の上層大気と衛星野相互作用に関する調査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・衛星システムの検討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21</xdr:col>
      <xdr:colOff>38100</xdr:colOff>
      <xdr:row>86</xdr:row>
      <xdr:rowOff>657225</xdr:rowOff>
    </xdr:from>
    <xdr:to>
      <xdr:col>33</xdr:col>
      <xdr:colOff>19050</xdr:colOff>
      <xdr:row>88</xdr:row>
      <xdr:rowOff>504825</xdr:rowOff>
    </xdr:to>
    <xdr:sp>
      <xdr:nvSpPr>
        <xdr:cNvPr id="18" name="AutoShape 36"/>
        <xdr:cNvSpPr>
          <a:spLocks/>
        </xdr:cNvSpPr>
      </xdr:nvSpPr>
      <xdr:spPr>
        <a:xfrm>
          <a:off x="4238625" y="40147875"/>
          <a:ext cx="2381250" cy="11811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・衛星システム（主に推進系）の検討・開発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34</xdr:col>
      <xdr:colOff>133350</xdr:colOff>
      <xdr:row>87</xdr:row>
      <xdr:rowOff>28575</xdr:rowOff>
    </xdr:from>
    <xdr:to>
      <xdr:col>48</xdr:col>
      <xdr:colOff>133350</xdr:colOff>
      <xdr:row>88</xdr:row>
      <xdr:rowOff>561975</xdr:rowOff>
    </xdr:to>
    <xdr:sp>
      <xdr:nvSpPr>
        <xdr:cNvPr id="19" name="AutoShape 36"/>
        <xdr:cNvSpPr>
          <a:spLocks/>
        </xdr:cNvSpPr>
      </xdr:nvSpPr>
      <xdr:spPr>
        <a:xfrm>
          <a:off x="6934200" y="40185975"/>
          <a:ext cx="2800350" cy="12001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・衛星システム（全体）の検討・開発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UNIFORM-1</a:t>
          </a:r>
          <a:r>
            <a:rPr lang="en-US" cap="none" sz="1000" b="0" i="0" u="none" baseline="0">
              <a:solidFill>
                <a:srgbClr val="000000"/>
              </a:solidFill>
              <a:latin typeface="ＭＳ Ｐゴシック"/>
              <a:ea typeface="ＭＳ Ｐゴシック"/>
              <a:cs typeface="ＭＳ Ｐゴシック"/>
            </a:rPr>
            <a:t>号機の製作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・運用システムの設計・製造・運用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・海外連携に係わる調整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7</xdr:col>
      <xdr:colOff>76200</xdr:colOff>
      <xdr:row>91</xdr:row>
      <xdr:rowOff>133350</xdr:rowOff>
    </xdr:from>
    <xdr:to>
      <xdr:col>19</xdr:col>
      <xdr:colOff>123825</xdr:colOff>
      <xdr:row>93</xdr:row>
      <xdr:rowOff>66675</xdr:rowOff>
    </xdr:to>
    <xdr:sp>
      <xdr:nvSpPr>
        <xdr:cNvPr id="20" name="AutoShape 36"/>
        <xdr:cNvSpPr>
          <a:spLocks/>
        </xdr:cNvSpPr>
      </xdr:nvSpPr>
      <xdr:spPr>
        <a:xfrm>
          <a:off x="1476375" y="42957750"/>
          <a:ext cx="2447925" cy="12001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・ミッション内容の検討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・データ解析、利用に関する検討・運用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UNIFORM1</a:t>
          </a:r>
          <a:r>
            <a:rPr lang="en-US" cap="none" sz="1000" b="0" i="0" u="none" baseline="0">
              <a:solidFill>
                <a:srgbClr val="000000"/>
              </a:solidFill>
              <a:latin typeface="ＭＳ Ｐゴシック"/>
              <a:ea typeface="ＭＳ Ｐゴシック"/>
              <a:cs typeface="ＭＳ Ｐゴシック"/>
            </a:rPr>
            <a:t>号機用搭載センサー開発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・運用システムの設計・製造・運用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・搭載センサーの改良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14</xdr:col>
      <xdr:colOff>190500</xdr:colOff>
      <xdr:row>79</xdr:row>
      <xdr:rowOff>466725</xdr:rowOff>
    </xdr:from>
    <xdr:to>
      <xdr:col>24</xdr:col>
      <xdr:colOff>200025</xdr:colOff>
      <xdr:row>80</xdr:row>
      <xdr:rowOff>180975</xdr:rowOff>
    </xdr:to>
    <xdr:sp>
      <xdr:nvSpPr>
        <xdr:cNvPr id="21" name="Rectangle 37"/>
        <xdr:cNvSpPr>
          <a:spLocks/>
        </xdr:cNvSpPr>
      </xdr:nvSpPr>
      <xdr:spPr>
        <a:xfrm>
          <a:off x="2990850" y="35423475"/>
          <a:ext cx="2009775" cy="38100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【配分】</a:t>
          </a:r>
        </a:p>
      </xdr:txBody>
    </xdr:sp>
    <xdr:clientData/>
  </xdr:twoCellAnchor>
  <xdr:twoCellAnchor>
    <xdr:from>
      <xdr:col>7</xdr:col>
      <xdr:colOff>76200</xdr:colOff>
      <xdr:row>80</xdr:row>
      <xdr:rowOff>561975</xdr:rowOff>
    </xdr:from>
    <xdr:to>
      <xdr:col>19</xdr:col>
      <xdr:colOff>104775</xdr:colOff>
      <xdr:row>82</xdr:row>
      <xdr:rowOff>161925</xdr:rowOff>
    </xdr:to>
    <xdr:sp>
      <xdr:nvSpPr>
        <xdr:cNvPr id="22" name="Rectangle 35"/>
        <xdr:cNvSpPr>
          <a:spLocks/>
        </xdr:cNvSpPr>
      </xdr:nvSpPr>
      <xdr:spPr>
        <a:xfrm>
          <a:off x="1476375" y="36185475"/>
          <a:ext cx="2428875"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．和歌山大学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60.01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76200</xdr:colOff>
      <xdr:row>82</xdr:row>
      <xdr:rowOff>238125</xdr:rowOff>
    </xdr:from>
    <xdr:to>
      <xdr:col>19</xdr:col>
      <xdr:colOff>104775</xdr:colOff>
      <xdr:row>84</xdr:row>
      <xdr:rowOff>352425</xdr:rowOff>
    </xdr:to>
    <xdr:sp>
      <xdr:nvSpPr>
        <xdr:cNvPr id="23" name="AutoShape 36"/>
        <xdr:cNvSpPr>
          <a:spLocks/>
        </xdr:cNvSpPr>
      </xdr:nvSpPr>
      <xdr:spPr>
        <a:xfrm>
          <a:off x="1476375" y="37195125"/>
          <a:ext cx="2428875" cy="13144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・全体計画の立案・実施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・地上局の開発・整備・運用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・運用システムの設計・製造・運用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・海外メンバーの受入とキャパシティービルディング実施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・海外連携に係わる調整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630"/>
  <sheetViews>
    <sheetView tabSelected="1" view="pageBreakPreview" zoomScale="85" zoomScaleNormal="75" zoomScaleSheetLayoutView="85" zoomScalePageLayoutView="70" workbookViewId="0" topLeftCell="A1">
      <selection activeCell="M576" sqref="M576:AJ576"/>
    </sheetView>
  </sheetViews>
  <sheetFormatPr defaultColWidth="9.00390625" defaultRowHeight="13.5"/>
  <cols>
    <col min="1" max="50" width="2.625" style="1" customWidth="1"/>
    <col min="51" max="57" width="2.25390625" style="1" customWidth="1"/>
    <col min="58" max="58" width="4.50390625" style="1" customWidth="1"/>
    <col min="59" max="16384" width="9.00390625" style="1" customWidth="1"/>
  </cols>
  <sheetData>
    <row r="1" spans="42:49" ht="23.25" customHeight="1">
      <c r="AP1" s="332"/>
      <c r="AQ1" s="332"/>
      <c r="AR1" s="332"/>
      <c r="AS1" s="332"/>
      <c r="AT1" s="332"/>
      <c r="AU1" s="332"/>
      <c r="AV1" s="332"/>
      <c r="AW1" s="2"/>
    </row>
    <row r="2" spans="36:50" ht="21.75" customHeight="1" thickBot="1">
      <c r="AJ2" s="333" t="s">
        <v>0</v>
      </c>
      <c r="AK2" s="333"/>
      <c r="AL2" s="333"/>
      <c r="AM2" s="333"/>
      <c r="AN2" s="333"/>
      <c r="AO2" s="333"/>
      <c r="AP2" s="333"/>
      <c r="AQ2" s="334" t="s">
        <v>269</v>
      </c>
      <c r="AR2" s="335"/>
      <c r="AS2" s="335"/>
      <c r="AT2" s="335"/>
      <c r="AU2" s="335"/>
      <c r="AV2" s="335"/>
      <c r="AW2" s="335"/>
      <c r="AX2" s="335"/>
    </row>
    <row r="3" spans="1:50" ht="21" customHeight="1" thickBot="1">
      <c r="A3" s="66" t="s">
        <v>63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84</v>
      </c>
      <c r="AP3" s="67"/>
      <c r="AQ3" s="67"/>
      <c r="AR3" s="67"/>
      <c r="AS3" s="67"/>
      <c r="AT3" s="67"/>
      <c r="AU3" s="67"/>
      <c r="AV3" s="67"/>
      <c r="AW3" s="67"/>
      <c r="AX3" s="69"/>
    </row>
    <row r="4" spans="1:50" ht="24.75" customHeight="1">
      <c r="A4" s="288" t="s">
        <v>26</v>
      </c>
      <c r="B4" s="289"/>
      <c r="C4" s="289"/>
      <c r="D4" s="289"/>
      <c r="E4" s="289"/>
      <c r="F4" s="289"/>
      <c r="G4" s="306" t="s">
        <v>80</v>
      </c>
      <c r="H4" s="307"/>
      <c r="I4" s="307"/>
      <c r="J4" s="307"/>
      <c r="K4" s="307"/>
      <c r="L4" s="307"/>
      <c r="M4" s="307"/>
      <c r="N4" s="307"/>
      <c r="O4" s="307"/>
      <c r="P4" s="307"/>
      <c r="Q4" s="307"/>
      <c r="R4" s="307"/>
      <c r="S4" s="307"/>
      <c r="T4" s="307"/>
      <c r="U4" s="307"/>
      <c r="V4" s="307"/>
      <c r="W4" s="307"/>
      <c r="X4" s="307"/>
      <c r="Y4" s="308" t="s">
        <v>1</v>
      </c>
      <c r="Z4" s="309"/>
      <c r="AA4" s="309"/>
      <c r="AB4" s="309"/>
      <c r="AC4" s="309"/>
      <c r="AD4" s="310"/>
      <c r="AE4" s="311" t="s">
        <v>81</v>
      </c>
      <c r="AF4" s="312"/>
      <c r="AG4" s="312"/>
      <c r="AH4" s="312"/>
      <c r="AI4" s="312"/>
      <c r="AJ4" s="312"/>
      <c r="AK4" s="312"/>
      <c r="AL4" s="312"/>
      <c r="AM4" s="312"/>
      <c r="AN4" s="312"/>
      <c r="AO4" s="312"/>
      <c r="AP4" s="313"/>
      <c r="AQ4" s="314" t="s">
        <v>2</v>
      </c>
      <c r="AR4" s="312"/>
      <c r="AS4" s="312"/>
      <c r="AT4" s="312"/>
      <c r="AU4" s="312"/>
      <c r="AV4" s="312"/>
      <c r="AW4" s="312"/>
      <c r="AX4" s="315"/>
    </row>
    <row r="5" spans="1:50" ht="30" customHeight="1">
      <c r="A5" s="316" t="s">
        <v>27</v>
      </c>
      <c r="B5" s="317"/>
      <c r="C5" s="317"/>
      <c r="D5" s="317"/>
      <c r="E5" s="317"/>
      <c r="F5" s="318"/>
      <c r="G5" s="319" t="s">
        <v>262</v>
      </c>
      <c r="H5" s="320"/>
      <c r="I5" s="320"/>
      <c r="J5" s="320"/>
      <c r="K5" s="320"/>
      <c r="L5" s="320"/>
      <c r="M5" s="320"/>
      <c r="N5" s="320"/>
      <c r="O5" s="320"/>
      <c r="P5" s="320"/>
      <c r="Q5" s="320"/>
      <c r="R5" s="320"/>
      <c r="S5" s="320"/>
      <c r="T5" s="320"/>
      <c r="U5" s="320"/>
      <c r="V5" s="139"/>
      <c r="W5" s="139"/>
      <c r="X5" s="139"/>
      <c r="Y5" s="321" t="s">
        <v>3</v>
      </c>
      <c r="Z5" s="322"/>
      <c r="AA5" s="322"/>
      <c r="AB5" s="322"/>
      <c r="AC5" s="322"/>
      <c r="AD5" s="323"/>
      <c r="AE5" s="324" t="s">
        <v>82</v>
      </c>
      <c r="AF5" s="324"/>
      <c r="AG5" s="324"/>
      <c r="AH5" s="324"/>
      <c r="AI5" s="324"/>
      <c r="AJ5" s="324"/>
      <c r="AK5" s="324"/>
      <c r="AL5" s="324"/>
      <c r="AM5" s="324"/>
      <c r="AN5" s="324"/>
      <c r="AO5" s="324"/>
      <c r="AP5" s="325"/>
      <c r="AQ5" s="326" t="s">
        <v>83</v>
      </c>
      <c r="AR5" s="327"/>
      <c r="AS5" s="327"/>
      <c r="AT5" s="327"/>
      <c r="AU5" s="327"/>
      <c r="AV5" s="327"/>
      <c r="AW5" s="327"/>
      <c r="AX5" s="328"/>
    </row>
    <row r="6" spans="1:50" ht="30" customHeight="1">
      <c r="A6" s="290" t="s">
        <v>4</v>
      </c>
      <c r="B6" s="291"/>
      <c r="C6" s="291"/>
      <c r="D6" s="291"/>
      <c r="E6" s="291"/>
      <c r="F6" s="291"/>
      <c r="G6" s="292" t="s">
        <v>85</v>
      </c>
      <c r="H6" s="139"/>
      <c r="I6" s="139"/>
      <c r="J6" s="139"/>
      <c r="K6" s="139"/>
      <c r="L6" s="139"/>
      <c r="M6" s="139"/>
      <c r="N6" s="139"/>
      <c r="O6" s="139"/>
      <c r="P6" s="139"/>
      <c r="Q6" s="139"/>
      <c r="R6" s="139"/>
      <c r="S6" s="139"/>
      <c r="T6" s="139"/>
      <c r="U6" s="139"/>
      <c r="V6" s="139"/>
      <c r="W6" s="139"/>
      <c r="X6" s="139"/>
      <c r="Y6" s="293" t="s">
        <v>62</v>
      </c>
      <c r="Z6" s="294"/>
      <c r="AA6" s="294"/>
      <c r="AB6" s="294"/>
      <c r="AC6" s="294"/>
      <c r="AD6" s="295"/>
      <c r="AE6" s="296" t="s">
        <v>270</v>
      </c>
      <c r="AF6" s="296"/>
      <c r="AG6" s="296"/>
      <c r="AH6" s="296"/>
      <c r="AI6" s="296"/>
      <c r="AJ6" s="296"/>
      <c r="AK6" s="296"/>
      <c r="AL6" s="296"/>
      <c r="AM6" s="296"/>
      <c r="AN6" s="296"/>
      <c r="AO6" s="296"/>
      <c r="AP6" s="296"/>
      <c r="AQ6" s="139"/>
      <c r="AR6" s="139"/>
      <c r="AS6" s="139"/>
      <c r="AT6" s="139"/>
      <c r="AU6" s="139"/>
      <c r="AV6" s="139"/>
      <c r="AW6" s="139"/>
      <c r="AX6" s="222"/>
    </row>
    <row r="7" spans="1:50" ht="39.75" customHeight="1">
      <c r="A7" s="297" t="s">
        <v>271</v>
      </c>
      <c r="B7" s="298"/>
      <c r="C7" s="298"/>
      <c r="D7" s="298"/>
      <c r="E7" s="298"/>
      <c r="F7" s="298"/>
      <c r="G7" s="299" t="s">
        <v>87</v>
      </c>
      <c r="H7" s="300"/>
      <c r="I7" s="300"/>
      <c r="J7" s="300"/>
      <c r="K7" s="300"/>
      <c r="L7" s="300"/>
      <c r="M7" s="300"/>
      <c r="N7" s="300"/>
      <c r="O7" s="300"/>
      <c r="P7" s="300"/>
      <c r="Q7" s="300"/>
      <c r="R7" s="300"/>
      <c r="S7" s="300"/>
      <c r="T7" s="300"/>
      <c r="U7" s="300"/>
      <c r="V7" s="301"/>
      <c r="W7" s="301"/>
      <c r="X7" s="301"/>
      <c r="Y7" s="302" t="s">
        <v>5</v>
      </c>
      <c r="Z7" s="139"/>
      <c r="AA7" s="139"/>
      <c r="AB7" s="139"/>
      <c r="AC7" s="139"/>
      <c r="AD7" s="140"/>
      <c r="AE7" s="303" t="s">
        <v>86</v>
      </c>
      <c r="AF7" s="304"/>
      <c r="AG7" s="304"/>
      <c r="AH7" s="304"/>
      <c r="AI7" s="304"/>
      <c r="AJ7" s="304"/>
      <c r="AK7" s="304"/>
      <c r="AL7" s="304"/>
      <c r="AM7" s="304"/>
      <c r="AN7" s="304"/>
      <c r="AO7" s="304"/>
      <c r="AP7" s="304"/>
      <c r="AQ7" s="304"/>
      <c r="AR7" s="304"/>
      <c r="AS7" s="304"/>
      <c r="AT7" s="304"/>
      <c r="AU7" s="304"/>
      <c r="AV7" s="304"/>
      <c r="AW7" s="304"/>
      <c r="AX7" s="305"/>
    </row>
    <row r="8" spans="1:50" ht="57.75" customHeight="1">
      <c r="A8" s="281" t="s">
        <v>272</v>
      </c>
      <c r="B8" s="282"/>
      <c r="C8" s="282"/>
      <c r="D8" s="282"/>
      <c r="E8" s="282"/>
      <c r="F8" s="282"/>
      <c r="G8" s="283" t="s">
        <v>126</v>
      </c>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83.25" customHeight="1">
      <c r="A9" s="281" t="s">
        <v>273</v>
      </c>
      <c r="B9" s="282"/>
      <c r="C9" s="282"/>
      <c r="D9" s="282"/>
      <c r="E9" s="282"/>
      <c r="F9" s="282"/>
      <c r="G9" s="283" t="s">
        <v>290</v>
      </c>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8"/>
    </row>
    <row r="10" spans="1:50" ht="29.25" customHeight="1">
      <c r="A10" s="281" t="s">
        <v>6</v>
      </c>
      <c r="B10" s="282"/>
      <c r="C10" s="282"/>
      <c r="D10" s="282"/>
      <c r="E10" s="282"/>
      <c r="F10" s="284"/>
      <c r="G10" s="285" t="s">
        <v>254</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67" t="s">
        <v>274</v>
      </c>
      <c r="B11" s="268"/>
      <c r="C11" s="268"/>
      <c r="D11" s="268"/>
      <c r="E11" s="268"/>
      <c r="F11" s="269"/>
      <c r="G11" s="276"/>
      <c r="H11" s="277"/>
      <c r="I11" s="277"/>
      <c r="J11" s="277"/>
      <c r="K11" s="277"/>
      <c r="L11" s="277"/>
      <c r="M11" s="277"/>
      <c r="N11" s="277"/>
      <c r="O11" s="277"/>
      <c r="P11" s="34" t="s">
        <v>275</v>
      </c>
      <c r="Q11" s="35"/>
      <c r="R11" s="35"/>
      <c r="S11" s="35"/>
      <c r="T11" s="35"/>
      <c r="U11" s="35"/>
      <c r="V11" s="213"/>
      <c r="W11" s="34" t="s">
        <v>276</v>
      </c>
      <c r="X11" s="35"/>
      <c r="Y11" s="35"/>
      <c r="Z11" s="35"/>
      <c r="AA11" s="35"/>
      <c r="AB11" s="35"/>
      <c r="AC11" s="213"/>
      <c r="AD11" s="34" t="s">
        <v>277</v>
      </c>
      <c r="AE11" s="35"/>
      <c r="AF11" s="35"/>
      <c r="AG11" s="35"/>
      <c r="AH11" s="35"/>
      <c r="AI11" s="35"/>
      <c r="AJ11" s="213"/>
      <c r="AK11" s="34" t="s">
        <v>278</v>
      </c>
      <c r="AL11" s="35"/>
      <c r="AM11" s="35"/>
      <c r="AN11" s="35"/>
      <c r="AO11" s="35"/>
      <c r="AP11" s="35"/>
      <c r="AQ11" s="213"/>
      <c r="AR11" s="34" t="s">
        <v>279</v>
      </c>
      <c r="AS11" s="35"/>
      <c r="AT11" s="35"/>
      <c r="AU11" s="35"/>
      <c r="AV11" s="35"/>
      <c r="AW11" s="35"/>
      <c r="AX11" s="250"/>
    </row>
    <row r="12" spans="1:50" ht="21" customHeight="1">
      <c r="A12" s="270"/>
      <c r="B12" s="271"/>
      <c r="C12" s="271"/>
      <c r="D12" s="271"/>
      <c r="E12" s="271"/>
      <c r="F12" s="272"/>
      <c r="G12" s="254" t="s">
        <v>7</v>
      </c>
      <c r="H12" s="255"/>
      <c r="I12" s="260" t="s">
        <v>8</v>
      </c>
      <c r="J12" s="261"/>
      <c r="K12" s="261"/>
      <c r="L12" s="261"/>
      <c r="M12" s="261"/>
      <c r="N12" s="261"/>
      <c r="O12" s="262"/>
      <c r="P12" s="263">
        <v>284.587</v>
      </c>
      <c r="Q12" s="263"/>
      <c r="R12" s="263"/>
      <c r="S12" s="263"/>
      <c r="T12" s="263"/>
      <c r="U12" s="263"/>
      <c r="V12" s="263"/>
      <c r="W12" s="263">
        <v>284.587</v>
      </c>
      <c r="X12" s="263"/>
      <c r="Y12" s="263"/>
      <c r="Z12" s="263"/>
      <c r="AA12" s="263"/>
      <c r="AB12" s="263"/>
      <c r="AC12" s="263"/>
      <c r="AD12" s="263">
        <v>284.587</v>
      </c>
      <c r="AE12" s="263"/>
      <c r="AF12" s="263"/>
      <c r="AG12" s="263"/>
      <c r="AH12" s="263"/>
      <c r="AI12" s="263"/>
      <c r="AJ12" s="263"/>
      <c r="AK12" s="263">
        <v>256.128</v>
      </c>
      <c r="AL12" s="263"/>
      <c r="AM12" s="263"/>
      <c r="AN12" s="263"/>
      <c r="AO12" s="263"/>
      <c r="AP12" s="263"/>
      <c r="AQ12" s="263"/>
      <c r="AR12" s="251">
        <v>0</v>
      </c>
      <c r="AS12" s="252"/>
      <c r="AT12" s="252"/>
      <c r="AU12" s="252"/>
      <c r="AV12" s="252"/>
      <c r="AW12" s="252"/>
      <c r="AX12" s="253"/>
    </row>
    <row r="13" spans="1:50" ht="21" customHeight="1">
      <c r="A13" s="270"/>
      <c r="B13" s="271"/>
      <c r="C13" s="271"/>
      <c r="D13" s="271"/>
      <c r="E13" s="271"/>
      <c r="F13" s="272"/>
      <c r="G13" s="256"/>
      <c r="H13" s="257"/>
      <c r="I13" s="264" t="s">
        <v>9</v>
      </c>
      <c r="J13" s="265"/>
      <c r="K13" s="265"/>
      <c r="L13" s="265"/>
      <c r="M13" s="265"/>
      <c r="N13" s="265"/>
      <c r="O13" s="266"/>
      <c r="P13" s="246">
        <v>0</v>
      </c>
      <c r="Q13" s="246"/>
      <c r="R13" s="246"/>
      <c r="S13" s="246"/>
      <c r="T13" s="246"/>
      <c r="U13" s="246"/>
      <c r="V13" s="246"/>
      <c r="W13" s="246">
        <v>0</v>
      </c>
      <c r="X13" s="246"/>
      <c r="Y13" s="246"/>
      <c r="Z13" s="246"/>
      <c r="AA13" s="246"/>
      <c r="AB13" s="246"/>
      <c r="AC13" s="246"/>
      <c r="AD13" s="246">
        <v>0</v>
      </c>
      <c r="AE13" s="246"/>
      <c r="AF13" s="246"/>
      <c r="AG13" s="246"/>
      <c r="AH13" s="246"/>
      <c r="AI13" s="246"/>
      <c r="AJ13" s="246"/>
      <c r="AK13" s="246">
        <v>0</v>
      </c>
      <c r="AL13" s="246"/>
      <c r="AM13" s="246"/>
      <c r="AN13" s="246"/>
      <c r="AO13" s="246"/>
      <c r="AP13" s="246"/>
      <c r="AQ13" s="246"/>
      <c r="AR13" s="244"/>
      <c r="AS13" s="244"/>
      <c r="AT13" s="244"/>
      <c r="AU13" s="244"/>
      <c r="AV13" s="244"/>
      <c r="AW13" s="244"/>
      <c r="AX13" s="245"/>
    </row>
    <row r="14" spans="1:50" ht="21" customHeight="1">
      <c r="A14" s="270"/>
      <c r="B14" s="271"/>
      <c r="C14" s="271"/>
      <c r="D14" s="271"/>
      <c r="E14" s="271"/>
      <c r="F14" s="272"/>
      <c r="G14" s="256"/>
      <c r="H14" s="257"/>
      <c r="I14" s="264" t="s">
        <v>72</v>
      </c>
      <c r="J14" s="457"/>
      <c r="K14" s="457"/>
      <c r="L14" s="457"/>
      <c r="M14" s="457"/>
      <c r="N14" s="457"/>
      <c r="O14" s="458"/>
      <c r="P14" s="230">
        <v>71.563</v>
      </c>
      <c r="Q14" s="231"/>
      <c r="R14" s="231"/>
      <c r="S14" s="231"/>
      <c r="T14" s="231"/>
      <c r="U14" s="231"/>
      <c r="V14" s="232"/>
      <c r="W14" s="230">
        <v>0</v>
      </c>
      <c r="X14" s="231"/>
      <c r="Y14" s="231"/>
      <c r="Z14" s="231"/>
      <c r="AA14" s="231"/>
      <c r="AB14" s="231"/>
      <c r="AC14" s="232"/>
      <c r="AD14" s="230">
        <v>0</v>
      </c>
      <c r="AE14" s="231"/>
      <c r="AF14" s="231"/>
      <c r="AG14" s="231"/>
      <c r="AH14" s="231"/>
      <c r="AI14" s="231"/>
      <c r="AJ14" s="232"/>
      <c r="AK14" s="230">
        <v>0</v>
      </c>
      <c r="AL14" s="231"/>
      <c r="AM14" s="231"/>
      <c r="AN14" s="231"/>
      <c r="AO14" s="231"/>
      <c r="AP14" s="231"/>
      <c r="AQ14" s="232"/>
      <c r="AR14" s="247">
        <v>0</v>
      </c>
      <c r="AS14" s="248"/>
      <c r="AT14" s="248"/>
      <c r="AU14" s="248"/>
      <c r="AV14" s="248"/>
      <c r="AW14" s="248"/>
      <c r="AX14" s="249"/>
    </row>
    <row r="15" spans="1:50" ht="21" customHeight="1">
      <c r="A15" s="270"/>
      <c r="B15" s="271"/>
      <c r="C15" s="271"/>
      <c r="D15" s="271"/>
      <c r="E15" s="271"/>
      <c r="F15" s="272"/>
      <c r="G15" s="256"/>
      <c r="H15" s="257"/>
      <c r="I15" s="264" t="s">
        <v>73</v>
      </c>
      <c r="J15" s="457"/>
      <c r="K15" s="457"/>
      <c r="L15" s="457"/>
      <c r="M15" s="457"/>
      <c r="N15" s="457"/>
      <c r="O15" s="458"/>
      <c r="P15" s="230">
        <v>0</v>
      </c>
      <c r="Q15" s="231"/>
      <c r="R15" s="231"/>
      <c r="S15" s="231"/>
      <c r="T15" s="231"/>
      <c r="U15" s="231"/>
      <c r="V15" s="232"/>
      <c r="W15" s="230">
        <v>0</v>
      </c>
      <c r="X15" s="231"/>
      <c r="Y15" s="231"/>
      <c r="Z15" s="231"/>
      <c r="AA15" s="231"/>
      <c r="AB15" s="231"/>
      <c r="AC15" s="232"/>
      <c r="AD15" s="230">
        <v>0</v>
      </c>
      <c r="AE15" s="231"/>
      <c r="AF15" s="231"/>
      <c r="AG15" s="231"/>
      <c r="AH15" s="231"/>
      <c r="AI15" s="231"/>
      <c r="AJ15" s="232"/>
      <c r="AK15" s="230">
        <v>0</v>
      </c>
      <c r="AL15" s="231"/>
      <c r="AM15" s="231"/>
      <c r="AN15" s="231"/>
      <c r="AO15" s="231"/>
      <c r="AP15" s="231"/>
      <c r="AQ15" s="232"/>
      <c r="AR15" s="234"/>
      <c r="AS15" s="235"/>
      <c r="AT15" s="235"/>
      <c r="AU15" s="235"/>
      <c r="AV15" s="235"/>
      <c r="AW15" s="235"/>
      <c r="AX15" s="236"/>
    </row>
    <row r="16" spans="1:50" ht="24.75" customHeight="1">
      <c r="A16" s="270"/>
      <c r="B16" s="271"/>
      <c r="C16" s="271"/>
      <c r="D16" s="271"/>
      <c r="E16" s="271"/>
      <c r="F16" s="272"/>
      <c r="G16" s="256"/>
      <c r="H16" s="257"/>
      <c r="I16" s="264" t="s">
        <v>71</v>
      </c>
      <c r="J16" s="265"/>
      <c r="K16" s="265"/>
      <c r="L16" s="265"/>
      <c r="M16" s="265"/>
      <c r="N16" s="265"/>
      <c r="O16" s="266"/>
      <c r="P16" s="241">
        <v>0</v>
      </c>
      <c r="Q16" s="241"/>
      <c r="R16" s="241"/>
      <c r="S16" s="241"/>
      <c r="T16" s="241"/>
      <c r="U16" s="241"/>
      <c r="V16" s="241"/>
      <c r="W16" s="241">
        <v>0</v>
      </c>
      <c r="X16" s="241"/>
      <c r="Y16" s="241"/>
      <c r="Z16" s="241"/>
      <c r="AA16" s="241"/>
      <c r="AB16" s="241"/>
      <c r="AC16" s="241"/>
      <c r="AD16" s="241">
        <v>0</v>
      </c>
      <c r="AE16" s="241"/>
      <c r="AF16" s="241"/>
      <c r="AG16" s="241"/>
      <c r="AH16" s="241"/>
      <c r="AI16" s="241"/>
      <c r="AJ16" s="241"/>
      <c r="AK16" s="241">
        <v>0</v>
      </c>
      <c r="AL16" s="241"/>
      <c r="AM16" s="241"/>
      <c r="AN16" s="241"/>
      <c r="AO16" s="241"/>
      <c r="AP16" s="241"/>
      <c r="AQ16" s="241"/>
      <c r="AR16" s="242"/>
      <c r="AS16" s="242"/>
      <c r="AT16" s="242"/>
      <c r="AU16" s="242"/>
      <c r="AV16" s="242"/>
      <c r="AW16" s="242"/>
      <c r="AX16" s="243"/>
    </row>
    <row r="17" spans="1:50" ht="24.75" customHeight="1">
      <c r="A17" s="270"/>
      <c r="B17" s="271"/>
      <c r="C17" s="271"/>
      <c r="D17" s="271"/>
      <c r="E17" s="271"/>
      <c r="F17" s="272"/>
      <c r="G17" s="258"/>
      <c r="H17" s="259"/>
      <c r="I17" s="278" t="s">
        <v>22</v>
      </c>
      <c r="J17" s="279"/>
      <c r="K17" s="279"/>
      <c r="L17" s="279"/>
      <c r="M17" s="279"/>
      <c r="N17" s="279"/>
      <c r="O17" s="280"/>
      <c r="P17" s="237">
        <f>SUM(P12,P14)</f>
        <v>356.15</v>
      </c>
      <c r="Q17" s="237"/>
      <c r="R17" s="237"/>
      <c r="S17" s="237"/>
      <c r="T17" s="237"/>
      <c r="U17" s="237"/>
      <c r="V17" s="237"/>
      <c r="W17" s="237">
        <f>SUM(W12,W14)</f>
        <v>284.587</v>
      </c>
      <c r="X17" s="237"/>
      <c r="Y17" s="237"/>
      <c r="Z17" s="237"/>
      <c r="AA17" s="237"/>
      <c r="AB17" s="237"/>
      <c r="AC17" s="237"/>
      <c r="AD17" s="237">
        <f>SUM(AD12,AD14)</f>
        <v>284.587</v>
      </c>
      <c r="AE17" s="237"/>
      <c r="AF17" s="237"/>
      <c r="AG17" s="237"/>
      <c r="AH17" s="237"/>
      <c r="AI17" s="237"/>
      <c r="AJ17" s="237"/>
      <c r="AK17" s="237">
        <f>SUM(AK12,AK14)</f>
        <v>256.128</v>
      </c>
      <c r="AL17" s="237"/>
      <c r="AM17" s="237"/>
      <c r="AN17" s="237"/>
      <c r="AO17" s="237"/>
      <c r="AP17" s="237"/>
      <c r="AQ17" s="237"/>
      <c r="AR17" s="238">
        <v>0</v>
      </c>
      <c r="AS17" s="238"/>
      <c r="AT17" s="238"/>
      <c r="AU17" s="238"/>
      <c r="AV17" s="238"/>
      <c r="AW17" s="238"/>
      <c r="AX17" s="239"/>
    </row>
    <row r="18" spans="1:50" ht="24.75" customHeight="1">
      <c r="A18" s="270"/>
      <c r="B18" s="271"/>
      <c r="C18" s="271"/>
      <c r="D18" s="271"/>
      <c r="E18" s="271"/>
      <c r="F18" s="272"/>
      <c r="G18" s="219" t="s">
        <v>10</v>
      </c>
      <c r="H18" s="220"/>
      <c r="I18" s="220"/>
      <c r="J18" s="220"/>
      <c r="K18" s="220"/>
      <c r="L18" s="220"/>
      <c r="M18" s="220"/>
      <c r="N18" s="220"/>
      <c r="O18" s="220"/>
      <c r="P18" s="223">
        <v>353.807</v>
      </c>
      <c r="Q18" s="223"/>
      <c r="R18" s="223"/>
      <c r="S18" s="223"/>
      <c r="T18" s="223"/>
      <c r="U18" s="223"/>
      <c r="V18" s="223"/>
      <c r="W18" s="223">
        <v>284.587</v>
      </c>
      <c r="X18" s="223"/>
      <c r="Y18" s="223"/>
      <c r="Z18" s="223"/>
      <c r="AA18" s="223"/>
      <c r="AB18" s="223"/>
      <c r="AC18" s="223"/>
      <c r="AD18" s="240">
        <v>284.587</v>
      </c>
      <c r="AE18" s="240"/>
      <c r="AF18" s="240"/>
      <c r="AG18" s="240"/>
      <c r="AH18" s="240"/>
      <c r="AI18" s="240"/>
      <c r="AJ18" s="240"/>
      <c r="AK18" s="221"/>
      <c r="AL18" s="221"/>
      <c r="AM18" s="221"/>
      <c r="AN18" s="221"/>
      <c r="AO18" s="221"/>
      <c r="AP18" s="221"/>
      <c r="AQ18" s="221"/>
      <c r="AR18" s="224"/>
      <c r="AS18" s="224"/>
      <c r="AT18" s="224"/>
      <c r="AU18" s="224"/>
      <c r="AV18" s="224"/>
      <c r="AW18" s="224"/>
      <c r="AX18" s="233"/>
    </row>
    <row r="19" spans="1:50" ht="24.75" customHeight="1">
      <c r="A19" s="273"/>
      <c r="B19" s="274"/>
      <c r="C19" s="274"/>
      <c r="D19" s="274"/>
      <c r="E19" s="274"/>
      <c r="F19" s="275"/>
      <c r="G19" s="219" t="s">
        <v>11</v>
      </c>
      <c r="H19" s="220"/>
      <c r="I19" s="220"/>
      <c r="J19" s="220"/>
      <c r="K19" s="220"/>
      <c r="L19" s="220"/>
      <c r="M19" s="220"/>
      <c r="N19" s="220"/>
      <c r="O19" s="220"/>
      <c r="P19" s="223">
        <f>P18/P17*100</f>
        <v>99.34213112452619</v>
      </c>
      <c r="Q19" s="223"/>
      <c r="R19" s="223"/>
      <c r="S19" s="223"/>
      <c r="T19" s="223"/>
      <c r="U19" s="223"/>
      <c r="V19" s="223"/>
      <c r="W19" s="223">
        <f>W18/W17*100</f>
        <v>100</v>
      </c>
      <c r="X19" s="223"/>
      <c r="Y19" s="223"/>
      <c r="Z19" s="223"/>
      <c r="AA19" s="223"/>
      <c r="AB19" s="223"/>
      <c r="AC19" s="223"/>
      <c r="AD19" s="223">
        <f>AD18/AD17*100</f>
        <v>100</v>
      </c>
      <c r="AE19" s="223"/>
      <c r="AF19" s="223"/>
      <c r="AG19" s="223"/>
      <c r="AH19" s="223"/>
      <c r="AI19" s="223"/>
      <c r="AJ19" s="223"/>
      <c r="AK19" s="224"/>
      <c r="AL19" s="224"/>
      <c r="AM19" s="224"/>
      <c r="AN19" s="224"/>
      <c r="AO19" s="224"/>
      <c r="AP19" s="224"/>
      <c r="AQ19" s="224"/>
      <c r="AR19" s="224"/>
      <c r="AS19" s="224"/>
      <c r="AT19" s="224"/>
      <c r="AU19" s="224"/>
      <c r="AV19" s="224"/>
      <c r="AW19" s="224"/>
      <c r="AX19" s="233"/>
    </row>
    <row r="20" spans="1:50" ht="31.5" customHeight="1">
      <c r="A20" s="467" t="s">
        <v>13</v>
      </c>
      <c r="B20" s="474"/>
      <c r="C20" s="474"/>
      <c r="D20" s="474"/>
      <c r="E20" s="474"/>
      <c r="F20" s="475"/>
      <c r="G20" s="482" t="s">
        <v>35</v>
      </c>
      <c r="H20" s="35"/>
      <c r="I20" s="35"/>
      <c r="J20" s="35"/>
      <c r="K20" s="35"/>
      <c r="L20" s="35"/>
      <c r="M20" s="35"/>
      <c r="N20" s="35"/>
      <c r="O20" s="35"/>
      <c r="P20" s="35"/>
      <c r="Q20" s="35"/>
      <c r="R20" s="35"/>
      <c r="S20" s="35"/>
      <c r="T20" s="35"/>
      <c r="U20" s="35"/>
      <c r="V20" s="35"/>
      <c r="W20" s="35"/>
      <c r="X20" s="213"/>
      <c r="Y20" s="214"/>
      <c r="Z20" s="147"/>
      <c r="AA20" s="148"/>
      <c r="AB20" s="34" t="s">
        <v>12</v>
      </c>
      <c r="AC20" s="35"/>
      <c r="AD20" s="213"/>
      <c r="AE20" s="32" t="s">
        <v>275</v>
      </c>
      <c r="AF20" s="32"/>
      <c r="AG20" s="32"/>
      <c r="AH20" s="32"/>
      <c r="AI20" s="32"/>
      <c r="AJ20" s="32" t="s">
        <v>276</v>
      </c>
      <c r="AK20" s="32"/>
      <c r="AL20" s="32"/>
      <c r="AM20" s="32"/>
      <c r="AN20" s="32"/>
      <c r="AO20" s="32" t="s">
        <v>277</v>
      </c>
      <c r="AP20" s="32"/>
      <c r="AQ20" s="32"/>
      <c r="AR20" s="32"/>
      <c r="AS20" s="32"/>
      <c r="AT20" s="33" t="s">
        <v>98</v>
      </c>
      <c r="AU20" s="32"/>
      <c r="AV20" s="32"/>
      <c r="AW20" s="32"/>
      <c r="AX20" s="225"/>
    </row>
    <row r="21" spans="1:50" ht="26.25" customHeight="1">
      <c r="A21" s="374"/>
      <c r="B21" s="375"/>
      <c r="C21" s="375"/>
      <c r="D21" s="375"/>
      <c r="E21" s="375"/>
      <c r="F21" s="376"/>
      <c r="G21" s="462" t="s">
        <v>255</v>
      </c>
      <c r="H21" s="301"/>
      <c r="I21" s="301"/>
      <c r="J21" s="301"/>
      <c r="K21" s="301"/>
      <c r="L21" s="301"/>
      <c r="M21" s="301"/>
      <c r="N21" s="301"/>
      <c r="O21" s="301"/>
      <c r="P21" s="301"/>
      <c r="Q21" s="301"/>
      <c r="R21" s="301"/>
      <c r="S21" s="301"/>
      <c r="T21" s="301"/>
      <c r="U21" s="301"/>
      <c r="V21" s="301"/>
      <c r="W21" s="301"/>
      <c r="X21" s="459"/>
      <c r="Y21" s="216" t="s">
        <v>14</v>
      </c>
      <c r="Z21" s="217"/>
      <c r="AA21" s="218"/>
      <c r="AB21" s="465" t="s">
        <v>90</v>
      </c>
      <c r="AC21" s="465"/>
      <c r="AD21" s="465"/>
      <c r="AE21" s="198" t="s">
        <v>93</v>
      </c>
      <c r="AF21" s="198"/>
      <c r="AG21" s="198"/>
      <c r="AH21" s="198"/>
      <c r="AI21" s="198"/>
      <c r="AJ21" s="198" t="s">
        <v>93</v>
      </c>
      <c r="AK21" s="198"/>
      <c r="AL21" s="198"/>
      <c r="AM21" s="198"/>
      <c r="AN21" s="198"/>
      <c r="AO21" s="198" t="s">
        <v>112</v>
      </c>
      <c r="AP21" s="198"/>
      <c r="AQ21" s="198"/>
      <c r="AR21" s="198"/>
      <c r="AS21" s="198"/>
      <c r="AT21" s="198" t="s">
        <v>280</v>
      </c>
      <c r="AU21" s="198"/>
      <c r="AV21" s="198"/>
      <c r="AW21" s="198"/>
      <c r="AX21" s="229"/>
    </row>
    <row r="22" spans="1:50" ht="33" customHeight="1">
      <c r="A22" s="374"/>
      <c r="B22" s="375"/>
      <c r="C22" s="375"/>
      <c r="D22" s="375"/>
      <c r="E22" s="375"/>
      <c r="F22" s="376"/>
      <c r="G22" s="463"/>
      <c r="H22" s="431"/>
      <c r="I22" s="431"/>
      <c r="J22" s="431"/>
      <c r="K22" s="431"/>
      <c r="L22" s="431"/>
      <c r="M22" s="431"/>
      <c r="N22" s="431"/>
      <c r="O22" s="431"/>
      <c r="P22" s="431"/>
      <c r="Q22" s="431"/>
      <c r="R22" s="431"/>
      <c r="S22" s="431"/>
      <c r="T22" s="431"/>
      <c r="U22" s="431"/>
      <c r="V22" s="431"/>
      <c r="W22" s="431"/>
      <c r="X22" s="460"/>
      <c r="Y22" s="34" t="s">
        <v>75</v>
      </c>
      <c r="Z22" s="35"/>
      <c r="AA22" s="213"/>
      <c r="AB22" s="493" t="s">
        <v>90</v>
      </c>
      <c r="AC22" s="493"/>
      <c r="AD22" s="493"/>
      <c r="AE22" s="493" t="s">
        <v>112</v>
      </c>
      <c r="AF22" s="493"/>
      <c r="AG22" s="493"/>
      <c r="AH22" s="493"/>
      <c r="AI22" s="493"/>
      <c r="AJ22" s="493" t="s">
        <v>121</v>
      </c>
      <c r="AK22" s="493"/>
      <c r="AL22" s="493"/>
      <c r="AM22" s="493"/>
      <c r="AN22" s="493"/>
      <c r="AO22" s="493" t="s">
        <v>112</v>
      </c>
      <c r="AP22" s="493"/>
      <c r="AQ22" s="493"/>
      <c r="AR22" s="493"/>
      <c r="AS22" s="493"/>
      <c r="AT22" s="494">
        <v>5</v>
      </c>
      <c r="AU22" s="495"/>
      <c r="AV22" s="495"/>
      <c r="AW22" s="495"/>
      <c r="AX22" s="496"/>
    </row>
    <row r="23" spans="1:50" ht="32.25" customHeight="1">
      <c r="A23" s="374"/>
      <c r="B23" s="375"/>
      <c r="C23" s="375"/>
      <c r="D23" s="375"/>
      <c r="E23" s="375"/>
      <c r="F23" s="376"/>
      <c r="G23" s="464"/>
      <c r="H23" s="434"/>
      <c r="I23" s="434"/>
      <c r="J23" s="434"/>
      <c r="K23" s="434"/>
      <c r="L23" s="434"/>
      <c r="M23" s="434"/>
      <c r="N23" s="434"/>
      <c r="O23" s="434"/>
      <c r="P23" s="434"/>
      <c r="Q23" s="434"/>
      <c r="R23" s="434"/>
      <c r="S23" s="434"/>
      <c r="T23" s="434"/>
      <c r="U23" s="434"/>
      <c r="V23" s="434"/>
      <c r="W23" s="434"/>
      <c r="X23" s="461"/>
      <c r="Y23" s="34" t="s">
        <v>15</v>
      </c>
      <c r="Z23" s="35"/>
      <c r="AA23" s="213"/>
      <c r="AB23" s="197" t="s">
        <v>16</v>
      </c>
      <c r="AC23" s="197"/>
      <c r="AD23" s="197"/>
      <c r="AE23" s="197" t="s">
        <v>112</v>
      </c>
      <c r="AF23" s="197"/>
      <c r="AG23" s="197"/>
      <c r="AH23" s="197"/>
      <c r="AI23" s="197"/>
      <c r="AJ23" s="197" t="s">
        <v>93</v>
      </c>
      <c r="AK23" s="197"/>
      <c r="AL23" s="197"/>
      <c r="AM23" s="197"/>
      <c r="AN23" s="197"/>
      <c r="AO23" s="197" t="s">
        <v>93</v>
      </c>
      <c r="AP23" s="197"/>
      <c r="AQ23" s="197"/>
      <c r="AR23" s="197"/>
      <c r="AS23" s="197"/>
      <c r="AT23" s="197">
        <v>143</v>
      </c>
      <c r="AU23" s="197"/>
      <c r="AV23" s="197"/>
      <c r="AW23" s="197"/>
      <c r="AX23" s="499"/>
    </row>
    <row r="24" spans="1:50" ht="31.5" customHeight="1">
      <c r="A24" s="374"/>
      <c r="B24" s="375"/>
      <c r="C24" s="375"/>
      <c r="D24" s="375"/>
      <c r="E24" s="375"/>
      <c r="F24" s="376"/>
      <c r="G24" s="482" t="s">
        <v>35</v>
      </c>
      <c r="H24" s="35"/>
      <c r="I24" s="35"/>
      <c r="J24" s="35"/>
      <c r="K24" s="35"/>
      <c r="L24" s="35"/>
      <c r="M24" s="35"/>
      <c r="N24" s="35"/>
      <c r="O24" s="35"/>
      <c r="P24" s="35"/>
      <c r="Q24" s="35"/>
      <c r="R24" s="35"/>
      <c r="S24" s="35"/>
      <c r="T24" s="35"/>
      <c r="U24" s="35"/>
      <c r="V24" s="35"/>
      <c r="W24" s="35"/>
      <c r="X24" s="213"/>
      <c r="Y24" s="214"/>
      <c r="Z24" s="147"/>
      <c r="AA24" s="148"/>
      <c r="AB24" s="34" t="s">
        <v>12</v>
      </c>
      <c r="AC24" s="35"/>
      <c r="AD24" s="213"/>
      <c r="AE24" s="32" t="s">
        <v>275</v>
      </c>
      <c r="AF24" s="32"/>
      <c r="AG24" s="32"/>
      <c r="AH24" s="32"/>
      <c r="AI24" s="32"/>
      <c r="AJ24" s="32" t="s">
        <v>276</v>
      </c>
      <c r="AK24" s="32"/>
      <c r="AL24" s="32"/>
      <c r="AM24" s="32"/>
      <c r="AN24" s="32"/>
      <c r="AO24" s="32" t="s">
        <v>277</v>
      </c>
      <c r="AP24" s="32"/>
      <c r="AQ24" s="32"/>
      <c r="AR24" s="32"/>
      <c r="AS24" s="32"/>
      <c r="AT24" s="33" t="s">
        <v>99</v>
      </c>
      <c r="AU24" s="32"/>
      <c r="AV24" s="32"/>
      <c r="AW24" s="32"/>
      <c r="AX24" s="225"/>
    </row>
    <row r="25" spans="1:50" ht="26.25" customHeight="1">
      <c r="A25" s="374"/>
      <c r="B25" s="375"/>
      <c r="C25" s="375"/>
      <c r="D25" s="375"/>
      <c r="E25" s="375"/>
      <c r="F25" s="376"/>
      <c r="G25" s="462" t="s">
        <v>256</v>
      </c>
      <c r="H25" s="137"/>
      <c r="I25" s="137"/>
      <c r="J25" s="137"/>
      <c r="K25" s="137"/>
      <c r="L25" s="137"/>
      <c r="M25" s="137"/>
      <c r="N25" s="137"/>
      <c r="O25" s="137"/>
      <c r="P25" s="137"/>
      <c r="Q25" s="137"/>
      <c r="R25" s="137"/>
      <c r="S25" s="137"/>
      <c r="T25" s="137"/>
      <c r="U25" s="137"/>
      <c r="V25" s="137"/>
      <c r="W25" s="137"/>
      <c r="X25" s="205"/>
      <c r="Y25" s="216" t="s">
        <v>14</v>
      </c>
      <c r="Z25" s="217"/>
      <c r="AA25" s="218"/>
      <c r="AB25" s="465" t="s">
        <v>95</v>
      </c>
      <c r="AC25" s="465"/>
      <c r="AD25" s="465"/>
      <c r="AE25" s="198" t="s">
        <v>93</v>
      </c>
      <c r="AF25" s="198"/>
      <c r="AG25" s="198"/>
      <c r="AH25" s="198"/>
      <c r="AI25" s="198"/>
      <c r="AJ25" s="198" t="s">
        <v>281</v>
      </c>
      <c r="AK25" s="198"/>
      <c r="AL25" s="198"/>
      <c r="AM25" s="198"/>
      <c r="AN25" s="198"/>
      <c r="AO25" s="198" t="s">
        <v>282</v>
      </c>
      <c r="AP25" s="198"/>
      <c r="AQ25" s="198"/>
      <c r="AR25" s="198"/>
      <c r="AS25" s="198"/>
      <c r="AT25" s="198" t="s">
        <v>283</v>
      </c>
      <c r="AU25" s="198"/>
      <c r="AV25" s="198"/>
      <c r="AW25" s="198"/>
      <c r="AX25" s="229"/>
    </row>
    <row r="26" spans="1:50" ht="23.25" customHeight="1">
      <c r="A26" s="374"/>
      <c r="B26" s="375"/>
      <c r="C26" s="375"/>
      <c r="D26" s="375"/>
      <c r="E26" s="375"/>
      <c r="F26" s="376"/>
      <c r="G26" s="500"/>
      <c r="H26" s="470"/>
      <c r="I26" s="470"/>
      <c r="J26" s="470"/>
      <c r="K26" s="470"/>
      <c r="L26" s="470"/>
      <c r="M26" s="470"/>
      <c r="N26" s="470"/>
      <c r="O26" s="470"/>
      <c r="P26" s="470"/>
      <c r="Q26" s="470"/>
      <c r="R26" s="470"/>
      <c r="S26" s="470"/>
      <c r="T26" s="470"/>
      <c r="U26" s="470"/>
      <c r="V26" s="470"/>
      <c r="W26" s="470"/>
      <c r="X26" s="501"/>
      <c r="Y26" s="34" t="s">
        <v>75</v>
      </c>
      <c r="Z26" s="35"/>
      <c r="AA26" s="213"/>
      <c r="AB26" s="493" t="s">
        <v>95</v>
      </c>
      <c r="AC26" s="493"/>
      <c r="AD26" s="493"/>
      <c r="AE26" s="493" t="s">
        <v>93</v>
      </c>
      <c r="AF26" s="493"/>
      <c r="AG26" s="493"/>
      <c r="AH26" s="493"/>
      <c r="AI26" s="493"/>
      <c r="AJ26" s="493">
        <v>3</v>
      </c>
      <c r="AK26" s="493"/>
      <c r="AL26" s="493"/>
      <c r="AM26" s="493"/>
      <c r="AN26" s="493"/>
      <c r="AO26" s="493">
        <v>3</v>
      </c>
      <c r="AP26" s="493"/>
      <c r="AQ26" s="493"/>
      <c r="AR26" s="493"/>
      <c r="AS26" s="493"/>
      <c r="AT26" s="495">
        <v>3</v>
      </c>
      <c r="AU26" s="495"/>
      <c r="AV26" s="495"/>
      <c r="AW26" s="495"/>
      <c r="AX26" s="496"/>
    </row>
    <row r="27" spans="1:50" ht="32.25" customHeight="1">
      <c r="A27" s="374"/>
      <c r="B27" s="375"/>
      <c r="C27" s="375"/>
      <c r="D27" s="375"/>
      <c r="E27" s="375"/>
      <c r="F27" s="376"/>
      <c r="G27" s="502"/>
      <c r="H27" s="203"/>
      <c r="I27" s="203"/>
      <c r="J27" s="203"/>
      <c r="K27" s="203"/>
      <c r="L27" s="203"/>
      <c r="M27" s="203"/>
      <c r="N27" s="203"/>
      <c r="O27" s="203"/>
      <c r="P27" s="203"/>
      <c r="Q27" s="203"/>
      <c r="R27" s="203"/>
      <c r="S27" s="203"/>
      <c r="T27" s="203"/>
      <c r="U27" s="203"/>
      <c r="V27" s="203"/>
      <c r="W27" s="203"/>
      <c r="X27" s="204"/>
      <c r="Y27" s="34" t="s">
        <v>15</v>
      </c>
      <c r="Z27" s="35"/>
      <c r="AA27" s="213"/>
      <c r="AB27" s="197" t="s">
        <v>16</v>
      </c>
      <c r="AC27" s="197"/>
      <c r="AD27" s="197"/>
      <c r="AE27" s="197">
        <v>0</v>
      </c>
      <c r="AF27" s="197"/>
      <c r="AG27" s="197"/>
      <c r="AH27" s="197"/>
      <c r="AI27" s="197"/>
      <c r="AJ27" s="197">
        <v>150</v>
      </c>
      <c r="AK27" s="197"/>
      <c r="AL27" s="197"/>
      <c r="AM27" s="197"/>
      <c r="AN27" s="197"/>
      <c r="AO27" s="197">
        <v>100</v>
      </c>
      <c r="AP27" s="197"/>
      <c r="AQ27" s="197"/>
      <c r="AR27" s="197"/>
      <c r="AS27" s="197"/>
      <c r="AT27" s="197">
        <v>150</v>
      </c>
      <c r="AU27" s="197"/>
      <c r="AV27" s="197"/>
      <c r="AW27" s="197"/>
      <c r="AX27" s="499"/>
    </row>
    <row r="28" spans="1:50" ht="31.5" customHeight="1">
      <c r="A28" s="467" t="s">
        <v>31</v>
      </c>
      <c r="B28" s="474"/>
      <c r="C28" s="474"/>
      <c r="D28" s="474"/>
      <c r="E28" s="474"/>
      <c r="F28" s="475"/>
      <c r="G28" s="35" t="s">
        <v>35</v>
      </c>
      <c r="H28" s="35"/>
      <c r="I28" s="35"/>
      <c r="J28" s="35"/>
      <c r="K28" s="35"/>
      <c r="L28" s="35"/>
      <c r="M28" s="35"/>
      <c r="N28" s="35"/>
      <c r="O28" s="35"/>
      <c r="P28" s="35"/>
      <c r="Q28" s="35"/>
      <c r="R28" s="35"/>
      <c r="S28" s="35"/>
      <c r="T28" s="35"/>
      <c r="U28" s="35"/>
      <c r="V28" s="35"/>
      <c r="W28" s="35"/>
      <c r="X28" s="213"/>
      <c r="Y28" s="214"/>
      <c r="Z28" s="147"/>
      <c r="AA28" s="148"/>
      <c r="AB28" s="34" t="s">
        <v>12</v>
      </c>
      <c r="AC28" s="35"/>
      <c r="AD28" s="213"/>
      <c r="AE28" s="213" t="s">
        <v>275</v>
      </c>
      <c r="AF28" s="32"/>
      <c r="AG28" s="32"/>
      <c r="AH28" s="32"/>
      <c r="AI28" s="32"/>
      <c r="AJ28" s="32" t="s">
        <v>276</v>
      </c>
      <c r="AK28" s="32"/>
      <c r="AL28" s="32"/>
      <c r="AM28" s="32"/>
      <c r="AN28" s="32"/>
      <c r="AO28" s="32" t="s">
        <v>277</v>
      </c>
      <c r="AP28" s="32"/>
      <c r="AQ28" s="32"/>
      <c r="AR28" s="32"/>
      <c r="AS28" s="32"/>
      <c r="AT28" s="33" t="s">
        <v>88</v>
      </c>
      <c r="AU28" s="32"/>
      <c r="AV28" s="32"/>
      <c r="AW28" s="32"/>
      <c r="AX28" s="225"/>
    </row>
    <row r="29" spans="1:50" ht="52.5" customHeight="1">
      <c r="A29" s="374"/>
      <c r="B29" s="375"/>
      <c r="C29" s="375"/>
      <c r="D29" s="375"/>
      <c r="E29" s="375"/>
      <c r="F29" s="376"/>
      <c r="G29" s="301" t="s">
        <v>258</v>
      </c>
      <c r="H29" s="301"/>
      <c r="I29" s="301"/>
      <c r="J29" s="301"/>
      <c r="K29" s="301"/>
      <c r="L29" s="301"/>
      <c r="M29" s="301"/>
      <c r="N29" s="301"/>
      <c r="O29" s="301"/>
      <c r="P29" s="301"/>
      <c r="Q29" s="301"/>
      <c r="R29" s="301"/>
      <c r="S29" s="301"/>
      <c r="T29" s="301"/>
      <c r="U29" s="301"/>
      <c r="V29" s="301"/>
      <c r="W29" s="301"/>
      <c r="X29" s="459"/>
      <c r="Y29" s="216" t="s">
        <v>14</v>
      </c>
      <c r="Z29" s="217"/>
      <c r="AA29" s="218"/>
      <c r="AB29" s="465" t="s">
        <v>96</v>
      </c>
      <c r="AC29" s="465"/>
      <c r="AD29" s="465"/>
      <c r="AE29" s="227" t="s">
        <v>122</v>
      </c>
      <c r="AF29" s="227"/>
      <c r="AG29" s="227"/>
      <c r="AH29" s="227"/>
      <c r="AI29" s="227"/>
      <c r="AJ29" s="227"/>
      <c r="AK29" s="227"/>
      <c r="AL29" s="227"/>
      <c r="AM29" s="227"/>
      <c r="AN29" s="227"/>
      <c r="AO29" s="227"/>
      <c r="AP29" s="227"/>
      <c r="AQ29" s="227"/>
      <c r="AR29" s="227"/>
      <c r="AS29" s="227"/>
      <c r="AT29" s="227"/>
      <c r="AU29" s="227"/>
      <c r="AV29" s="227"/>
      <c r="AW29" s="227"/>
      <c r="AX29" s="228"/>
    </row>
    <row r="30" spans="1:50" ht="34.5" customHeight="1">
      <c r="A30" s="374"/>
      <c r="B30" s="375"/>
      <c r="C30" s="375"/>
      <c r="D30" s="375"/>
      <c r="E30" s="375"/>
      <c r="F30" s="376"/>
      <c r="G30" s="431"/>
      <c r="H30" s="431"/>
      <c r="I30" s="431"/>
      <c r="J30" s="431"/>
      <c r="K30" s="431"/>
      <c r="L30" s="431"/>
      <c r="M30" s="431"/>
      <c r="N30" s="431"/>
      <c r="O30" s="431"/>
      <c r="P30" s="431"/>
      <c r="Q30" s="431"/>
      <c r="R30" s="431"/>
      <c r="S30" s="431"/>
      <c r="T30" s="431"/>
      <c r="U30" s="431"/>
      <c r="V30" s="431"/>
      <c r="W30" s="431"/>
      <c r="X30" s="460"/>
      <c r="Y30" s="34" t="s">
        <v>75</v>
      </c>
      <c r="Z30" s="35"/>
      <c r="AA30" s="213"/>
      <c r="AB30" s="493" t="s">
        <v>96</v>
      </c>
      <c r="AC30" s="493"/>
      <c r="AD30" s="493"/>
      <c r="AE30" s="227" t="s">
        <v>124</v>
      </c>
      <c r="AF30" s="227"/>
      <c r="AG30" s="227"/>
      <c r="AH30" s="227"/>
      <c r="AI30" s="227"/>
      <c r="AJ30" s="227"/>
      <c r="AK30" s="227"/>
      <c r="AL30" s="227"/>
      <c r="AM30" s="227"/>
      <c r="AN30" s="227"/>
      <c r="AO30" s="227"/>
      <c r="AP30" s="227"/>
      <c r="AQ30" s="227"/>
      <c r="AR30" s="227"/>
      <c r="AS30" s="227"/>
      <c r="AT30" s="227"/>
      <c r="AU30" s="227"/>
      <c r="AV30" s="227"/>
      <c r="AW30" s="227"/>
      <c r="AX30" s="228"/>
    </row>
    <row r="31" spans="1:50" ht="32.25" customHeight="1">
      <c r="A31" s="374"/>
      <c r="B31" s="375"/>
      <c r="C31" s="375"/>
      <c r="D31" s="375"/>
      <c r="E31" s="375"/>
      <c r="F31" s="376"/>
      <c r="G31" s="434"/>
      <c r="H31" s="434"/>
      <c r="I31" s="434"/>
      <c r="J31" s="434"/>
      <c r="K31" s="434"/>
      <c r="L31" s="434"/>
      <c r="M31" s="434"/>
      <c r="N31" s="434"/>
      <c r="O31" s="434"/>
      <c r="P31" s="434"/>
      <c r="Q31" s="434"/>
      <c r="R31" s="434"/>
      <c r="S31" s="434"/>
      <c r="T31" s="434"/>
      <c r="U31" s="434"/>
      <c r="V31" s="434"/>
      <c r="W31" s="434"/>
      <c r="X31" s="461"/>
      <c r="Y31" s="34" t="s">
        <v>15</v>
      </c>
      <c r="Z31" s="35"/>
      <c r="AA31" s="213"/>
      <c r="AB31" s="215" t="s">
        <v>16</v>
      </c>
      <c r="AC31" s="139"/>
      <c r="AD31" s="140"/>
      <c r="AE31" s="139" t="s">
        <v>94</v>
      </c>
      <c r="AF31" s="139"/>
      <c r="AG31" s="139"/>
      <c r="AH31" s="139"/>
      <c r="AI31" s="140"/>
      <c r="AJ31" s="215" t="s">
        <v>94</v>
      </c>
      <c r="AK31" s="139"/>
      <c r="AL31" s="139"/>
      <c r="AM31" s="139"/>
      <c r="AN31" s="140"/>
      <c r="AO31" s="215" t="s">
        <v>97</v>
      </c>
      <c r="AP31" s="139"/>
      <c r="AQ31" s="139"/>
      <c r="AR31" s="139"/>
      <c r="AS31" s="140"/>
      <c r="AT31" s="497"/>
      <c r="AU31" s="497"/>
      <c r="AV31" s="497"/>
      <c r="AW31" s="497"/>
      <c r="AX31" s="498"/>
    </row>
    <row r="32" spans="1:50" ht="31.5" customHeight="1">
      <c r="A32" s="374"/>
      <c r="B32" s="375"/>
      <c r="C32" s="375"/>
      <c r="D32" s="375"/>
      <c r="E32" s="375"/>
      <c r="F32" s="376"/>
      <c r="G32" s="35" t="s">
        <v>33</v>
      </c>
      <c r="H32" s="35"/>
      <c r="I32" s="35"/>
      <c r="J32" s="35"/>
      <c r="K32" s="35"/>
      <c r="L32" s="35"/>
      <c r="M32" s="35"/>
      <c r="N32" s="35"/>
      <c r="O32" s="35"/>
      <c r="P32" s="35"/>
      <c r="Q32" s="35"/>
      <c r="R32" s="35"/>
      <c r="S32" s="35"/>
      <c r="T32" s="35"/>
      <c r="U32" s="35"/>
      <c r="V32" s="35"/>
      <c r="W32" s="35"/>
      <c r="X32" s="213"/>
      <c r="Y32" s="214"/>
      <c r="Z32" s="147"/>
      <c r="AA32" s="148"/>
      <c r="AB32" s="34" t="s">
        <v>12</v>
      </c>
      <c r="AC32" s="35"/>
      <c r="AD32" s="213"/>
      <c r="AE32" s="32" t="s">
        <v>275</v>
      </c>
      <c r="AF32" s="32"/>
      <c r="AG32" s="32"/>
      <c r="AH32" s="32"/>
      <c r="AI32" s="32"/>
      <c r="AJ32" s="32" t="s">
        <v>276</v>
      </c>
      <c r="AK32" s="32"/>
      <c r="AL32" s="32"/>
      <c r="AM32" s="32"/>
      <c r="AN32" s="32"/>
      <c r="AO32" s="32" t="s">
        <v>277</v>
      </c>
      <c r="AP32" s="32"/>
      <c r="AQ32" s="32"/>
      <c r="AR32" s="32"/>
      <c r="AS32" s="32"/>
      <c r="AT32" s="206" t="s">
        <v>64</v>
      </c>
      <c r="AU32" s="207"/>
      <c r="AV32" s="207"/>
      <c r="AW32" s="207"/>
      <c r="AX32" s="208"/>
    </row>
    <row r="33" spans="1:55" ht="39.75" customHeight="1">
      <c r="A33" s="374"/>
      <c r="B33" s="375"/>
      <c r="C33" s="375"/>
      <c r="D33" s="375"/>
      <c r="E33" s="375"/>
      <c r="F33" s="376"/>
      <c r="G33" s="137" t="s">
        <v>91</v>
      </c>
      <c r="H33" s="137"/>
      <c r="I33" s="137"/>
      <c r="J33" s="137"/>
      <c r="K33" s="137"/>
      <c r="L33" s="137"/>
      <c r="M33" s="137"/>
      <c r="N33" s="137"/>
      <c r="O33" s="137"/>
      <c r="P33" s="137"/>
      <c r="Q33" s="137"/>
      <c r="R33" s="137"/>
      <c r="S33" s="137"/>
      <c r="T33" s="137"/>
      <c r="U33" s="137"/>
      <c r="V33" s="137"/>
      <c r="W33" s="137"/>
      <c r="X33" s="205"/>
      <c r="Y33" s="489" t="s">
        <v>76</v>
      </c>
      <c r="Z33" s="304"/>
      <c r="AA33" s="490"/>
      <c r="AB33" s="492" t="s">
        <v>89</v>
      </c>
      <c r="AC33" s="304"/>
      <c r="AD33" s="490"/>
      <c r="AE33" s="197">
        <v>0</v>
      </c>
      <c r="AF33" s="197"/>
      <c r="AG33" s="197"/>
      <c r="AH33" s="197"/>
      <c r="AI33" s="197"/>
      <c r="AJ33" s="198">
        <v>1</v>
      </c>
      <c r="AK33" s="198"/>
      <c r="AL33" s="198"/>
      <c r="AM33" s="198"/>
      <c r="AN33" s="198"/>
      <c r="AO33" s="198">
        <v>2</v>
      </c>
      <c r="AP33" s="198"/>
      <c r="AQ33" s="198"/>
      <c r="AR33" s="198"/>
      <c r="AS33" s="198"/>
      <c r="AT33" s="215">
        <v>4</v>
      </c>
      <c r="AU33" s="139"/>
      <c r="AV33" s="139"/>
      <c r="AW33" s="139"/>
      <c r="AX33" s="222"/>
      <c r="AY33" s="4"/>
      <c r="AZ33" s="4"/>
      <c r="BA33" s="4"/>
      <c r="BB33" s="4"/>
      <c r="BC33" s="4"/>
    </row>
    <row r="34" spans="1:50" ht="32.25" customHeight="1">
      <c r="A34" s="476"/>
      <c r="B34" s="477"/>
      <c r="C34" s="477"/>
      <c r="D34" s="477"/>
      <c r="E34" s="477"/>
      <c r="F34" s="478"/>
      <c r="G34" s="203"/>
      <c r="H34" s="203"/>
      <c r="I34" s="203"/>
      <c r="J34" s="203"/>
      <c r="K34" s="203"/>
      <c r="L34" s="203"/>
      <c r="M34" s="203"/>
      <c r="N34" s="203"/>
      <c r="O34" s="203"/>
      <c r="P34" s="203"/>
      <c r="Q34" s="203"/>
      <c r="R34" s="203"/>
      <c r="S34" s="203"/>
      <c r="T34" s="203"/>
      <c r="U34" s="203"/>
      <c r="V34" s="203"/>
      <c r="W34" s="203"/>
      <c r="X34" s="204"/>
      <c r="Y34" s="491" t="s">
        <v>77</v>
      </c>
      <c r="Z34" s="322"/>
      <c r="AA34" s="323"/>
      <c r="AB34" s="466" t="s">
        <v>89</v>
      </c>
      <c r="AC34" s="322"/>
      <c r="AD34" s="323"/>
      <c r="AE34" s="215">
        <v>0</v>
      </c>
      <c r="AF34" s="139"/>
      <c r="AG34" s="139"/>
      <c r="AH34" s="139"/>
      <c r="AI34" s="140"/>
      <c r="AJ34" s="202">
        <v>2</v>
      </c>
      <c r="AK34" s="203"/>
      <c r="AL34" s="203"/>
      <c r="AM34" s="203"/>
      <c r="AN34" s="204"/>
      <c r="AO34" s="202">
        <v>2</v>
      </c>
      <c r="AP34" s="203"/>
      <c r="AQ34" s="203"/>
      <c r="AR34" s="203"/>
      <c r="AS34" s="204"/>
      <c r="AT34" s="202">
        <v>4</v>
      </c>
      <c r="AU34" s="203"/>
      <c r="AV34" s="203"/>
      <c r="AW34" s="203"/>
      <c r="AX34" s="226"/>
    </row>
    <row r="35" spans="1:50" ht="32.25" customHeight="1">
      <c r="A35" s="467" t="s">
        <v>17</v>
      </c>
      <c r="B35" s="137"/>
      <c r="C35" s="137"/>
      <c r="D35" s="137"/>
      <c r="E35" s="137"/>
      <c r="F35" s="468"/>
      <c r="G35" s="35" t="s">
        <v>18</v>
      </c>
      <c r="H35" s="35"/>
      <c r="I35" s="35"/>
      <c r="J35" s="35"/>
      <c r="K35" s="35"/>
      <c r="L35" s="35"/>
      <c r="M35" s="35"/>
      <c r="N35" s="35"/>
      <c r="O35" s="35"/>
      <c r="P35" s="35"/>
      <c r="Q35" s="35"/>
      <c r="R35" s="35"/>
      <c r="S35" s="35"/>
      <c r="T35" s="35"/>
      <c r="U35" s="35"/>
      <c r="V35" s="35"/>
      <c r="W35" s="35"/>
      <c r="X35" s="213"/>
      <c r="Y35" s="454"/>
      <c r="Z35" s="455"/>
      <c r="AA35" s="456"/>
      <c r="AB35" s="34" t="s">
        <v>12</v>
      </c>
      <c r="AC35" s="35"/>
      <c r="AD35" s="213"/>
      <c r="AE35" s="34" t="s">
        <v>275</v>
      </c>
      <c r="AF35" s="35"/>
      <c r="AG35" s="35"/>
      <c r="AH35" s="35"/>
      <c r="AI35" s="213"/>
      <c r="AJ35" s="34" t="s">
        <v>276</v>
      </c>
      <c r="AK35" s="35"/>
      <c r="AL35" s="35"/>
      <c r="AM35" s="35"/>
      <c r="AN35" s="213"/>
      <c r="AO35" s="34" t="s">
        <v>277</v>
      </c>
      <c r="AP35" s="35"/>
      <c r="AQ35" s="35"/>
      <c r="AR35" s="35"/>
      <c r="AS35" s="213"/>
      <c r="AT35" s="206" t="s">
        <v>69</v>
      </c>
      <c r="AU35" s="207"/>
      <c r="AV35" s="207"/>
      <c r="AW35" s="207"/>
      <c r="AX35" s="208"/>
    </row>
    <row r="36" spans="1:50" ht="38.25" customHeight="1">
      <c r="A36" s="469"/>
      <c r="B36" s="470"/>
      <c r="C36" s="470"/>
      <c r="D36" s="470"/>
      <c r="E36" s="470"/>
      <c r="F36" s="471"/>
      <c r="G36" s="452" t="s">
        <v>263</v>
      </c>
      <c r="H36" s="452"/>
      <c r="I36" s="452"/>
      <c r="J36" s="452"/>
      <c r="K36" s="452"/>
      <c r="L36" s="452"/>
      <c r="M36" s="452"/>
      <c r="N36" s="452"/>
      <c r="O36" s="452"/>
      <c r="P36" s="452"/>
      <c r="Q36" s="452"/>
      <c r="R36" s="452"/>
      <c r="S36" s="452"/>
      <c r="T36" s="452"/>
      <c r="U36" s="452"/>
      <c r="V36" s="452"/>
      <c r="W36" s="452"/>
      <c r="X36" s="452"/>
      <c r="Y36" s="479" t="s">
        <v>17</v>
      </c>
      <c r="Z36" s="480"/>
      <c r="AA36" s="481"/>
      <c r="AB36" s="209"/>
      <c r="AC36" s="210"/>
      <c r="AD36" s="211"/>
      <c r="AE36" s="199" t="s">
        <v>94</v>
      </c>
      <c r="AF36" s="200"/>
      <c r="AG36" s="200"/>
      <c r="AH36" s="200"/>
      <c r="AI36" s="212"/>
      <c r="AJ36" s="199">
        <v>8.6</v>
      </c>
      <c r="AK36" s="200"/>
      <c r="AL36" s="200"/>
      <c r="AM36" s="200"/>
      <c r="AN36" s="212"/>
      <c r="AO36" s="199">
        <v>5.7</v>
      </c>
      <c r="AP36" s="200"/>
      <c r="AQ36" s="200"/>
      <c r="AR36" s="200"/>
      <c r="AS36" s="212"/>
      <c r="AT36" s="199">
        <v>3.5</v>
      </c>
      <c r="AU36" s="200"/>
      <c r="AV36" s="200"/>
      <c r="AW36" s="200"/>
      <c r="AX36" s="201"/>
    </row>
    <row r="37" spans="1:50" ht="38.25" customHeight="1">
      <c r="A37" s="472"/>
      <c r="B37" s="203"/>
      <c r="C37" s="203"/>
      <c r="D37" s="203"/>
      <c r="E37" s="203"/>
      <c r="F37" s="473"/>
      <c r="G37" s="453"/>
      <c r="H37" s="453"/>
      <c r="I37" s="453"/>
      <c r="J37" s="453"/>
      <c r="K37" s="453"/>
      <c r="L37" s="453"/>
      <c r="M37" s="453"/>
      <c r="N37" s="453"/>
      <c r="O37" s="453"/>
      <c r="P37" s="453"/>
      <c r="Q37" s="453"/>
      <c r="R37" s="453"/>
      <c r="S37" s="453"/>
      <c r="T37" s="453"/>
      <c r="U37" s="453"/>
      <c r="V37" s="453"/>
      <c r="W37" s="453"/>
      <c r="X37" s="453"/>
      <c r="Y37" s="216" t="s">
        <v>68</v>
      </c>
      <c r="Z37" s="322"/>
      <c r="AA37" s="323"/>
      <c r="AB37" s="209" t="s">
        <v>92</v>
      </c>
      <c r="AC37" s="210"/>
      <c r="AD37" s="211"/>
      <c r="AE37" s="199" t="s">
        <v>266</v>
      </c>
      <c r="AF37" s="200"/>
      <c r="AG37" s="200"/>
      <c r="AH37" s="200"/>
      <c r="AI37" s="212"/>
      <c r="AJ37" s="199" t="s">
        <v>267</v>
      </c>
      <c r="AK37" s="200"/>
      <c r="AL37" s="200"/>
      <c r="AM37" s="200"/>
      <c r="AN37" s="212"/>
      <c r="AO37" s="199" t="s">
        <v>268</v>
      </c>
      <c r="AP37" s="200"/>
      <c r="AQ37" s="200"/>
      <c r="AR37" s="200"/>
      <c r="AS37" s="212"/>
      <c r="AT37" s="199" t="s">
        <v>265</v>
      </c>
      <c r="AU37" s="200"/>
      <c r="AV37" s="200"/>
      <c r="AW37" s="200"/>
      <c r="AX37" s="201"/>
    </row>
    <row r="38" spans="1:50" ht="22.5" customHeight="1">
      <c r="A38" s="503" t="s">
        <v>78</v>
      </c>
      <c r="B38" s="504"/>
      <c r="C38" s="187" t="s">
        <v>19</v>
      </c>
      <c r="D38" s="188"/>
      <c r="E38" s="188"/>
      <c r="F38" s="188"/>
      <c r="G38" s="188"/>
      <c r="H38" s="188"/>
      <c r="I38" s="188"/>
      <c r="J38" s="188"/>
      <c r="K38" s="189"/>
      <c r="L38" s="190" t="s">
        <v>65</v>
      </c>
      <c r="M38" s="190"/>
      <c r="N38" s="190"/>
      <c r="O38" s="190"/>
      <c r="P38" s="190"/>
      <c r="Q38" s="190"/>
      <c r="R38" s="191" t="s">
        <v>279</v>
      </c>
      <c r="S38" s="191"/>
      <c r="T38" s="191"/>
      <c r="U38" s="191"/>
      <c r="V38" s="191"/>
      <c r="W38" s="191"/>
      <c r="X38" s="192" t="s">
        <v>25</v>
      </c>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93"/>
    </row>
    <row r="39" spans="1:50" ht="22.5" customHeight="1">
      <c r="A39" s="505"/>
      <c r="B39" s="506"/>
      <c r="C39" s="179" t="s">
        <v>100</v>
      </c>
      <c r="D39" s="180"/>
      <c r="E39" s="180"/>
      <c r="F39" s="180"/>
      <c r="G39" s="180"/>
      <c r="H39" s="180"/>
      <c r="I39" s="180"/>
      <c r="J39" s="180"/>
      <c r="K39" s="181"/>
      <c r="L39" s="182">
        <v>256128</v>
      </c>
      <c r="M39" s="183"/>
      <c r="N39" s="183"/>
      <c r="O39" s="183"/>
      <c r="P39" s="183"/>
      <c r="Q39" s="183"/>
      <c r="R39" s="183" t="s">
        <v>93</v>
      </c>
      <c r="S39" s="183"/>
      <c r="T39" s="183"/>
      <c r="U39" s="183"/>
      <c r="V39" s="183"/>
      <c r="W39" s="183"/>
      <c r="X39" s="194" t="s">
        <v>101</v>
      </c>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6"/>
    </row>
    <row r="40" spans="1:50" ht="21" customHeight="1" thickBot="1">
      <c r="A40" s="507"/>
      <c r="B40" s="508"/>
      <c r="C40" s="45" t="s">
        <v>22</v>
      </c>
      <c r="D40" s="46"/>
      <c r="E40" s="46"/>
      <c r="F40" s="46"/>
      <c r="G40" s="46"/>
      <c r="H40" s="46"/>
      <c r="I40" s="46"/>
      <c r="J40" s="46"/>
      <c r="K40" s="47"/>
      <c r="L40" s="48">
        <v>256128</v>
      </c>
      <c r="M40" s="46"/>
      <c r="N40" s="46"/>
      <c r="O40" s="46"/>
      <c r="P40" s="46"/>
      <c r="Q40" s="47"/>
      <c r="R40" s="49" t="s">
        <v>93</v>
      </c>
      <c r="S40" s="46"/>
      <c r="T40" s="46"/>
      <c r="U40" s="46"/>
      <c r="V40" s="46"/>
      <c r="W40" s="47"/>
      <c r="X40" s="184"/>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6"/>
    </row>
    <row r="41" spans="1:50" ht="21" customHeight="1">
      <c r="A41" s="176" t="s">
        <v>66</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8"/>
    </row>
    <row r="42" spans="1:50" ht="21" customHeight="1">
      <c r="A42" s="22"/>
      <c r="B42" s="5"/>
      <c r="C42" s="42" t="s">
        <v>37</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4"/>
      <c r="AD42" s="43" t="s">
        <v>45</v>
      </c>
      <c r="AE42" s="43"/>
      <c r="AF42" s="43"/>
      <c r="AG42" s="443" t="s">
        <v>36</v>
      </c>
      <c r="AH42" s="43"/>
      <c r="AI42" s="43"/>
      <c r="AJ42" s="43"/>
      <c r="AK42" s="43"/>
      <c r="AL42" s="43"/>
      <c r="AM42" s="43"/>
      <c r="AN42" s="43"/>
      <c r="AO42" s="43"/>
      <c r="AP42" s="43"/>
      <c r="AQ42" s="43"/>
      <c r="AR42" s="43"/>
      <c r="AS42" s="43"/>
      <c r="AT42" s="43"/>
      <c r="AU42" s="43"/>
      <c r="AV42" s="43"/>
      <c r="AW42" s="43"/>
      <c r="AX42" s="444"/>
    </row>
    <row r="43" spans="1:50" ht="26.25" customHeight="1">
      <c r="A43" s="170" t="s">
        <v>61</v>
      </c>
      <c r="B43" s="171"/>
      <c r="C43" s="55" t="s">
        <v>46</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7"/>
      <c r="AD43" s="441" t="s">
        <v>102</v>
      </c>
      <c r="AE43" s="442"/>
      <c r="AF43" s="442"/>
      <c r="AG43" s="419" t="s">
        <v>127</v>
      </c>
      <c r="AH43" s="420"/>
      <c r="AI43" s="420"/>
      <c r="AJ43" s="420"/>
      <c r="AK43" s="420"/>
      <c r="AL43" s="420"/>
      <c r="AM43" s="420"/>
      <c r="AN43" s="420"/>
      <c r="AO43" s="420"/>
      <c r="AP43" s="420"/>
      <c r="AQ43" s="420"/>
      <c r="AR43" s="420"/>
      <c r="AS43" s="420"/>
      <c r="AT43" s="420"/>
      <c r="AU43" s="420"/>
      <c r="AV43" s="420"/>
      <c r="AW43" s="420"/>
      <c r="AX43" s="421"/>
    </row>
    <row r="44" spans="1:50" ht="26.25" customHeight="1">
      <c r="A44" s="172"/>
      <c r="B44" s="173"/>
      <c r="C44" s="58" t="s">
        <v>47</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0"/>
      <c r="AD44" s="72" t="s">
        <v>102</v>
      </c>
      <c r="AE44" s="73"/>
      <c r="AF44" s="73"/>
      <c r="AG44" s="422"/>
      <c r="AH44" s="423"/>
      <c r="AI44" s="423"/>
      <c r="AJ44" s="423"/>
      <c r="AK44" s="423"/>
      <c r="AL44" s="423"/>
      <c r="AM44" s="423"/>
      <c r="AN44" s="423"/>
      <c r="AO44" s="423"/>
      <c r="AP44" s="423"/>
      <c r="AQ44" s="423"/>
      <c r="AR44" s="423"/>
      <c r="AS44" s="423"/>
      <c r="AT44" s="423"/>
      <c r="AU44" s="423"/>
      <c r="AV44" s="423"/>
      <c r="AW44" s="423"/>
      <c r="AX44" s="424"/>
    </row>
    <row r="45" spans="1:50" ht="30" customHeight="1">
      <c r="A45" s="174"/>
      <c r="B45" s="175"/>
      <c r="C45" s="61" t="s">
        <v>48</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3"/>
      <c r="AD45" s="395" t="s">
        <v>102</v>
      </c>
      <c r="AE45" s="89"/>
      <c r="AF45" s="89"/>
      <c r="AG45" s="425"/>
      <c r="AH45" s="426"/>
      <c r="AI45" s="426"/>
      <c r="AJ45" s="426"/>
      <c r="AK45" s="426"/>
      <c r="AL45" s="426"/>
      <c r="AM45" s="426"/>
      <c r="AN45" s="426"/>
      <c r="AO45" s="426"/>
      <c r="AP45" s="426"/>
      <c r="AQ45" s="426"/>
      <c r="AR45" s="426"/>
      <c r="AS45" s="426"/>
      <c r="AT45" s="426"/>
      <c r="AU45" s="426"/>
      <c r="AV45" s="426"/>
      <c r="AW45" s="426"/>
      <c r="AX45" s="427"/>
    </row>
    <row r="46" spans="1:50" ht="26.25" customHeight="1">
      <c r="A46" s="391" t="s">
        <v>50</v>
      </c>
      <c r="B46" s="392"/>
      <c r="C46" s="64" t="s">
        <v>52</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382" t="s">
        <v>102</v>
      </c>
      <c r="AE46" s="124"/>
      <c r="AF46" s="124"/>
      <c r="AG46" s="345" t="s">
        <v>123</v>
      </c>
      <c r="AH46" s="346"/>
      <c r="AI46" s="346"/>
      <c r="AJ46" s="346"/>
      <c r="AK46" s="346"/>
      <c r="AL46" s="346"/>
      <c r="AM46" s="346"/>
      <c r="AN46" s="346"/>
      <c r="AO46" s="346"/>
      <c r="AP46" s="346"/>
      <c r="AQ46" s="346"/>
      <c r="AR46" s="346"/>
      <c r="AS46" s="346"/>
      <c r="AT46" s="346"/>
      <c r="AU46" s="346"/>
      <c r="AV46" s="346"/>
      <c r="AW46" s="346"/>
      <c r="AX46" s="347"/>
    </row>
    <row r="47" spans="1:50" ht="26.25" customHeight="1">
      <c r="A47" s="172"/>
      <c r="B47" s="173"/>
      <c r="C47" s="70" t="s">
        <v>53</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72" t="s">
        <v>102</v>
      </c>
      <c r="AE47" s="73"/>
      <c r="AF47" s="73"/>
      <c r="AG47" s="348"/>
      <c r="AH47" s="349"/>
      <c r="AI47" s="349"/>
      <c r="AJ47" s="349"/>
      <c r="AK47" s="349"/>
      <c r="AL47" s="349"/>
      <c r="AM47" s="349"/>
      <c r="AN47" s="349"/>
      <c r="AO47" s="349"/>
      <c r="AP47" s="349"/>
      <c r="AQ47" s="349"/>
      <c r="AR47" s="349"/>
      <c r="AS47" s="349"/>
      <c r="AT47" s="349"/>
      <c r="AU47" s="349"/>
      <c r="AV47" s="349"/>
      <c r="AW47" s="349"/>
      <c r="AX47" s="350"/>
    </row>
    <row r="48" spans="1:50" ht="26.25" customHeight="1">
      <c r="A48" s="172"/>
      <c r="B48" s="173"/>
      <c r="C48" s="70" t="s">
        <v>54</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72" t="s">
        <v>102</v>
      </c>
      <c r="AE48" s="73"/>
      <c r="AF48" s="73"/>
      <c r="AG48" s="348"/>
      <c r="AH48" s="349"/>
      <c r="AI48" s="349"/>
      <c r="AJ48" s="349"/>
      <c r="AK48" s="349"/>
      <c r="AL48" s="349"/>
      <c r="AM48" s="349"/>
      <c r="AN48" s="349"/>
      <c r="AO48" s="349"/>
      <c r="AP48" s="349"/>
      <c r="AQ48" s="349"/>
      <c r="AR48" s="349"/>
      <c r="AS48" s="349"/>
      <c r="AT48" s="349"/>
      <c r="AU48" s="349"/>
      <c r="AV48" s="349"/>
      <c r="AW48" s="349"/>
      <c r="AX48" s="350"/>
    </row>
    <row r="49" spans="1:50" ht="26.25" customHeight="1">
      <c r="A49" s="172"/>
      <c r="B49" s="173"/>
      <c r="C49" s="70" t="s">
        <v>49</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72" t="s">
        <v>102</v>
      </c>
      <c r="AE49" s="73"/>
      <c r="AF49" s="73"/>
      <c r="AG49" s="348"/>
      <c r="AH49" s="349"/>
      <c r="AI49" s="349"/>
      <c r="AJ49" s="349"/>
      <c r="AK49" s="349"/>
      <c r="AL49" s="349"/>
      <c r="AM49" s="349"/>
      <c r="AN49" s="349"/>
      <c r="AO49" s="349"/>
      <c r="AP49" s="349"/>
      <c r="AQ49" s="349"/>
      <c r="AR49" s="349"/>
      <c r="AS49" s="349"/>
      <c r="AT49" s="349"/>
      <c r="AU49" s="349"/>
      <c r="AV49" s="349"/>
      <c r="AW49" s="349"/>
      <c r="AX49" s="350"/>
    </row>
    <row r="50" spans="1:50" ht="26.25" customHeight="1">
      <c r="A50" s="172"/>
      <c r="B50" s="173"/>
      <c r="C50" s="70" t="s">
        <v>55</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71"/>
      <c r="AD50" s="72" t="s">
        <v>102</v>
      </c>
      <c r="AE50" s="73"/>
      <c r="AF50" s="73"/>
      <c r="AG50" s="348"/>
      <c r="AH50" s="349"/>
      <c r="AI50" s="349"/>
      <c r="AJ50" s="349"/>
      <c r="AK50" s="349"/>
      <c r="AL50" s="349"/>
      <c r="AM50" s="349"/>
      <c r="AN50" s="349"/>
      <c r="AO50" s="349"/>
      <c r="AP50" s="349"/>
      <c r="AQ50" s="349"/>
      <c r="AR50" s="349"/>
      <c r="AS50" s="349"/>
      <c r="AT50" s="349"/>
      <c r="AU50" s="349"/>
      <c r="AV50" s="349"/>
      <c r="AW50" s="349"/>
      <c r="AX50" s="350"/>
    </row>
    <row r="51" spans="1:50" ht="26.25" customHeight="1">
      <c r="A51" s="172"/>
      <c r="B51" s="173"/>
      <c r="C51" s="336" t="s">
        <v>60</v>
      </c>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95" t="s">
        <v>103</v>
      </c>
      <c r="AE51" s="89"/>
      <c r="AF51" s="89"/>
      <c r="AG51" s="351"/>
      <c r="AH51" s="352"/>
      <c r="AI51" s="352"/>
      <c r="AJ51" s="352"/>
      <c r="AK51" s="352"/>
      <c r="AL51" s="352"/>
      <c r="AM51" s="352"/>
      <c r="AN51" s="352"/>
      <c r="AO51" s="352"/>
      <c r="AP51" s="352"/>
      <c r="AQ51" s="352"/>
      <c r="AR51" s="352"/>
      <c r="AS51" s="352"/>
      <c r="AT51" s="352"/>
      <c r="AU51" s="352"/>
      <c r="AV51" s="352"/>
      <c r="AW51" s="352"/>
      <c r="AX51" s="353"/>
    </row>
    <row r="52" spans="1:50" ht="30" customHeight="1">
      <c r="A52" s="391" t="s">
        <v>51</v>
      </c>
      <c r="B52" s="392"/>
      <c r="C52" s="396" t="s">
        <v>58</v>
      </c>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8"/>
      <c r="AD52" s="382" t="s">
        <v>102</v>
      </c>
      <c r="AE52" s="124"/>
      <c r="AF52" s="124"/>
      <c r="AG52" s="345" t="s">
        <v>125</v>
      </c>
      <c r="AH52" s="346"/>
      <c r="AI52" s="346"/>
      <c r="AJ52" s="346"/>
      <c r="AK52" s="346"/>
      <c r="AL52" s="346"/>
      <c r="AM52" s="346"/>
      <c r="AN52" s="346"/>
      <c r="AO52" s="346"/>
      <c r="AP52" s="346"/>
      <c r="AQ52" s="346"/>
      <c r="AR52" s="346"/>
      <c r="AS52" s="346"/>
      <c r="AT52" s="346"/>
      <c r="AU52" s="346"/>
      <c r="AV52" s="346"/>
      <c r="AW52" s="346"/>
      <c r="AX52" s="347"/>
    </row>
    <row r="53" spans="1:50" ht="26.25" customHeight="1">
      <c r="A53" s="172"/>
      <c r="B53" s="173"/>
      <c r="C53" s="70" t="s">
        <v>56</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72" t="s">
        <v>102</v>
      </c>
      <c r="AE53" s="73"/>
      <c r="AF53" s="73"/>
      <c r="AG53" s="348"/>
      <c r="AH53" s="349"/>
      <c r="AI53" s="349"/>
      <c r="AJ53" s="349"/>
      <c r="AK53" s="349"/>
      <c r="AL53" s="349"/>
      <c r="AM53" s="349"/>
      <c r="AN53" s="349"/>
      <c r="AO53" s="349"/>
      <c r="AP53" s="349"/>
      <c r="AQ53" s="349"/>
      <c r="AR53" s="349"/>
      <c r="AS53" s="349"/>
      <c r="AT53" s="349"/>
      <c r="AU53" s="349"/>
      <c r="AV53" s="349"/>
      <c r="AW53" s="349"/>
      <c r="AX53" s="350"/>
    </row>
    <row r="54" spans="1:50" ht="26.25" customHeight="1">
      <c r="A54" s="172"/>
      <c r="B54" s="173"/>
      <c r="C54" s="70" t="s">
        <v>57</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72" t="s">
        <v>102</v>
      </c>
      <c r="AE54" s="73"/>
      <c r="AF54" s="73"/>
      <c r="AG54" s="351"/>
      <c r="AH54" s="352"/>
      <c r="AI54" s="352"/>
      <c r="AJ54" s="352"/>
      <c r="AK54" s="352"/>
      <c r="AL54" s="352"/>
      <c r="AM54" s="352"/>
      <c r="AN54" s="352"/>
      <c r="AO54" s="352"/>
      <c r="AP54" s="352"/>
      <c r="AQ54" s="352"/>
      <c r="AR54" s="352"/>
      <c r="AS54" s="352"/>
      <c r="AT54" s="352"/>
      <c r="AU54" s="352"/>
      <c r="AV54" s="352"/>
      <c r="AW54" s="352"/>
      <c r="AX54" s="353"/>
    </row>
    <row r="55" spans="1:50" ht="33" customHeight="1">
      <c r="A55" s="391" t="s">
        <v>39</v>
      </c>
      <c r="B55" s="392"/>
      <c r="C55" s="380" t="s">
        <v>43</v>
      </c>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65"/>
      <c r="AD55" s="382" t="s">
        <v>112</v>
      </c>
      <c r="AE55" s="124"/>
      <c r="AF55" s="124"/>
      <c r="AG55" s="428" t="s">
        <v>112</v>
      </c>
      <c r="AH55" s="301"/>
      <c r="AI55" s="301"/>
      <c r="AJ55" s="301"/>
      <c r="AK55" s="301"/>
      <c r="AL55" s="301"/>
      <c r="AM55" s="301"/>
      <c r="AN55" s="301"/>
      <c r="AO55" s="301"/>
      <c r="AP55" s="301"/>
      <c r="AQ55" s="301"/>
      <c r="AR55" s="301"/>
      <c r="AS55" s="301"/>
      <c r="AT55" s="301"/>
      <c r="AU55" s="301"/>
      <c r="AV55" s="301"/>
      <c r="AW55" s="301"/>
      <c r="AX55" s="429"/>
    </row>
    <row r="56" spans="1:50" ht="19.5" customHeight="1">
      <c r="A56" s="172"/>
      <c r="B56" s="173"/>
      <c r="C56" s="414" t="s">
        <v>0</v>
      </c>
      <c r="D56" s="415"/>
      <c r="E56" s="415"/>
      <c r="F56" s="415"/>
      <c r="G56" s="416" t="s">
        <v>38</v>
      </c>
      <c r="H56" s="417"/>
      <c r="I56" s="417"/>
      <c r="J56" s="417"/>
      <c r="K56" s="417"/>
      <c r="L56" s="417"/>
      <c r="M56" s="417"/>
      <c r="N56" s="417"/>
      <c r="O56" s="417"/>
      <c r="P56" s="417"/>
      <c r="Q56" s="417"/>
      <c r="R56" s="417"/>
      <c r="S56" s="418"/>
      <c r="T56" s="343" t="s">
        <v>40</v>
      </c>
      <c r="U56" s="344"/>
      <c r="V56" s="344"/>
      <c r="W56" s="344"/>
      <c r="X56" s="344"/>
      <c r="Y56" s="344"/>
      <c r="Z56" s="344"/>
      <c r="AA56" s="344"/>
      <c r="AB56" s="344"/>
      <c r="AC56" s="344"/>
      <c r="AD56" s="344"/>
      <c r="AE56" s="344"/>
      <c r="AF56" s="344"/>
      <c r="AG56" s="430"/>
      <c r="AH56" s="431"/>
      <c r="AI56" s="431"/>
      <c r="AJ56" s="431"/>
      <c r="AK56" s="431"/>
      <c r="AL56" s="431"/>
      <c r="AM56" s="431"/>
      <c r="AN56" s="431"/>
      <c r="AO56" s="431"/>
      <c r="AP56" s="431"/>
      <c r="AQ56" s="431"/>
      <c r="AR56" s="431"/>
      <c r="AS56" s="431"/>
      <c r="AT56" s="431"/>
      <c r="AU56" s="431"/>
      <c r="AV56" s="431"/>
      <c r="AW56" s="431"/>
      <c r="AX56" s="432"/>
    </row>
    <row r="57" spans="1:50" ht="26.25" customHeight="1">
      <c r="A57" s="172"/>
      <c r="B57" s="173"/>
      <c r="C57" s="393"/>
      <c r="D57" s="394"/>
      <c r="E57" s="394"/>
      <c r="F57" s="394"/>
      <c r="G57" s="399"/>
      <c r="H57" s="60"/>
      <c r="I57" s="60"/>
      <c r="J57" s="60"/>
      <c r="K57" s="60"/>
      <c r="L57" s="60"/>
      <c r="M57" s="60"/>
      <c r="N57" s="60"/>
      <c r="O57" s="60"/>
      <c r="P57" s="60"/>
      <c r="Q57" s="60"/>
      <c r="R57" s="60"/>
      <c r="S57" s="400"/>
      <c r="T57" s="451"/>
      <c r="U57" s="60"/>
      <c r="V57" s="60"/>
      <c r="W57" s="60"/>
      <c r="X57" s="60"/>
      <c r="Y57" s="60"/>
      <c r="Z57" s="60"/>
      <c r="AA57" s="60"/>
      <c r="AB57" s="60"/>
      <c r="AC57" s="60"/>
      <c r="AD57" s="60"/>
      <c r="AE57" s="60"/>
      <c r="AF57" s="60"/>
      <c r="AG57" s="430"/>
      <c r="AH57" s="431"/>
      <c r="AI57" s="431"/>
      <c r="AJ57" s="431"/>
      <c r="AK57" s="431"/>
      <c r="AL57" s="431"/>
      <c r="AM57" s="431"/>
      <c r="AN57" s="431"/>
      <c r="AO57" s="431"/>
      <c r="AP57" s="431"/>
      <c r="AQ57" s="431"/>
      <c r="AR57" s="431"/>
      <c r="AS57" s="431"/>
      <c r="AT57" s="431"/>
      <c r="AU57" s="431"/>
      <c r="AV57" s="431"/>
      <c r="AW57" s="431"/>
      <c r="AX57" s="432"/>
    </row>
    <row r="58" spans="1:50" ht="26.25" customHeight="1">
      <c r="A58" s="174"/>
      <c r="B58" s="175"/>
      <c r="C58" s="385"/>
      <c r="D58" s="386"/>
      <c r="E58" s="386"/>
      <c r="F58" s="386"/>
      <c r="G58" s="389"/>
      <c r="H58" s="337"/>
      <c r="I58" s="337"/>
      <c r="J58" s="337"/>
      <c r="K58" s="337"/>
      <c r="L58" s="337"/>
      <c r="M58" s="337"/>
      <c r="N58" s="337"/>
      <c r="O58" s="337"/>
      <c r="P58" s="337"/>
      <c r="Q58" s="337"/>
      <c r="R58" s="337"/>
      <c r="S58" s="390"/>
      <c r="T58" s="387"/>
      <c r="U58" s="388"/>
      <c r="V58" s="388"/>
      <c r="W58" s="388"/>
      <c r="X58" s="388"/>
      <c r="Y58" s="388"/>
      <c r="Z58" s="388"/>
      <c r="AA58" s="388"/>
      <c r="AB58" s="388"/>
      <c r="AC58" s="388"/>
      <c r="AD58" s="388"/>
      <c r="AE58" s="388"/>
      <c r="AF58" s="388"/>
      <c r="AG58" s="433"/>
      <c r="AH58" s="434"/>
      <c r="AI58" s="434"/>
      <c r="AJ58" s="434"/>
      <c r="AK58" s="434"/>
      <c r="AL58" s="434"/>
      <c r="AM58" s="434"/>
      <c r="AN58" s="434"/>
      <c r="AO58" s="434"/>
      <c r="AP58" s="434"/>
      <c r="AQ58" s="434"/>
      <c r="AR58" s="434"/>
      <c r="AS58" s="434"/>
      <c r="AT58" s="434"/>
      <c r="AU58" s="434"/>
      <c r="AV58" s="434"/>
      <c r="AW58" s="434"/>
      <c r="AX58" s="435"/>
    </row>
    <row r="59" spans="1:50" ht="52.5" customHeight="1">
      <c r="A59" s="391" t="s">
        <v>67</v>
      </c>
      <c r="B59" s="436"/>
      <c r="C59" s="439" t="s">
        <v>74</v>
      </c>
      <c r="D59" s="360"/>
      <c r="E59" s="360"/>
      <c r="F59" s="440"/>
      <c r="G59" s="340" t="s">
        <v>253</v>
      </c>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2"/>
    </row>
    <row r="60" spans="1:50" ht="73.5" customHeight="1" thickBot="1">
      <c r="A60" s="437"/>
      <c r="B60" s="438"/>
      <c r="C60" s="483" t="s">
        <v>79</v>
      </c>
      <c r="D60" s="484"/>
      <c r="E60" s="484"/>
      <c r="F60" s="485"/>
      <c r="G60" s="486" t="s">
        <v>128</v>
      </c>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8"/>
    </row>
    <row r="61" spans="1:50" ht="21" customHeight="1">
      <c r="A61" s="407" t="s">
        <v>41</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0" ht="132.75" customHeight="1" thickBot="1">
      <c r="A62" s="74" t="s">
        <v>296</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6"/>
    </row>
    <row r="63" spans="1:50" ht="21" customHeight="1" thickBot="1">
      <c r="A63" s="401" t="s">
        <v>42</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123" customHeight="1" thickBot="1">
      <c r="A64" s="404" t="s">
        <v>292</v>
      </c>
      <c r="B64" s="405"/>
      <c r="C64" s="405"/>
      <c r="D64" s="405"/>
      <c r="E64" s="406"/>
      <c r="F64" s="50" t="s">
        <v>294</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thickBot="1">
      <c r="A65" s="401" t="s">
        <v>59</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66" customHeight="1" thickBot="1">
      <c r="A66" s="39" t="s">
        <v>293</v>
      </c>
      <c r="B66" s="40"/>
      <c r="C66" s="40"/>
      <c r="D66" s="40"/>
      <c r="E66" s="41"/>
      <c r="F66" s="50" t="s">
        <v>295</v>
      </c>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row>
    <row r="67" spans="1:50" ht="21" customHeight="1">
      <c r="A67" s="411" t="s">
        <v>44</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64.5" customHeight="1" thickBot="1">
      <c r="A68" s="359" t="s">
        <v>111</v>
      </c>
      <c r="B68" s="360"/>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1"/>
    </row>
    <row r="69" spans="1:50" ht="19.5" customHeight="1">
      <c r="A69" s="356" t="s">
        <v>34</v>
      </c>
      <c r="B69" s="357"/>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8"/>
    </row>
    <row r="70" spans="1:50" ht="19.5" customHeight="1" thickBot="1">
      <c r="A70" s="369"/>
      <c r="B70" s="370"/>
      <c r="C70" s="354" t="s">
        <v>284</v>
      </c>
      <c r="D70" s="78"/>
      <c r="E70" s="78"/>
      <c r="F70" s="78"/>
      <c r="G70" s="78"/>
      <c r="H70" s="78"/>
      <c r="I70" s="78"/>
      <c r="J70" s="355"/>
      <c r="K70" s="338" t="s">
        <v>260</v>
      </c>
      <c r="L70" s="339"/>
      <c r="M70" s="339"/>
      <c r="N70" s="339"/>
      <c r="O70" s="339"/>
      <c r="P70" s="339"/>
      <c r="Q70" s="339"/>
      <c r="R70" s="339"/>
      <c r="S70" s="354" t="s">
        <v>285</v>
      </c>
      <c r="T70" s="78"/>
      <c r="U70" s="78"/>
      <c r="V70" s="78"/>
      <c r="W70" s="78"/>
      <c r="X70" s="78"/>
      <c r="Y70" s="78"/>
      <c r="Z70" s="355"/>
      <c r="AA70" s="368" t="s">
        <v>261</v>
      </c>
      <c r="AB70" s="339"/>
      <c r="AC70" s="339"/>
      <c r="AD70" s="339"/>
      <c r="AE70" s="339"/>
      <c r="AF70" s="339"/>
      <c r="AG70" s="339"/>
      <c r="AH70" s="339"/>
      <c r="AI70" s="354" t="s">
        <v>286</v>
      </c>
      <c r="AJ70" s="383"/>
      <c r="AK70" s="383"/>
      <c r="AL70" s="383"/>
      <c r="AM70" s="383"/>
      <c r="AN70" s="383"/>
      <c r="AO70" s="383"/>
      <c r="AP70" s="384"/>
      <c r="AQ70" s="366" t="s">
        <v>259</v>
      </c>
      <c r="AR70" s="78"/>
      <c r="AS70" s="78"/>
      <c r="AT70" s="78"/>
      <c r="AU70" s="78"/>
      <c r="AV70" s="78"/>
      <c r="AW70" s="78"/>
      <c r="AX70" s="367"/>
    </row>
    <row r="71" spans="1:50" ht="23.25" customHeight="1" thickBot="1">
      <c r="A71" s="445" t="s">
        <v>287</v>
      </c>
      <c r="B71" s="446"/>
      <c r="C71" s="446"/>
      <c r="D71" s="446"/>
      <c r="E71" s="446"/>
      <c r="F71" s="447"/>
      <c r="G71" s="7" t="s">
        <v>70</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9"/>
    </row>
    <row r="72" spans="1:50" ht="38.25" customHeight="1" thickBot="1">
      <c r="A72" s="445"/>
      <c r="B72" s="446"/>
      <c r="C72" s="446"/>
      <c r="D72" s="446"/>
      <c r="E72" s="446"/>
      <c r="F72" s="44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41.25" customHeight="1" thickBot="1">
      <c r="A73" s="445"/>
      <c r="B73" s="446"/>
      <c r="C73" s="446"/>
      <c r="D73" s="446"/>
      <c r="E73" s="446"/>
      <c r="F73" s="44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45"/>
      <c r="B74" s="446"/>
      <c r="C74" s="446"/>
      <c r="D74" s="446"/>
      <c r="E74" s="446"/>
      <c r="F74" s="44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45"/>
      <c r="B75" s="446"/>
      <c r="C75" s="446"/>
      <c r="D75" s="446"/>
      <c r="E75" s="446"/>
      <c r="F75" s="44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45"/>
      <c r="B76" s="446"/>
      <c r="C76" s="446"/>
      <c r="D76" s="446"/>
      <c r="E76" s="446"/>
      <c r="F76" s="44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45"/>
      <c r="B77" s="446"/>
      <c r="C77" s="446"/>
      <c r="D77" s="446"/>
      <c r="E77" s="446"/>
      <c r="F77" s="44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45"/>
      <c r="B78" s="446"/>
      <c r="C78" s="446"/>
      <c r="D78" s="446"/>
      <c r="E78" s="446"/>
      <c r="F78" s="44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45"/>
      <c r="B79" s="446"/>
      <c r="C79" s="446"/>
      <c r="D79" s="446"/>
      <c r="E79" s="446"/>
      <c r="F79" s="44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445"/>
      <c r="B80" s="446"/>
      <c r="C80" s="446"/>
      <c r="D80" s="446"/>
      <c r="E80" s="446"/>
      <c r="F80" s="44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45"/>
      <c r="B81" s="446"/>
      <c r="C81" s="446"/>
      <c r="D81" s="446"/>
      <c r="E81" s="446"/>
      <c r="F81" s="44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45"/>
      <c r="B82" s="446"/>
      <c r="C82" s="446"/>
      <c r="D82" s="446"/>
      <c r="E82" s="446"/>
      <c r="F82" s="447"/>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42" customHeight="1" thickBot="1">
      <c r="A83" s="445"/>
      <c r="B83" s="446"/>
      <c r="C83" s="446"/>
      <c r="D83" s="446"/>
      <c r="E83" s="446"/>
      <c r="F83" s="44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45"/>
      <c r="B84" s="446"/>
      <c r="C84" s="446"/>
      <c r="D84" s="446"/>
      <c r="E84" s="446"/>
      <c r="F84" s="44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45"/>
      <c r="B85" s="446"/>
      <c r="C85" s="446"/>
      <c r="D85" s="446"/>
      <c r="E85" s="446"/>
      <c r="F85" s="44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45"/>
      <c r="B86" s="446"/>
      <c r="C86" s="446"/>
      <c r="D86" s="446"/>
      <c r="E86" s="446"/>
      <c r="F86" s="44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45"/>
      <c r="B87" s="446"/>
      <c r="C87" s="446"/>
      <c r="D87" s="446"/>
      <c r="E87" s="446"/>
      <c r="F87" s="44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45"/>
      <c r="B88" s="446"/>
      <c r="C88" s="446"/>
      <c r="D88" s="446"/>
      <c r="E88" s="446"/>
      <c r="F88" s="44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45"/>
      <c r="B89" s="446"/>
      <c r="C89" s="446"/>
      <c r="D89" s="446"/>
      <c r="E89" s="446"/>
      <c r="F89" s="447"/>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445"/>
      <c r="B90" s="446"/>
      <c r="C90" s="446"/>
      <c r="D90" s="446"/>
      <c r="E90" s="446"/>
      <c r="F90" s="447"/>
      <c r="G90" s="10"/>
      <c r="H90" s="11"/>
      <c r="I90" s="11"/>
      <c r="J90" s="11"/>
      <c r="K90" s="11"/>
      <c r="L90" s="11"/>
      <c r="M90" s="11"/>
      <c r="N90" s="11"/>
      <c r="O90" s="11"/>
      <c r="P90" s="11"/>
      <c r="Q90" s="11"/>
      <c r="R90" s="11"/>
      <c r="S90" s="11"/>
      <c r="T90" s="11"/>
      <c r="U90" s="11"/>
      <c r="V90" s="11"/>
      <c r="W90" s="11"/>
      <c r="X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445"/>
      <c r="B91" s="446"/>
      <c r="C91" s="446"/>
      <c r="D91" s="446"/>
      <c r="E91" s="446"/>
      <c r="F91" s="447"/>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c r="A92" s="445"/>
      <c r="B92" s="446"/>
      <c r="C92" s="446"/>
      <c r="D92" s="446"/>
      <c r="E92" s="446"/>
      <c r="F92" s="447"/>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47.25" customHeight="1" thickBot="1">
      <c r="A93" s="445"/>
      <c r="B93" s="446"/>
      <c r="C93" s="446"/>
      <c r="D93" s="446"/>
      <c r="E93" s="446"/>
      <c r="F93" s="447"/>
      <c r="G93" s="10"/>
      <c r="H93" s="11"/>
      <c r="I93" s="11"/>
      <c r="J93" s="11"/>
      <c r="K93" s="11"/>
      <c r="L93" s="11"/>
      <c r="M93" s="11"/>
      <c r="N93" s="11"/>
      <c r="O93" s="11"/>
      <c r="P93" s="11"/>
      <c r="Q93" s="11"/>
      <c r="R93" s="11"/>
      <c r="S93" s="11"/>
      <c r="T93" s="11"/>
      <c r="U93" s="11"/>
      <c r="V93" s="11"/>
      <c r="W93" s="11"/>
      <c r="X93" s="11"/>
      <c r="Y93" s="11" t="s">
        <v>291</v>
      </c>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18" customHeight="1" thickBot="1">
      <c r="A94" s="445"/>
      <c r="B94" s="446"/>
      <c r="C94" s="446"/>
      <c r="D94" s="446"/>
      <c r="E94" s="446"/>
      <c r="F94" s="447"/>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14.25" thickBot="1">
      <c r="A95" s="448"/>
      <c r="B95" s="449"/>
      <c r="C95" s="449"/>
      <c r="D95" s="449"/>
      <c r="E95" s="449"/>
      <c r="F95" s="450"/>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17.25">
      <c r="A96" s="371" t="s">
        <v>288</v>
      </c>
      <c r="B96" s="372"/>
      <c r="C96" s="372"/>
      <c r="D96" s="372"/>
      <c r="E96" s="372"/>
      <c r="F96" s="373"/>
      <c r="G96" s="362" t="s">
        <v>104</v>
      </c>
      <c r="H96" s="363"/>
      <c r="I96" s="363"/>
      <c r="J96" s="363"/>
      <c r="K96" s="363"/>
      <c r="L96" s="363"/>
      <c r="M96" s="363"/>
      <c r="N96" s="363"/>
      <c r="O96" s="363"/>
      <c r="P96" s="363"/>
      <c r="Q96" s="363"/>
      <c r="R96" s="363"/>
      <c r="S96" s="363"/>
      <c r="T96" s="363"/>
      <c r="U96" s="363"/>
      <c r="V96" s="363"/>
      <c r="W96" s="363"/>
      <c r="X96" s="363"/>
      <c r="Y96" s="363"/>
      <c r="Z96" s="363"/>
      <c r="AA96" s="363"/>
      <c r="AB96" s="364"/>
      <c r="AC96" s="362" t="s">
        <v>108</v>
      </c>
      <c r="AD96" s="363"/>
      <c r="AE96" s="363"/>
      <c r="AF96" s="363"/>
      <c r="AG96" s="363"/>
      <c r="AH96" s="363"/>
      <c r="AI96" s="363"/>
      <c r="AJ96" s="363"/>
      <c r="AK96" s="363"/>
      <c r="AL96" s="363"/>
      <c r="AM96" s="363"/>
      <c r="AN96" s="363"/>
      <c r="AO96" s="363"/>
      <c r="AP96" s="363"/>
      <c r="AQ96" s="363"/>
      <c r="AR96" s="363"/>
      <c r="AS96" s="363"/>
      <c r="AT96" s="363"/>
      <c r="AU96" s="363"/>
      <c r="AV96" s="363"/>
      <c r="AW96" s="363"/>
      <c r="AX96" s="365"/>
    </row>
    <row r="97" spans="1:50" ht="24.75" customHeight="1">
      <c r="A97" s="374"/>
      <c r="B97" s="375"/>
      <c r="C97" s="375"/>
      <c r="D97" s="375"/>
      <c r="E97" s="375"/>
      <c r="F97" s="376"/>
      <c r="G97" s="136" t="s">
        <v>19</v>
      </c>
      <c r="H97" s="137"/>
      <c r="I97" s="137"/>
      <c r="J97" s="137"/>
      <c r="K97" s="137"/>
      <c r="L97" s="138" t="s">
        <v>20</v>
      </c>
      <c r="M97" s="139"/>
      <c r="N97" s="139"/>
      <c r="O97" s="139"/>
      <c r="P97" s="139"/>
      <c r="Q97" s="139"/>
      <c r="R97" s="139"/>
      <c r="S97" s="139"/>
      <c r="T97" s="139"/>
      <c r="U97" s="139"/>
      <c r="V97" s="139"/>
      <c r="W97" s="139"/>
      <c r="X97" s="140"/>
      <c r="Y97" s="141" t="s">
        <v>21</v>
      </c>
      <c r="Z97" s="142"/>
      <c r="AA97" s="142"/>
      <c r="AB97" s="143"/>
      <c r="AC97" s="136" t="s">
        <v>19</v>
      </c>
      <c r="AD97" s="137"/>
      <c r="AE97" s="137"/>
      <c r="AF97" s="137"/>
      <c r="AG97" s="137"/>
      <c r="AH97" s="138" t="s">
        <v>20</v>
      </c>
      <c r="AI97" s="139"/>
      <c r="AJ97" s="139"/>
      <c r="AK97" s="139"/>
      <c r="AL97" s="139"/>
      <c r="AM97" s="139"/>
      <c r="AN97" s="139"/>
      <c r="AO97" s="139"/>
      <c r="AP97" s="139"/>
      <c r="AQ97" s="139"/>
      <c r="AR97" s="139"/>
      <c r="AS97" s="139"/>
      <c r="AT97" s="140"/>
      <c r="AU97" s="141" t="s">
        <v>21</v>
      </c>
      <c r="AV97" s="142"/>
      <c r="AW97" s="142"/>
      <c r="AX97" s="144"/>
    </row>
    <row r="98" spans="1:50" ht="24.75" customHeight="1">
      <c r="A98" s="374"/>
      <c r="B98" s="375"/>
      <c r="C98" s="375"/>
      <c r="D98" s="375"/>
      <c r="E98" s="375"/>
      <c r="F98" s="376"/>
      <c r="G98" s="114" t="s">
        <v>113</v>
      </c>
      <c r="H98" s="115" t="s">
        <v>113</v>
      </c>
      <c r="I98" s="115" t="s">
        <v>113</v>
      </c>
      <c r="J98" s="115" t="s">
        <v>113</v>
      </c>
      <c r="K98" s="116" t="s">
        <v>113</v>
      </c>
      <c r="L98" s="117" t="s">
        <v>129</v>
      </c>
      <c r="M98" s="329"/>
      <c r="N98" s="329"/>
      <c r="O98" s="329"/>
      <c r="P98" s="329"/>
      <c r="Q98" s="329"/>
      <c r="R98" s="329"/>
      <c r="S98" s="329"/>
      <c r="T98" s="329"/>
      <c r="U98" s="329"/>
      <c r="V98" s="329"/>
      <c r="W98" s="329"/>
      <c r="X98" s="330"/>
      <c r="Y98" s="161">
        <v>27.577036</v>
      </c>
      <c r="Z98" s="162">
        <v>27577036</v>
      </c>
      <c r="AA98" s="162">
        <v>27577036</v>
      </c>
      <c r="AB98" s="410">
        <v>27577036</v>
      </c>
      <c r="AC98" s="114" t="s">
        <v>114</v>
      </c>
      <c r="AD98" s="115" t="s">
        <v>114</v>
      </c>
      <c r="AE98" s="115" t="s">
        <v>114</v>
      </c>
      <c r="AF98" s="115" t="s">
        <v>114</v>
      </c>
      <c r="AG98" s="116" t="s">
        <v>114</v>
      </c>
      <c r="AH98" s="117" t="s">
        <v>134</v>
      </c>
      <c r="AI98" s="118"/>
      <c r="AJ98" s="118"/>
      <c r="AK98" s="118"/>
      <c r="AL98" s="118"/>
      <c r="AM98" s="118"/>
      <c r="AN98" s="118"/>
      <c r="AO98" s="118"/>
      <c r="AP98" s="118"/>
      <c r="AQ98" s="118"/>
      <c r="AR98" s="118"/>
      <c r="AS98" s="118"/>
      <c r="AT98" s="119"/>
      <c r="AU98" s="120">
        <v>4.715</v>
      </c>
      <c r="AV98" s="121">
        <v>4715000</v>
      </c>
      <c r="AW98" s="121">
        <v>4715000</v>
      </c>
      <c r="AX98" s="331">
        <v>4715000</v>
      </c>
    </row>
    <row r="99" spans="1:50" ht="24.75" customHeight="1">
      <c r="A99" s="374"/>
      <c r="B99" s="375"/>
      <c r="C99" s="375"/>
      <c r="D99" s="375"/>
      <c r="E99" s="375"/>
      <c r="F99" s="376"/>
      <c r="G99" s="105" t="s">
        <v>114</v>
      </c>
      <c r="H99" s="106" t="s">
        <v>114</v>
      </c>
      <c r="I99" s="106" t="s">
        <v>114</v>
      </c>
      <c r="J99" s="106" t="s">
        <v>114</v>
      </c>
      <c r="K99" s="107" t="s">
        <v>114</v>
      </c>
      <c r="L99" s="110" t="s">
        <v>130</v>
      </c>
      <c r="M99" s="166"/>
      <c r="N99" s="166"/>
      <c r="O99" s="166"/>
      <c r="P99" s="166"/>
      <c r="Q99" s="166"/>
      <c r="R99" s="166"/>
      <c r="S99" s="166"/>
      <c r="T99" s="166"/>
      <c r="U99" s="166"/>
      <c r="V99" s="166"/>
      <c r="W99" s="166"/>
      <c r="X99" s="167"/>
      <c r="Y99" s="158">
        <v>0.95</v>
      </c>
      <c r="Z99" s="159">
        <v>950000</v>
      </c>
      <c r="AA99" s="159">
        <v>950000</v>
      </c>
      <c r="AB99" s="169">
        <v>950000</v>
      </c>
      <c r="AC99" s="105"/>
      <c r="AD99" s="106"/>
      <c r="AE99" s="106"/>
      <c r="AF99" s="106"/>
      <c r="AG99" s="107"/>
      <c r="AH99" s="110"/>
      <c r="AI99" s="111"/>
      <c r="AJ99" s="111"/>
      <c r="AK99" s="111"/>
      <c r="AL99" s="111"/>
      <c r="AM99" s="111"/>
      <c r="AN99" s="111"/>
      <c r="AO99" s="111"/>
      <c r="AP99" s="111"/>
      <c r="AQ99" s="111"/>
      <c r="AR99" s="111"/>
      <c r="AS99" s="111"/>
      <c r="AT99" s="112"/>
      <c r="AU99" s="108"/>
      <c r="AV99" s="109"/>
      <c r="AW99" s="109"/>
      <c r="AX99" s="168"/>
    </row>
    <row r="100" spans="1:50" ht="24.75" customHeight="1">
      <c r="A100" s="374"/>
      <c r="B100" s="375"/>
      <c r="C100" s="375"/>
      <c r="D100" s="375"/>
      <c r="E100" s="375"/>
      <c r="F100" s="376"/>
      <c r="G100" s="105" t="s">
        <v>115</v>
      </c>
      <c r="H100" s="106" t="s">
        <v>115</v>
      </c>
      <c r="I100" s="106" t="s">
        <v>115</v>
      </c>
      <c r="J100" s="106" t="s">
        <v>115</v>
      </c>
      <c r="K100" s="107" t="s">
        <v>115</v>
      </c>
      <c r="L100" s="110" t="s">
        <v>131</v>
      </c>
      <c r="M100" s="166"/>
      <c r="N100" s="166"/>
      <c r="O100" s="166"/>
      <c r="P100" s="166"/>
      <c r="Q100" s="166"/>
      <c r="R100" s="166"/>
      <c r="S100" s="166"/>
      <c r="T100" s="166"/>
      <c r="U100" s="166"/>
      <c r="V100" s="166"/>
      <c r="W100" s="166"/>
      <c r="X100" s="167"/>
      <c r="Y100" s="158">
        <v>0.394</v>
      </c>
      <c r="Z100" s="159">
        <v>394000</v>
      </c>
      <c r="AA100" s="159">
        <v>394000</v>
      </c>
      <c r="AB100" s="169">
        <v>394000</v>
      </c>
      <c r="AC100" s="105"/>
      <c r="AD100" s="106"/>
      <c r="AE100" s="106"/>
      <c r="AF100" s="106"/>
      <c r="AG100" s="107"/>
      <c r="AH100" s="110"/>
      <c r="AI100" s="111"/>
      <c r="AJ100" s="111"/>
      <c r="AK100" s="111"/>
      <c r="AL100" s="111"/>
      <c r="AM100" s="111"/>
      <c r="AN100" s="111"/>
      <c r="AO100" s="111"/>
      <c r="AP100" s="111"/>
      <c r="AQ100" s="111"/>
      <c r="AR100" s="111"/>
      <c r="AS100" s="111"/>
      <c r="AT100" s="112"/>
      <c r="AU100" s="108"/>
      <c r="AV100" s="109"/>
      <c r="AW100" s="109"/>
      <c r="AX100" s="168"/>
    </row>
    <row r="101" spans="1:50" ht="24.75" customHeight="1">
      <c r="A101" s="374"/>
      <c r="B101" s="375"/>
      <c r="C101" s="375"/>
      <c r="D101" s="375"/>
      <c r="E101" s="375"/>
      <c r="F101" s="376"/>
      <c r="G101" s="105" t="s">
        <v>116</v>
      </c>
      <c r="H101" s="106" t="s">
        <v>116</v>
      </c>
      <c r="I101" s="106" t="s">
        <v>116</v>
      </c>
      <c r="J101" s="106" t="s">
        <v>116</v>
      </c>
      <c r="K101" s="107" t="s">
        <v>116</v>
      </c>
      <c r="L101" s="110" t="s">
        <v>132</v>
      </c>
      <c r="M101" s="166"/>
      <c r="N101" s="166"/>
      <c r="O101" s="166"/>
      <c r="P101" s="166"/>
      <c r="Q101" s="166"/>
      <c r="R101" s="166"/>
      <c r="S101" s="166"/>
      <c r="T101" s="166"/>
      <c r="U101" s="166"/>
      <c r="V101" s="166"/>
      <c r="W101" s="166"/>
      <c r="X101" s="167"/>
      <c r="Y101" s="158">
        <v>20.778</v>
      </c>
      <c r="Z101" s="159">
        <v>20778000</v>
      </c>
      <c r="AA101" s="159">
        <v>20778000</v>
      </c>
      <c r="AB101" s="169">
        <v>20778000</v>
      </c>
      <c r="AC101" s="105"/>
      <c r="AD101" s="106"/>
      <c r="AE101" s="106"/>
      <c r="AF101" s="106"/>
      <c r="AG101" s="107"/>
      <c r="AH101" s="110"/>
      <c r="AI101" s="111"/>
      <c r="AJ101" s="111"/>
      <c r="AK101" s="111"/>
      <c r="AL101" s="111"/>
      <c r="AM101" s="111"/>
      <c r="AN101" s="111"/>
      <c r="AO101" s="111"/>
      <c r="AP101" s="111"/>
      <c r="AQ101" s="111"/>
      <c r="AR101" s="111"/>
      <c r="AS101" s="111"/>
      <c r="AT101" s="112"/>
      <c r="AU101" s="108"/>
      <c r="AV101" s="109"/>
      <c r="AW101" s="109"/>
      <c r="AX101" s="168"/>
    </row>
    <row r="102" spans="1:50" ht="24.75" customHeight="1">
      <c r="A102" s="374"/>
      <c r="B102" s="375"/>
      <c r="C102" s="375"/>
      <c r="D102" s="375"/>
      <c r="E102" s="375"/>
      <c r="F102" s="376"/>
      <c r="G102" s="105" t="s">
        <v>117</v>
      </c>
      <c r="H102" s="106" t="s">
        <v>117</v>
      </c>
      <c r="I102" s="106" t="s">
        <v>117</v>
      </c>
      <c r="J102" s="106" t="s">
        <v>117</v>
      </c>
      <c r="K102" s="107" t="s">
        <v>117</v>
      </c>
      <c r="L102" s="110" t="s">
        <v>133</v>
      </c>
      <c r="M102" s="166"/>
      <c r="N102" s="166"/>
      <c r="O102" s="166"/>
      <c r="P102" s="166"/>
      <c r="Q102" s="166"/>
      <c r="R102" s="166"/>
      <c r="S102" s="166"/>
      <c r="T102" s="166"/>
      <c r="U102" s="166"/>
      <c r="V102" s="166"/>
      <c r="W102" s="166"/>
      <c r="X102" s="167"/>
      <c r="Y102" s="158">
        <v>10.30616</v>
      </c>
      <c r="Z102" s="159">
        <v>10306160</v>
      </c>
      <c r="AA102" s="159">
        <v>10306160</v>
      </c>
      <c r="AB102" s="159">
        <v>10306160</v>
      </c>
      <c r="AC102" s="105"/>
      <c r="AD102" s="106"/>
      <c r="AE102" s="106"/>
      <c r="AF102" s="106"/>
      <c r="AG102" s="107"/>
      <c r="AH102" s="110"/>
      <c r="AI102" s="111"/>
      <c r="AJ102" s="111"/>
      <c r="AK102" s="111"/>
      <c r="AL102" s="111"/>
      <c r="AM102" s="111"/>
      <c r="AN102" s="111"/>
      <c r="AO102" s="111"/>
      <c r="AP102" s="111"/>
      <c r="AQ102" s="111"/>
      <c r="AR102" s="111"/>
      <c r="AS102" s="111"/>
      <c r="AT102" s="112"/>
      <c r="AU102" s="108"/>
      <c r="AV102" s="109"/>
      <c r="AW102" s="109"/>
      <c r="AX102" s="168"/>
    </row>
    <row r="103" spans="1:50" ht="24.75" customHeight="1">
      <c r="A103" s="374"/>
      <c r="B103" s="375"/>
      <c r="C103" s="375"/>
      <c r="D103" s="375"/>
      <c r="E103" s="375"/>
      <c r="F103" s="376"/>
      <c r="G103" s="97"/>
      <c r="H103" s="73"/>
      <c r="I103" s="73"/>
      <c r="J103" s="73"/>
      <c r="K103" s="98"/>
      <c r="L103" s="99"/>
      <c r="M103" s="100"/>
      <c r="N103" s="100"/>
      <c r="O103" s="100"/>
      <c r="P103" s="100"/>
      <c r="Q103" s="100"/>
      <c r="R103" s="100"/>
      <c r="S103" s="100"/>
      <c r="T103" s="100"/>
      <c r="U103" s="100"/>
      <c r="V103" s="100"/>
      <c r="W103" s="100"/>
      <c r="X103" s="101"/>
      <c r="Y103" s="158"/>
      <c r="Z103" s="159"/>
      <c r="AA103" s="159"/>
      <c r="AB103" s="159"/>
      <c r="AC103" s="97"/>
      <c r="AD103" s="73"/>
      <c r="AE103" s="73"/>
      <c r="AF103" s="73"/>
      <c r="AG103" s="98"/>
      <c r="AH103" s="99"/>
      <c r="AI103" s="100"/>
      <c r="AJ103" s="100"/>
      <c r="AK103" s="100"/>
      <c r="AL103" s="100"/>
      <c r="AM103" s="100"/>
      <c r="AN103" s="100"/>
      <c r="AO103" s="100"/>
      <c r="AP103" s="100"/>
      <c r="AQ103" s="100"/>
      <c r="AR103" s="100"/>
      <c r="AS103" s="100"/>
      <c r="AT103" s="101"/>
      <c r="AU103" s="102"/>
      <c r="AV103" s="103"/>
      <c r="AW103" s="103"/>
      <c r="AX103" s="104"/>
    </row>
    <row r="104" spans="1:50" ht="24.75" customHeight="1">
      <c r="A104" s="374"/>
      <c r="B104" s="375"/>
      <c r="C104" s="375"/>
      <c r="D104" s="375"/>
      <c r="E104" s="375"/>
      <c r="F104" s="376"/>
      <c r="G104" s="97"/>
      <c r="H104" s="73"/>
      <c r="I104" s="73"/>
      <c r="J104" s="73"/>
      <c r="K104" s="98"/>
      <c r="L104" s="99"/>
      <c r="M104" s="100"/>
      <c r="N104" s="100"/>
      <c r="O104" s="100"/>
      <c r="P104" s="100"/>
      <c r="Q104" s="100"/>
      <c r="R104" s="100"/>
      <c r="S104" s="100"/>
      <c r="T104" s="100"/>
      <c r="U104" s="100"/>
      <c r="V104" s="100"/>
      <c r="W104" s="100"/>
      <c r="X104" s="101"/>
      <c r="Y104" s="158"/>
      <c r="Z104" s="159"/>
      <c r="AA104" s="159"/>
      <c r="AB104" s="159"/>
      <c r="AC104" s="97"/>
      <c r="AD104" s="73"/>
      <c r="AE104" s="73"/>
      <c r="AF104" s="73"/>
      <c r="AG104" s="98"/>
      <c r="AH104" s="99"/>
      <c r="AI104" s="100"/>
      <c r="AJ104" s="100"/>
      <c r="AK104" s="100"/>
      <c r="AL104" s="100"/>
      <c r="AM104" s="100"/>
      <c r="AN104" s="100"/>
      <c r="AO104" s="100"/>
      <c r="AP104" s="100"/>
      <c r="AQ104" s="100"/>
      <c r="AR104" s="100"/>
      <c r="AS104" s="100"/>
      <c r="AT104" s="101"/>
      <c r="AU104" s="102"/>
      <c r="AV104" s="103"/>
      <c r="AW104" s="103"/>
      <c r="AX104" s="104"/>
    </row>
    <row r="105" spans="1:50" ht="24.75" customHeight="1">
      <c r="A105" s="374"/>
      <c r="B105" s="375"/>
      <c r="C105" s="375"/>
      <c r="D105" s="375"/>
      <c r="E105" s="375"/>
      <c r="F105" s="376"/>
      <c r="G105" s="88"/>
      <c r="H105" s="89"/>
      <c r="I105" s="89"/>
      <c r="J105" s="89"/>
      <c r="K105" s="90"/>
      <c r="L105" s="91"/>
      <c r="M105" s="92"/>
      <c r="N105" s="92"/>
      <c r="O105" s="92"/>
      <c r="P105" s="92"/>
      <c r="Q105" s="92"/>
      <c r="R105" s="92"/>
      <c r="S105" s="92"/>
      <c r="T105" s="92"/>
      <c r="U105" s="92"/>
      <c r="V105" s="92"/>
      <c r="W105" s="92"/>
      <c r="X105" s="93"/>
      <c r="Y105" s="155"/>
      <c r="Z105" s="156"/>
      <c r="AA105" s="156"/>
      <c r="AB105" s="15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6"/>
    </row>
    <row r="106" spans="1:50" ht="24.75" customHeight="1">
      <c r="A106" s="374"/>
      <c r="B106" s="375"/>
      <c r="C106" s="375"/>
      <c r="D106" s="375"/>
      <c r="E106" s="375"/>
      <c r="F106" s="376"/>
      <c r="G106" s="145" t="s">
        <v>22</v>
      </c>
      <c r="H106" s="139"/>
      <c r="I106" s="139"/>
      <c r="J106" s="139"/>
      <c r="K106" s="139"/>
      <c r="L106" s="146"/>
      <c r="M106" s="147"/>
      <c r="N106" s="147"/>
      <c r="O106" s="147"/>
      <c r="P106" s="147"/>
      <c r="Q106" s="147"/>
      <c r="R106" s="147"/>
      <c r="S106" s="147"/>
      <c r="T106" s="147"/>
      <c r="U106" s="147"/>
      <c r="V106" s="147"/>
      <c r="W106" s="147"/>
      <c r="X106" s="148"/>
      <c r="Y106" s="152">
        <f>SUM(Y98+Y99+Y100+Y101+Y102)</f>
        <v>60.00519599999999</v>
      </c>
      <c r="Z106" s="153"/>
      <c r="AA106" s="153"/>
      <c r="AB106" s="164"/>
      <c r="AC106" s="145" t="s">
        <v>22</v>
      </c>
      <c r="AD106" s="139"/>
      <c r="AE106" s="139"/>
      <c r="AF106" s="139"/>
      <c r="AG106" s="139"/>
      <c r="AH106" s="146"/>
      <c r="AI106" s="147"/>
      <c r="AJ106" s="147"/>
      <c r="AK106" s="147"/>
      <c r="AL106" s="147"/>
      <c r="AM106" s="147"/>
      <c r="AN106" s="147"/>
      <c r="AO106" s="147"/>
      <c r="AP106" s="147"/>
      <c r="AQ106" s="147"/>
      <c r="AR106" s="147"/>
      <c r="AS106" s="147"/>
      <c r="AT106" s="148"/>
      <c r="AU106" s="149">
        <f>SUM(AU98,AU99,AU100,AU101,AU102)</f>
        <v>4.715</v>
      </c>
      <c r="AV106" s="150"/>
      <c r="AW106" s="150"/>
      <c r="AX106" s="165"/>
    </row>
    <row r="107" spans="1:50" ht="30" customHeight="1">
      <c r="A107" s="374"/>
      <c r="B107" s="375"/>
      <c r="C107" s="375"/>
      <c r="D107" s="375"/>
      <c r="E107" s="375"/>
      <c r="F107" s="376"/>
      <c r="G107" s="132" t="s">
        <v>105</v>
      </c>
      <c r="H107" s="133"/>
      <c r="I107" s="133"/>
      <c r="J107" s="133"/>
      <c r="K107" s="133"/>
      <c r="L107" s="133"/>
      <c r="M107" s="133"/>
      <c r="N107" s="133"/>
      <c r="O107" s="133"/>
      <c r="P107" s="133"/>
      <c r="Q107" s="133"/>
      <c r="R107" s="133"/>
      <c r="S107" s="133"/>
      <c r="T107" s="133"/>
      <c r="U107" s="133"/>
      <c r="V107" s="133"/>
      <c r="W107" s="133"/>
      <c r="X107" s="133"/>
      <c r="Y107" s="133"/>
      <c r="Z107" s="133"/>
      <c r="AA107" s="133"/>
      <c r="AB107" s="134"/>
      <c r="AC107" s="132" t="s">
        <v>109</v>
      </c>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5"/>
    </row>
    <row r="108" spans="1:50" ht="25.5" customHeight="1">
      <c r="A108" s="374"/>
      <c r="B108" s="375"/>
      <c r="C108" s="375"/>
      <c r="D108" s="375"/>
      <c r="E108" s="375"/>
      <c r="F108" s="376"/>
      <c r="G108" s="136" t="s">
        <v>19</v>
      </c>
      <c r="H108" s="137"/>
      <c r="I108" s="137"/>
      <c r="J108" s="137"/>
      <c r="K108" s="137"/>
      <c r="L108" s="138" t="s">
        <v>20</v>
      </c>
      <c r="M108" s="139"/>
      <c r="N108" s="139"/>
      <c r="O108" s="139"/>
      <c r="P108" s="139"/>
      <c r="Q108" s="139"/>
      <c r="R108" s="139"/>
      <c r="S108" s="139"/>
      <c r="T108" s="139"/>
      <c r="U108" s="139"/>
      <c r="V108" s="139"/>
      <c r="W108" s="139"/>
      <c r="X108" s="140"/>
      <c r="Y108" s="141" t="s">
        <v>21</v>
      </c>
      <c r="Z108" s="142"/>
      <c r="AA108" s="142"/>
      <c r="AB108" s="143"/>
      <c r="AC108" s="136" t="s">
        <v>19</v>
      </c>
      <c r="AD108" s="137"/>
      <c r="AE108" s="137"/>
      <c r="AF108" s="137"/>
      <c r="AG108" s="137"/>
      <c r="AH108" s="138" t="s">
        <v>20</v>
      </c>
      <c r="AI108" s="139"/>
      <c r="AJ108" s="139"/>
      <c r="AK108" s="139"/>
      <c r="AL108" s="139"/>
      <c r="AM108" s="139"/>
      <c r="AN108" s="139"/>
      <c r="AO108" s="139"/>
      <c r="AP108" s="139"/>
      <c r="AQ108" s="139"/>
      <c r="AR108" s="139"/>
      <c r="AS108" s="139"/>
      <c r="AT108" s="140"/>
      <c r="AU108" s="141" t="s">
        <v>21</v>
      </c>
      <c r="AV108" s="142"/>
      <c r="AW108" s="142"/>
      <c r="AX108" s="144"/>
    </row>
    <row r="109" spans="1:50" ht="24.75" customHeight="1">
      <c r="A109" s="374"/>
      <c r="B109" s="375"/>
      <c r="C109" s="375"/>
      <c r="D109" s="375"/>
      <c r="E109" s="375"/>
      <c r="F109" s="376"/>
      <c r="G109" s="114" t="s">
        <v>113</v>
      </c>
      <c r="H109" s="115" t="s">
        <v>113</v>
      </c>
      <c r="I109" s="115" t="s">
        <v>113</v>
      </c>
      <c r="J109" s="115" t="s">
        <v>113</v>
      </c>
      <c r="K109" s="116" t="s">
        <v>113</v>
      </c>
      <c r="L109" s="117" t="s">
        <v>135</v>
      </c>
      <c r="M109" s="118"/>
      <c r="N109" s="118"/>
      <c r="O109" s="118"/>
      <c r="P109" s="118"/>
      <c r="Q109" s="118"/>
      <c r="R109" s="118"/>
      <c r="S109" s="118"/>
      <c r="T109" s="118"/>
      <c r="U109" s="118"/>
      <c r="V109" s="118"/>
      <c r="W109" s="118"/>
      <c r="X109" s="119"/>
      <c r="Y109" s="120">
        <v>6.3</v>
      </c>
      <c r="Z109" s="121">
        <v>6300000</v>
      </c>
      <c r="AA109" s="121">
        <v>6300000</v>
      </c>
      <c r="AB109" s="122">
        <v>6300000</v>
      </c>
      <c r="AC109" s="114" t="s">
        <v>113</v>
      </c>
      <c r="AD109" s="115" t="s">
        <v>113</v>
      </c>
      <c r="AE109" s="115" t="s">
        <v>113</v>
      </c>
      <c r="AF109" s="115" t="s">
        <v>113</v>
      </c>
      <c r="AG109" s="116" t="s">
        <v>113</v>
      </c>
      <c r="AH109" s="117" t="s">
        <v>140</v>
      </c>
      <c r="AI109" s="118"/>
      <c r="AJ109" s="118"/>
      <c r="AK109" s="118"/>
      <c r="AL109" s="118"/>
      <c r="AM109" s="118"/>
      <c r="AN109" s="118"/>
      <c r="AO109" s="118"/>
      <c r="AP109" s="118"/>
      <c r="AQ109" s="118"/>
      <c r="AR109" s="118"/>
      <c r="AS109" s="118"/>
      <c r="AT109" s="119"/>
      <c r="AU109" s="161">
        <v>15.948249</v>
      </c>
      <c r="AV109" s="162">
        <v>15948249</v>
      </c>
      <c r="AW109" s="162">
        <v>15948249</v>
      </c>
      <c r="AX109" s="163">
        <v>15948249</v>
      </c>
    </row>
    <row r="110" spans="1:50" ht="24.75" customHeight="1">
      <c r="A110" s="374"/>
      <c r="B110" s="375"/>
      <c r="C110" s="375"/>
      <c r="D110" s="375"/>
      <c r="E110" s="375"/>
      <c r="F110" s="376"/>
      <c r="G110" s="105" t="s">
        <v>114</v>
      </c>
      <c r="H110" s="106" t="s">
        <v>114</v>
      </c>
      <c r="I110" s="106" t="s">
        <v>114</v>
      </c>
      <c r="J110" s="106" t="s">
        <v>114</v>
      </c>
      <c r="K110" s="107" t="s">
        <v>114</v>
      </c>
      <c r="L110" s="110" t="s">
        <v>136</v>
      </c>
      <c r="M110" s="111"/>
      <c r="N110" s="111"/>
      <c r="O110" s="111"/>
      <c r="P110" s="111"/>
      <c r="Q110" s="111"/>
      <c r="R110" s="111"/>
      <c r="S110" s="111"/>
      <c r="T110" s="111"/>
      <c r="U110" s="111"/>
      <c r="V110" s="111"/>
      <c r="W110" s="111"/>
      <c r="X110" s="112"/>
      <c r="Y110" s="108">
        <v>7.175</v>
      </c>
      <c r="Z110" s="109">
        <v>7175000</v>
      </c>
      <c r="AA110" s="109">
        <v>7175000</v>
      </c>
      <c r="AB110" s="113">
        <v>7175000</v>
      </c>
      <c r="AC110" s="105" t="s">
        <v>114</v>
      </c>
      <c r="AD110" s="106" t="s">
        <v>114</v>
      </c>
      <c r="AE110" s="106" t="s">
        <v>114</v>
      </c>
      <c r="AF110" s="106" t="s">
        <v>114</v>
      </c>
      <c r="AG110" s="107" t="s">
        <v>114</v>
      </c>
      <c r="AH110" s="110" t="s">
        <v>141</v>
      </c>
      <c r="AI110" s="111"/>
      <c r="AJ110" s="111"/>
      <c r="AK110" s="111"/>
      <c r="AL110" s="111"/>
      <c r="AM110" s="111"/>
      <c r="AN110" s="111"/>
      <c r="AO110" s="111"/>
      <c r="AP110" s="111"/>
      <c r="AQ110" s="111"/>
      <c r="AR110" s="111"/>
      <c r="AS110" s="111"/>
      <c r="AT110" s="112"/>
      <c r="AU110" s="158">
        <v>28.55</v>
      </c>
      <c r="AV110" s="159">
        <v>28550000</v>
      </c>
      <c r="AW110" s="159">
        <v>28550000</v>
      </c>
      <c r="AX110" s="160">
        <v>28550000</v>
      </c>
    </row>
    <row r="111" spans="1:50" ht="24.75" customHeight="1">
      <c r="A111" s="374"/>
      <c r="B111" s="375"/>
      <c r="C111" s="375"/>
      <c r="D111" s="375"/>
      <c r="E111" s="375"/>
      <c r="F111" s="376"/>
      <c r="G111" s="105" t="s">
        <v>115</v>
      </c>
      <c r="H111" s="106" t="s">
        <v>115</v>
      </c>
      <c r="I111" s="106" t="s">
        <v>115</v>
      </c>
      <c r="J111" s="106" t="s">
        <v>115</v>
      </c>
      <c r="K111" s="107" t="s">
        <v>115</v>
      </c>
      <c r="L111" s="110" t="s">
        <v>137</v>
      </c>
      <c r="M111" s="111"/>
      <c r="N111" s="111"/>
      <c r="O111" s="111"/>
      <c r="P111" s="111"/>
      <c r="Q111" s="111"/>
      <c r="R111" s="111"/>
      <c r="S111" s="111"/>
      <c r="T111" s="111"/>
      <c r="U111" s="111"/>
      <c r="V111" s="111"/>
      <c r="W111" s="111"/>
      <c r="X111" s="112"/>
      <c r="Y111" s="108">
        <v>3.765</v>
      </c>
      <c r="Z111" s="109">
        <v>3765000</v>
      </c>
      <c r="AA111" s="109">
        <v>3765000</v>
      </c>
      <c r="AB111" s="113">
        <v>3765000</v>
      </c>
      <c r="AC111" s="105" t="s">
        <v>116</v>
      </c>
      <c r="AD111" s="106" t="s">
        <v>116</v>
      </c>
      <c r="AE111" s="106" t="s">
        <v>116</v>
      </c>
      <c r="AF111" s="106" t="s">
        <v>116</v>
      </c>
      <c r="AG111" s="107" t="s">
        <v>116</v>
      </c>
      <c r="AH111" s="110" t="s">
        <v>142</v>
      </c>
      <c r="AI111" s="111"/>
      <c r="AJ111" s="111"/>
      <c r="AK111" s="111"/>
      <c r="AL111" s="111"/>
      <c r="AM111" s="111"/>
      <c r="AN111" s="111"/>
      <c r="AO111" s="111"/>
      <c r="AP111" s="111"/>
      <c r="AQ111" s="111"/>
      <c r="AR111" s="111"/>
      <c r="AS111" s="111"/>
      <c r="AT111" s="112"/>
      <c r="AU111" s="158">
        <v>43.946555</v>
      </c>
      <c r="AV111" s="159">
        <v>43946555</v>
      </c>
      <c r="AW111" s="159">
        <v>43946555</v>
      </c>
      <c r="AX111" s="160">
        <v>43946555</v>
      </c>
    </row>
    <row r="112" spans="1:50" ht="24.75" customHeight="1">
      <c r="A112" s="374"/>
      <c r="B112" s="375"/>
      <c r="C112" s="375"/>
      <c r="D112" s="375"/>
      <c r="E112" s="375"/>
      <c r="F112" s="376"/>
      <c r="G112" s="105" t="s">
        <v>116</v>
      </c>
      <c r="H112" s="106" t="s">
        <v>116</v>
      </c>
      <c r="I112" s="106" t="s">
        <v>116</v>
      </c>
      <c r="J112" s="106" t="s">
        <v>116</v>
      </c>
      <c r="K112" s="107" t="s">
        <v>116</v>
      </c>
      <c r="L112" s="110" t="s">
        <v>138</v>
      </c>
      <c r="M112" s="111"/>
      <c r="N112" s="111"/>
      <c r="O112" s="111"/>
      <c r="P112" s="111"/>
      <c r="Q112" s="111"/>
      <c r="R112" s="111"/>
      <c r="S112" s="111"/>
      <c r="T112" s="111"/>
      <c r="U112" s="111"/>
      <c r="V112" s="111"/>
      <c r="W112" s="111"/>
      <c r="X112" s="112"/>
      <c r="Y112" s="108">
        <v>9.77</v>
      </c>
      <c r="Z112" s="109">
        <v>9770000</v>
      </c>
      <c r="AA112" s="109">
        <v>9770000</v>
      </c>
      <c r="AB112" s="113">
        <v>9770000</v>
      </c>
      <c r="AC112" s="105" t="s">
        <v>117</v>
      </c>
      <c r="AD112" s="106" t="s">
        <v>117</v>
      </c>
      <c r="AE112" s="106" t="s">
        <v>117</v>
      </c>
      <c r="AF112" s="106" t="s">
        <v>117</v>
      </c>
      <c r="AG112" s="107" t="s">
        <v>117</v>
      </c>
      <c r="AH112" s="110" t="s">
        <v>143</v>
      </c>
      <c r="AI112" s="111"/>
      <c r="AJ112" s="111"/>
      <c r="AK112" s="111"/>
      <c r="AL112" s="111"/>
      <c r="AM112" s="111"/>
      <c r="AN112" s="111"/>
      <c r="AO112" s="111"/>
      <c r="AP112" s="111"/>
      <c r="AQ112" s="111"/>
      <c r="AR112" s="111"/>
      <c r="AS112" s="111"/>
      <c r="AT112" s="112"/>
      <c r="AU112" s="158">
        <v>14.556</v>
      </c>
      <c r="AV112" s="159">
        <v>14556000</v>
      </c>
      <c r="AW112" s="159">
        <v>14556000</v>
      </c>
      <c r="AX112" s="160">
        <v>14556000</v>
      </c>
    </row>
    <row r="113" spans="1:50" ht="24.75" customHeight="1">
      <c r="A113" s="374"/>
      <c r="B113" s="375"/>
      <c r="C113" s="375"/>
      <c r="D113" s="375"/>
      <c r="E113" s="375"/>
      <c r="F113" s="376"/>
      <c r="G113" s="105" t="s">
        <v>117</v>
      </c>
      <c r="H113" s="106" t="s">
        <v>117</v>
      </c>
      <c r="I113" s="106" t="s">
        <v>117</v>
      </c>
      <c r="J113" s="106" t="s">
        <v>117</v>
      </c>
      <c r="K113" s="107" t="s">
        <v>117</v>
      </c>
      <c r="L113" s="110" t="s">
        <v>139</v>
      </c>
      <c r="M113" s="111"/>
      <c r="N113" s="111"/>
      <c r="O113" s="111"/>
      <c r="P113" s="111"/>
      <c r="Q113" s="111"/>
      <c r="R113" s="111"/>
      <c r="S113" s="111"/>
      <c r="T113" s="111"/>
      <c r="U113" s="111"/>
      <c r="V113" s="111"/>
      <c r="W113" s="111"/>
      <c r="X113" s="112"/>
      <c r="Y113" s="108">
        <v>8.857</v>
      </c>
      <c r="Z113" s="109">
        <v>8857000</v>
      </c>
      <c r="AA113" s="109">
        <v>8857000</v>
      </c>
      <c r="AB113" s="109">
        <v>8857000</v>
      </c>
      <c r="AC113" s="105"/>
      <c r="AD113" s="106"/>
      <c r="AE113" s="106"/>
      <c r="AF113" s="106"/>
      <c r="AG113" s="107"/>
      <c r="AH113" s="110"/>
      <c r="AI113" s="111"/>
      <c r="AJ113" s="111"/>
      <c r="AK113" s="111"/>
      <c r="AL113" s="111"/>
      <c r="AM113" s="111"/>
      <c r="AN113" s="111"/>
      <c r="AO113" s="111"/>
      <c r="AP113" s="111"/>
      <c r="AQ113" s="111"/>
      <c r="AR113" s="111"/>
      <c r="AS113" s="111"/>
      <c r="AT113" s="112"/>
      <c r="AU113" s="158"/>
      <c r="AV113" s="159"/>
      <c r="AW113" s="159"/>
      <c r="AX113" s="160"/>
    </row>
    <row r="114" spans="1:50" ht="24.75" customHeight="1">
      <c r="A114" s="374"/>
      <c r="B114" s="375"/>
      <c r="C114" s="375"/>
      <c r="D114" s="375"/>
      <c r="E114" s="375"/>
      <c r="F114" s="376"/>
      <c r="G114" s="97"/>
      <c r="H114" s="73"/>
      <c r="I114" s="73"/>
      <c r="J114" s="73"/>
      <c r="K114" s="98"/>
      <c r="L114" s="99"/>
      <c r="M114" s="100"/>
      <c r="N114" s="100"/>
      <c r="O114" s="100"/>
      <c r="P114" s="100"/>
      <c r="Q114" s="100"/>
      <c r="R114" s="100"/>
      <c r="S114" s="100"/>
      <c r="T114" s="100"/>
      <c r="U114" s="100"/>
      <c r="V114" s="100"/>
      <c r="W114" s="100"/>
      <c r="X114" s="101"/>
      <c r="Y114" s="102"/>
      <c r="Z114" s="103"/>
      <c r="AA114" s="103"/>
      <c r="AB114" s="103"/>
      <c r="AC114" s="97"/>
      <c r="AD114" s="73"/>
      <c r="AE114" s="73"/>
      <c r="AF114" s="73"/>
      <c r="AG114" s="98"/>
      <c r="AH114" s="99"/>
      <c r="AI114" s="100"/>
      <c r="AJ114" s="100"/>
      <c r="AK114" s="100"/>
      <c r="AL114" s="100"/>
      <c r="AM114" s="100"/>
      <c r="AN114" s="100"/>
      <c r="AO114" s="100"/>
      <c r="AP114" s="100"/>
      <c r="AQ114" s="100"/>
      <c r="AR114" s="100"/>
      <c r="AS114" s="100"/>
      <c r="AT114" s="101"/>
      <c r="AU114" s="158"/>
      <c r="AV114" s="159"/>
      <c r="AW114" s="159"/>
      <c r="AX114" s="160"/>
    </row>
    <row r="115" spans="1:50" ht="24.75" customHeight="1">
      <c r="A115" s="374"/>
      <c r="B115" s="375"/>
      <c r="C115" s="375"/>
      <c r="D115" s="375"/>
      <c r="E115" s="375"/>
      <c r="F115" s="376"/>
      <c r="G115" s="97"/>
      <c r="H115" s="73"/>
      <c r="I115" s="73"/>
      <c r="J115" s="73"/>
      <c r="K115" s="98"/>
      <c r="L115" s="99"/>
      <c r="M115" s="100"/>
      <c r="N115" s="100"/>
      <c r="O115" s="100"/>
      <c r="P115" s="100"/>
      <c r="Q115" s="100"/>
      <c r="R115" s="100"/>
      <c r="S115" s="100"/>
      <c r="T115" s="100"/>
      <c r="U115" s="100"/>
      <c r="V115" s="100"/>
      <c r="W115" s="100"/>
      <c r="X115" s="101"/>
      <c r="Y115" s="102"/>
      <c r="Z115" s="103"/>
      <c r="AA115" s="103"/>
      <c r="AB115" s="103"/>
      <c r="AC115" s="97"/>
      <c r="AD115" s="73"/>
      <c r="AE115" s="73"/>
      <c r="AF115" s="73"/>
      <c r="AG115" s="98"/>
      <c r="AH115" s="99"/>
      <c r="AI115" s="100"/>
      <c r="AJ115" s="100"/>
      <c r="AK115" s="100"/>
      <c r="AL115" s="100"/>
      <c r="AM115" s="100"/>
      <c r="AN115" s="100"/>
      <c r="AO115" s="100"/>
      <c r="AP115" s="100"/>
      <c r="AQ115" s="100"/>
      <c r="AR115" s="100"/>
      <c r="AS115" s="100"/>
      <c r="AT115" s="101"/>
      <c r="AU115" s="158"/>
      <c r="AV115" s="159"/>
      <c r="AW115" s="159"/>
      <c r="AX115" s="160"/>
    </row>
    <row r="116" spans="1:50" ht="24.75" customHeight="1">
      <c r="A116" s="374"/>
      <c r="B116" s="375"/>
      <c r="C116" s="375"/>
      <c r="D116" s="375"/>
      <c r="E116" s="375"/>
      <c r="F116" s="376"/>
      <c r="G116" s="88"/>
      <c r="H116" s="89"/>
      <c r="I116" s="89"/>
      <c r="J116" s="89"/>
      <c r="K116" s="90"/>
      <c r="L116" s="91"/>
      <c r="M116" s="92"/>
      <c r="N116" s="92"/>
      <c r="O116" s="92"/>
      <c r="P116" s="92"/>
      <c r="Q116" s="92"/>
      <c r="R116" s="92"/>
      <c r="S116" s="92"/>
      <c r="T116" s="92"/>
      <c r="U116" s="92"/>
      <c r="V116" s="92"/>
      <c r="W116" s="92"/>
      <c r="X116" s="93"/>
      <c r="Y116" s="94"/>
      <c r="Z116" s="95"/>
      <c r="AA116" s="95"/>
      <c r="AB116" s="95"/>
      <c r="AC116" s="88"/>
      <c r="AD116" s="89"/>
      <c r="AE116" s="89"/>
      <c r="AF116" s="89"/>
      <c r="AG116" s="90"/>
      <c r="AH116" s="91"/>
      <c r="AI116" s="92"/>
      <c r="AJ116" s="92"/>
      <c r="AK116" s="92"/>
      <c r="AL116" s="92"/>
      <c r="AM116" s="92"/>
      <c r="AN116" s="92"/>
      <c r="AO116" s="92"/>
      <c r="AP116" s="92"/>
      <c r="AQ116" s="92"/>
      <c r="AR116" s="92"/>
      <c r="AS116" s="92"/>
      <c r="AT116" s="93"/>
      <c r="AU116" s="155"/>
      <c r="AV116" s="156"/>
      <c r="AW116" s="156"/>
      <c r="AX116" s="157"/>
    </row>
    <row r="117" spans="1:50" ht="24.75" customHeight="1">
      <c r="A117" s="374"/>
      <c r="B117" s="375"/>
      <c r="C117" s="375"/>
      <c r="D117" s="375"/>
      <c r="E117" s="375"/>
      <c r="F117" s="376"/>
      <c r="G117" s="145" t="s">
        <v>22</v>
      </c>
      <c r="H117" s="139"/>
      <c r="I117" s="139"/>
      <c r="J117" s="139"/>
      <c r="K117" s="139"/>
      <c r="L117" s="146"/>
      <c r="M117" s="147"/>
      <c r="N117" s="147"/>
      <c r="O117" s="147"/>
      <c r="P117" s="147"/>
      <c r="Q117" s="147"/>
      <c r="R117" s="147"/>
      <c r="S117" s="147"/>
      <c r="T117" s="147"/>
      <c r="U117" s="147"/>
      <c r="V117" s="147"/>
      <c r="W117" s="147"/>
      <c r="X117" s="148"/>
      <c r="Y117" s="149">
        <f>SUM(Y109,Y110,Y111,Y112,Y113)</f>
        <v>35.867</v>
      </c>
      <c r="Z117" s="150"/>
      <c r="AA117" s="150"/>
      <c r="AB117" s="151"/>
      <c r="AC117" s="145" t="s">
        <v>22</v>
      </c>
      <c r="AD117" s="139"/>
      <c r="AE117" s="139"/>
      <c r="AF117" s="139"/>
      <c r="AG117" s="139"/>
      <c r="AH117" s="146"/>
      <c r="AI117" s="147"/>
      <c r="AJ117" s="147"/>
      <c r="AK117" s="147"/>
      <c r="AL117" s="147"/>
      <c r="AM117" s="147"/>
      <c r="AN117" s="147"/>
      <c r="AO117" s="147"/>
      <c r="AP117" s="147"/>
      <c r="AQ117" s="147"/>
      <c r="AR117" s="147"/>
      <c r="AS117" s="147"/>
      <c r="AT117" s="148"/>
      <c r="AU117" s="152">
        <f>SUM(AU109,AU110,AU111,AU112)</f>
        <v>103.000804</v>
      </c>
      <c r="AV117" s="153"/>
      <c r="AW117" s="153"/>
      <c r="AX117" s="154"/>
    </row>
    <row r="118" spans="1:50" ht="30" customHeight="1">
      <c r="A118" s="374"/>
      <c r="B118" s="375"/>
      <c r="C118" s="375"/>
      <c r="D118" s="375"/>
      <c r="E118" s="375"/>
      <c r="F118" s="376"/>
      <c r="G118" s="132" t="s">
        <v>107</v>
      </c>
      <c r="H118" s="133"/>
      <c r="I118" s="133"/>
      <c r="J118" s="133"/>
      <c r="K118" s="133"/>
      <c r="L118" s="133"/>
      <c r="M118" s="133"/>
      <c r="N118" s="133"/>
      <c r="O118" s="133"/>
      <c r="P118" s="133"/>
      <c r="Q118" s="133"/>
      <c r="R118" s="133"/>
      <c r="S118" s="133"/>
      <c r="T118" s="133"/>
      <c r="U118" s="133"/>
      <c r="V118" s="133"/>
      <c r="W118" s="133"/>
      <c r="X118" s="133"/>
      <c r="Y118" s="133"/>
      <c r="Z118" s="133"/>
      <c r="AA118" s="133"/>
      <c r="AB118" s="134"/>
      <c r="AC118" s="132" t="s">
        <v>110</v>
      </c>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5"/>
    </row>
    <row r="119" spans="1:50" ht="24.75" customHeight="1">
      <c r="A119" s="374"/>
      <c r="B119" s="375"/>
      <c r="C119" s="375"/>
      <c r="D119" s="375"/>
      <c r="E119" s="375"/>
      <c r="F119" s="376"/>
      <c r="G119" s="136" t="s">
        <v>19</v>
      </c>
      <c r="H119" s="137"/>
      <c r="I119" s="137"/>
      <c r="J119" s="137"/>
      <c r="K119" s="137"/>
      <c r="L119" s="138" t="s">
        <v>20</v>
      </c>
      <c r="M119" s="139"/>
      <c r="N119" s="139"/>
      <c r="O119" s="139"/>
      <c r="P119" s="139"/>
      <c r="Q119" s="139"/>
      <c r="R119" s="139"/>
      <c r="S119" s="139"/>
      <c r="T119" s="139"/>
      <c r="U119" s="139"/>
      <c r="V119" s="139"/>
      <c r="W119" s="139"/>
      <c r="X119" s="140"/>
      <c r="Y119" s="141" t="s">
        <v>21</v>
      </c>
      <c r="Z119" s="142"/>
      <c r="AA119" s="142"/>
      <c r="AB119" s="143"/>
      <c r="AC119" s="136" t="s">
        <v>19</v>
      </c>
      <c r="AD119" s="137"/>
      <c r="AE119" s="137"/>
      <c r="AF119" s="137"/>
      <c r="AG119" s="137"/>
      <c r="AH119" s="138" t="s">
        <v>20</v>
      </c>
      <c r="AI119" s="139"/>
      <c r="AJ119" s="139"/>
      <c r="AK119" s="139"/>
      <c r="AL119" s="139"/>
      <c r="AM119" s="139"/>
      <c r="AN119" s="139"/>
      <c r="AO119" s="139"/>
      <c r="AP119" s="139"/>
      <c r="AQ119" s="139"/>
      <c r="AR119" s="139"/>
      <c r="AS119" s="139"/>
      <c r="AT119" s="140"/>
      <c r="AU119" s="141" t="s">
        <v>21</v>
      </c>
      <c r="AV119" s="142"/>
      <c r="AW119" s="142"/>
      <c r="AX119" s="144"/>
    </row>
    <row r="120" spans="1:50" ht="24.75" customHeight="1">
      <c r="A120" s="374"/>
      <c r="B120" s="375"/>
      <c r="C120" s="375"/>
      <c r="D120" s="375"/>
      <c r="E120" s="375"/>
      <c r="F120" s="376"/>
      <c r="G120" s="114" t="s">
        <v>117</v>
      </c>
      <c r="H120" s="115" t="s">
        <v>117</v>
      </c>
      <c r="I120" s="115" t="s">
        <v>117</v>
      </c>
      <c r="J120" s="115" t="s">
        <v>117</v>
      </c>
      <c r="K120" s="116" t="s">
        <v>117</v>
      </c>
      <c r="L120" s="117" t="s">
        <v>144</v>
      </c>
      <c r="M120" s="118"/>
      <c r="N120" s="118"/>
      <c r="O120" s="118"/>
      <c r="P120" s="118"/>
      <c r="Q120" s="118"/>
      <c r="R120" s="118"/>
      <c r="S120" s="118"/>
      <c r="T120" s="118"/>
      <c r="U120" s="118"/>
      <c r="V120" s="118"/>
      <c r="W120" s="118"/>
      <c r="X120" s="119"/>
      <c r="Y120" s="120">
        <v>0.8</v>
      </c>
      <c r="Z120" s="121">
        <v>800000</v>
      </c>
      <c r="AA120" s="121">
        <v>800000</v>
      </c>
      <c r="AB120" s="122">
        <v>800000</v>
      </c>
      <c r="AC120" s="114" t="s">
        <v>113</v>
      </c>
      <c r="AD120" s="115" t="s">
        <v>113</v>
      </c>
      <c r="AE120" s="115" t="s">
        <v>113</v>
      </c>
      <c r="AF120" s="115" t="s">
        <v>113</v>
      </c>
      <c r="AG120" s="116" t="s">
        <v>113</v>
      </c>
      <c r="AH120" s="117" t="s">
        <v>145</v>
      </c>
      <c r="AI120" s="118"/>
      <c r="AJ120" s="118"/>
      <c r="AK120" s="118"/>
      <c r="AL120" s="118"/>
      <c r="AM120" s="118"/>
      <c r="AN120" s="118"/>
      <c r="AO120" s="118"/>
      <c r="AP120" s="118"/>
      <c r="AQ120" s="118"/>
      <c r="AR120" s="118"/>
      <c r="AS120" s="118"/>
      <c r="AT120" s="119"/>
      <c r="AU120" s="161">
        <v>7.927</v>
      </c>
      <c r="AV120" s="162">
        <v>7927000</v>
      </c>
      <c r="AW120" s="162">
        <v>7927000</v>
      </c>
      <c r="AX120" s="163">
        <v>7927000</v>
      </c>
    </row>
    <row r="121" spans="1:50" ht="24.75" customHeight="1">
      <c r="A121" s="374"/>
      <c r="B121" s="375"/>
      <c r="C121" s="375"/>
      <c r="D121" s="375"/>
      <c r="E121" s="375"/>
      <c r="F121" s="376"/>
      <c r="G121" s="105"/>
      <c r="H121" s="106"/>
      <c r="I121" s="106"/>
      <c r="J121" s="106"/>
      <c r="K121" s="107"/>
      <c r="L121" s="99"/>
      <c r="M121" s="100"/>
      <c r="N121" s="100"/>
      <c r="O121" s="100"/>
      <c r="P121" s="100"/>
      <c r="Q121" s="100"/>
      <c r="R121" s="100"/>
      <c r="S121" s="100"/>
      <c r="T121" s="100"/>
      <c r="U121" s="100"/>
      <c r="V121" s="100"/>
      <c r="W121" s="100"/>
      <c r="X121" s="101"/>
      <c r="Y121" s="108"/>
      <c r="Z121" s="109"/>
      <c r="AA121" s="109"/>
      <c r="AB121" s="113"/>
      <c r="AC121" s="105" t="s">
        <v>114</v>
      </c>
      <c r="AD121" s="106" t="s">
        <v>114</v>
      </c>
      <c r="AE121" s="106" t="s">
        <v>114</v>
      </c>
      <c r="AF121" s="106" t="s">
        <v>114</v>
      </c>
      <c r="AG121" s="107" t="s">
        <v>114</v>
      </c>
      <c r="AH121" s="110" t="s">
        <v>146</v>
      </c>
      <c r="AI121" s="111"/>
      <c r="AJ121" s="111"/>
      <c r="AK121" s="111"/>
      <c r="AL121" s="111"/>
      <c r="AM121" s="111"/>
      <c r="AN121" s="111"/>
      <c r="AO121" s="111"/>
      <c r="AP121" s="111"/>
      <c r="AQ121" s="111"/>
      <c r="AR121" s="111"/>
      <c r="AS121" s="111"/>
      <c r="AT121" s="112"/>
      <c r="AU121" s="158">
        <v>34.884</v>
      </c>
      <c r="AV121" s="159">
        <v>34884000</v>
      </c>
      <c r="AW121" s="159">
        <v>34884000</v>
      </c>
      <c r="AX121" s="160">
        <v>34884000</v>
      </c>
    </row>
    <row r="122" spans="1:50" ht="24.75" customHeight="1">
      <c r="A122" s="374"/>
      <c r="B122" s="375"/>
      <c r="C122" s="375"/>
      <c r="D122" s="375"/>
      <c r="E122" s="375"/>
      <c r="F122" s="376"/>
      <c r="G122" s="105"/>
      <c r="H122" s="106"/>
      <c r="I122" s="106"/>
      <c r="J122" s="106"/>
      <c r="K122" s="107"/>
      <c r="L122" s="99"/>
      <c r="M122" s="100"/>
      <c r="N122" s="100"/>
      <c r="O122" s="100"/>
      <c r="P122" s="100"/>
      <c r="Q122" s="100"/>
      <c r="R122" s="100"/>
      <c r="S122" s="100"/>
      <c r="T122" s="100"/>
      <c r="U122" s="100"/>
      <c r="V122" s="100"/>
      <c r="W122" s="100"/>
      <c r="X122" s="101"/>
      <c r="Y122" s="108"/>
      <c r="Z122" s="109"/>
      <c r="AA122" s="109"/>
      <c r="AB122" s="113"/>
      <c r="AC122" s="105" t="s">
        <v>115</v>
      </c>
      <c r="AD122" s="106" t="s">
        <v>115</v>
      </c>
      <c r="AE122" s="106" t="s">
        <v>115</v>
      </c>
      <c r="AF122" s="106" t="s">
        <v>115</v>
      </c>
      <c r="AG122" s="107" t="s">
        <v>115</v>
      </c>
      <c r="AH122" s="110" t="s">
        <v>147</v>
      </c>
      <c r="AI122" s="111"/>
      <c r="AJ122" s="111"/>
      <c r="AK122" s="111"/>
      <c r="AL122" s="111"/>
      <c r="AM122" s="111"/>
      <c r="AN122" s="111"/>
      <c r="AO122" s="111"/>
      <c r="AP122" s="111"/>
      <c r="AQ122" s="111"/>
      <c r="AR122" s="111"/>
      <c r="AS122" s="111"/>
      <c r="AT122" s="112"/>
      <c r="AU122" s="158">
        <v>5.794</v>
      </c>
      <c r="AV122" s="159">
        <v>5794000</v>
      </c>
      <c r="AW122" s="159">
        <v>5794000</v>
      </c>
      <c r="AX122" s="160">
        <v>5794000</v>
      </c>
    </row>
    <row r="123" spans="1:50" ht="24.75" customHeight="1">
      <c r="A123" s="374"/>
      <c r="B123" s="375"/>
      <c r="C123" s="375"/>
      <c r="D123" s="375"/>
      <c r="E123" s="375"/>
      <c r="F123" s="376"/>
      <c r="G123" s="105"/>
      <c r="H123" s="106"/>
      <c r="I123" s="106"/>
      <c r="J123" s="106"/>
      <c r="K123" s="107"/>
      <c r="L123" s="99"/>
      <c r="M123" s="100"/>
      <c r="N123" s="100"/>
      <c r="O123" s="100"/>
      <c r="P123" s="100"/>
      <c r="Q123" s="100"/>
      <c r="R123" s="100"/>
      <c r="S123" s="100"/>
      <c r="T123" s="100"/>
      <c r="U123" s="100"/>
      <c r="V123" s="100"/>
      <c r="W123" s="100"/>
      <c r="X123" s="101"/>
      <c r="Y123" s="108"/>
      <c r="Z123" s="109"/>
      <c r="AA123" s="109"/>
      <c r="AB123" s="113"/>
      <c r="AC123" s="105" t="s">
        <v>116</v>
      </c>
      <c r="AD123" s="106" t="s">
        <v>116</v>
      </c>
      <c r="AE123" s="106" t="s">
        <v>116</v>
      </c>
      <c r="AF123" s="106" t="s">
        <v>116</v>
      </c>
      <c r="AG123" s="107" t="s">
        <v>116</v>
      </c>
      <c r="AH123" s="110" t="s">
        <v>148</v>
      </c>
      <c r="AI123" s="111"/>
      <c r="AJ123" s="111"/>
      <c r="AK123" s="111"/>
      <c r="AL123" s="111"/>
      <c r="AM123" s="111"/>
      <c r="AN123" s="111"/>
      <c r="AO123" s="111"/>
      <c r="AP123" s="111"/>
      <c r="AQ123" s="111"/>
      <c r="AR123" s="111"/>
      <c r="AS123" s="111"/>
      <c r="AT123" s="112"/>
      <c r="AU123" s="158">
        <v>8.64</v>
      </c>
      <c r="AV123" s="159">
        <v>8640000</v>
      </c>
      <c r="AW123" s="159">
        <v>8640000</v>
      </c>
      <c r="AX123" s="160">
        <v>8640000</v>
      </c>
    </row>
    <row r="124" spans="1:50" ht="24.75" customHeight="1">
      <c r="A124" s="374"/>
      <c r="B124" s="375"/>
      <c r="C124" s="375"/>
      <c r="D124" s="375"/>
      <c r="E124" s="375"/>
      <c r="F124" s="376"/>
      <c r="G124" s="105"/>
      <c r="H124" s="106"/>
      <c r="I124" s="106"/>
      <c r="J124" s="106"/>
      <c r="K124" s="107"/>
      <c r="L124" s="99"/>
      <c r="M124" s="100"/>
      <c r="N124" s="100"/>
      <c r="O124" s="100"/>
      <c r="P124" s="100"/>
      <c r="Q124" s="100"/>
      <c r="R124" s="100"/>
      <c r="S124" s="100"/>
      <c r="T124" s="100"/>
      <c r="U124" s="100"/>
      <c r="V124" s="100"/>
      <c r="W124" s="100"/>
      <c r="X124" s="101"/>
      <c r="Y124" s="108"/>
      <c r="Z124" s="109"/>
      <c r="AA124" s="109"/>
      <c r="AB124" s="109"/>
      <c r="AC124" s="105" t="s">
        <v>117</v>
      </c>
      <c r="AD124" s="106" t="s">
        <v>117</v>
      </c>
      <c r="AE124" s="106" t="s">
        <v>117</v>
      </c>
      <c r="AF124" s="106" t="s">
        <v>117</v>
      </c>
      <c r="AG124" s="107" t="s">
        <v>117</v>
      </c>
      <c r="AH124" s="110" t="s">
        <v>149</v>
      </c>
      <c r="AI124" s="111"/>
      <c r="AJ124" s="111"/>
      <c r="AK124" s="111"/>
      <c r="AL124" s="111"/>
      <c r="AM124" s="111"/>
      <c r="AN124" s="111"/>
      <c r="AO124" s="111"/>
      <c r="AP124" s="111"/>
      <c r="AQ124" s="111"/>
      <c r="AR124" s="111"/>
      <c r="AS124" s="111"/>
      <c r="AT124" s="112"/>
      <c r="AU124" s="158">
        <v>8.4</v>
      </c>
      <c r="AV124" s="159">
        <v>8400000</v>
      </c>
      <c r="AW124" s="159">
        <v>8400000</v>
      </c>
      <c r="AX124" s="160">
        <v>8400000</v>
      </c>
    </row>
    <row r="125" spans="1:50" ht="24.75" customHeight="1">
      <c r="A125" s="374"/>
      <c r="B125" s="375"/>
      <c r="C125" s="375"/>
      <c r="D125" s="375"/>
      <c r="E125" s="375"/>
      <c r="F125" s="376"/>
      <c r="G125" s="97"/>
      <c r="H125" s="73"/>
      <c r="I125" s="73"/>
      <c r="J125" s="73"/>
      <c r="K125" s="98"/>
      <c r="L125" s="99"/>
      <c r="M125" s="100"/>
      <c r="N125" s="100"/>
      <c r="O125" s="100"/>
      <c r="P125" s="100"/>
      <c r="Q125" s="100"/>
      <c r="R125" s="100"/>
      <c r="S125" s="100"/>
      <c r="T125" s="100"/>
      <c r="U125" s="100"/>
      <c r="V125" s="100"/>
      <c r="W125" s="100"/>
      <c r="X125" s="101"/>
      <c r="Y125" s="102"/>
      <c r="Z125" s="103"/>
      <c r="AA125" s="103"/>
      <c r="AB125" s="103"/>
      <c r="AC125" s="97"/>
      <c r="AD125" s="73"/>
      <c r="AE125" s="73"/>
      <c r="AF125" s="73"/>
      <c r="AG125" s="98"/>
      <c r="AH125" s="99"/>
      <c r="AI125" s="100"/>
      <c r="AJ125" s="100"/>
      <c r="AK125" s="100"/>
      <c r="AL125" s="100"/>
      <c r="AM125" s="100"/>
      <c r="AN125" s="100"/>
      <c r="AO125" s="100"/>
      <c r="AP125" s="100"/>
      <c r="AQ125" s="100"/>
      <c r="AR125" s="100"/>
      <c r="AS125" s="100"/>
      <c r="AT125" s="101"/>
      <c r="AU125" s="158"/>
      <c r="AV125" s="159"/>
      <c r="AW125" s="159"/>
      <c r="AX125" s="160"/>
    </row>
    <row r="126" spans="1:50" ht="24.75" customHeight="1">
      <c r="A126" s="374"/>
      <c r="B126" s="375"/>
      <c r="C126" s="375"/>
      <c r="D126" s="375"/>
      <c r="E126" s="375"/>
      <c r="F126" s="376"/>
      <c r="G126" s="97"/>
      <c r="H126" s="73"/>
      <c r="I126" s="73"/>
      <c r="J126" s="73"/>
      <c r="K126" s="98"/>
      <c r="L126" s="99"/>
      <c r="M126" s="100"/>
      <c r="N126" s="100"/>
      <c r="O126" s="100"/>
      <c r="P126" s="100"/>
      <c r="Q126" s="100"/>
      <c r="R126" s="100"/>
      <c r="S126" s="100"/>
      <c r="T126" s="100"/>
      <c r="U126" s="100"/>
      <c r="V126" s="100"/>
      <c r="W126" s="100"/>
      <c r="X126" s="101"/>
      <c r="Y126" s="102"/>
      <c r="Z126" s="103"/>
      <c r="AA126" s="103"/>
      <c r="AB126" s="103"/>
      <c r="AC126" s="97"/>
      <c r="AD126" s="73"/>
      <c r="AE126" s="73"/>
      <c r="AF126" s="73"/>
      <c r="AG126" s="98"/>
      <c r="AH126" s="99"/>
      <c r="AI126" s="100"/>
      <c r="AJ126" s="100"/>
      <c r="AK126" s="100"/>
      <c r="AL126" s="100"/>
      <c r="AM126" s="100"/>
      <c r="AN126" s="100"/>
      <c r="AO126" s="100"/>
      <c r="AP126" s="100"/>
      <c r="AQ126" s="100"/>
      <c r="AR126" s="100"/>
      <c r="AS126" s="100"/>
      <c r="AT126" s="101"/>
      <c r="AU126" s="158"/>
      <c r="AV126" s="159"/>
      <c r="AW126" s="159"/>
      <c r="AX126" s="160"/>
    </row>
    <row r="127" spans="1:50" ht="24.75" customHeight="1">
      <c r="A127" s="374"/>
      <c r="B127" s="375"/>
      <c r="C127" s="375"/>
      <c r="D127" s="375"/>
      <c r="E127" s="375"/>
      <c r="F127" s="376"/>
      <c r="G127" s="88"/>
      <c r="H127" s="89"/>
      <c r="I127" s="89"/>
      <c r="J127" s="89"/>
      <c r="K127" s="90"/>
      <c r="L127" s="91"/>
      <c r="M127" s="92"/>
      <c r="N127" s="92"/>
      <c r="O127" s="92"/>
      <c r="P127" s="92"/>
      <c r="Q127" s="92"/>
      <c r="R127" s="92"/>
      <c r="S127" s="92"/>
      <c r="T127" s="92"/>
      <c r="U127" s="92"/>
      <c r="V127" s="92"/>
      <c r="W127" s="92"/>
      <c r="X127" s="93"/>
      <c r="Y127" s="94"/>
      <c r="Z127" s="95"/>
      <c r="AA127" s="95"/>
      <c r="AB127" s="95"/>
      <c r="AC127" s="88"/>
      <c r="AD127" s="89"/>
      <c r="AE127" s="89"/>
      <c r="AF127" s="89"/>
      <c r="AG127" s="90"/>
      <c r="AH127" s="91"/>
      <c r="AI127" s="92"/>
      <c r="AJ127" s="92"/>
      <c r="AK127" s="92"/>
      <c r="AL127" s="92"/>
      <c r="AM127" s="92"/>
      <c r="AN127" s="92"/>
      <c r="AO127" s="92"/>
      <c r="AP127" s="92"/>
      <c r="AQ127" s="92"/>
      <c r="AR127" s="92"/>
      <c r="AS127" s="92"/>
      <c r="AT127" s="93"/>
      <c r="AU127" s="155"/>
      <c r="AV127" s="156"/>
      <c r="AW127" s="156"/>
      <c r="AX127" s="157"/>
    </row>
    <row r="128" spans="1:50" ht="24.75" customHeight="1">
      <c r="A128" s="374"/>
      <c r="B128" s="375"/>
      <c r="C128" s="375"/>
      <c r="D128" s="375"/>
      <c r="E128" s="375"/>
      <c r="F128" s="376"/>
      <c r="G128" s="145" t="s">
        <v>22</v>
      </c>
      <c r="H128" s="139"/>
      <c r="I128" s="139"/>
      <c r="J128" s="139"/>
      <c r="K128" s="139"/>
      <c r="L128" s="146"/>
      <c r="M128" s="147"/>
      <c r="N128" s="147"/>
      <c r="O128" s="147"/>
      <c r="P128" s="147"/>
      <c r="Q128" s="147"/>
      <c r="R128" s="147"/>
      <c r="S128" s="147"/>
      <c r="T128" s="147"/>
      <c r="U128" s="147"/>
      <c r="V128" s="147"/>
      <c r="W128" s="147"/>
      <c r="X128" s="148"/>
      <c r="Y128" s="149">
        <f>SUM(Y120,Y121,Y122,Y123,Y124)</f>
        <v>0.8</v>
      </c>
      <c r="Z128" s="150"/>
      <c r="AA128" s="150"/>
      <c r="AB128" s="151"/>
      <c r="AC128" s="145" t="s">
        <v>22</v>
      </c>
      <c r="AD128" s="139"/>
      <c r="AE128" s="139"/>
      <c r="AF128" s="139"/>
      <c r="AG128" s="139"/>
      <c r="AH128" s="146"/>
      <c r="AI128" s="147"/>
      <c r="AJ128" s="147"/>
      <c r="AK128" s="147"/>
      <c r="AL128" s="147"/>
      <c r="AM128" s="147"/>
      <c r="AN128" s="147"/>
      <c r="AO128" s="147"/>
      <c r="AP128" s="147"/>
      <c r="AQ128" s="147"/>
      <c r="AR128" s="147"/>
      <c r="AS128" s="147"/>
      <c r="AT128" s="148"/>
      <c r="AU128" s="152">
        <f>SUM(AU120,AU121,AU122,AU123,AU124)</f>
        <v>65.645</v>
      </c>
      <c r="AV128" s="153"/>
      <c r="AW128" s="153"/>
      <c r="AX128" s="154"/>
    </row>
    <row r="129" spans="1:50" ht="30" customHeight="1">
      <c r="A129" s="374"/>
      <c r="B129" s="375"/>
      <c r="C129" s="375"/>
      <c r="D129" s="375"/>
      <c r="E129" s="375"/>
      <c r="F129" s="376"/>
      <c r="G129" s="132" t="s">
        <v>106</v>
      </c>
      <c r="H129" s="133"/>
      <c r="I129" s="133"/>
      <c r="J129" s="133"/>
      <c r="K129" s="133"/>
      <c r="L129" s="133"/>
      <c r="M129" s="133"/>
      <c r="N129" s="133"/>
      <c r="O129" s="133"/>
      <c r="P129" s="133"/>
      <c r="Q129" s="133"/>
      <c r="R129" s="133"/>
      <c r="S129" s="133"/>
      <c r="T129" s="133"/>
      <c r="U129" s="133"/>
      <c r="V129" s="133"/>
      <c r="W129" s="133"/>
      <c r="X129" s="133"/>
      <c r="Y129" s="133"/>
      <c r="Z129" s="133"/>
      <c r="AA129" s="133"/>
      <c r="AB129" s="134"/>
      <c r="AC129" s="132"/>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5"/>
    </row>
    <row r="130" spans="1:50" ht="24.75" customHeight="1">
      <c r="A130" s="374"/>
      <c r="B130" s="375"/>
      <c r="C130" s="375"/>
      <c r="D130" s="375"/>
      <c r="E130" s="375"/>
      <c r="F130" s="376"/>
      <c r="G130" s="136" t="s">
        <v>19</v>
      </c>
      <c r="H130" s="137"/>
      <c r="I130" s="137"/>
      <c r="J130" s="137"/>
      <c r="K130" s="137"/>
      <c r="L130" s="138" t="s">
        <v>20</v>
      </c>
      <c r="M130" s="139"/>
      <c r="N130" s="139"/>
      <c r="O130" s="139"/>
      <c r="P130" s="139"/>
      <c r="Q130" s="139"/>
      <c r="R130" s="139"/>
      <c r="S130" s="139"/>
      <c r="T130" s="139"/>
      <c r="U130" s="139"/>
      <c r="V130" s="139"/>
      <c r="W130" s="139"/>
      <c r="X130" s="140"/>
      <c r="Y130" s="141" t="s">
        <v>21</v>
      </c>
      <c r="Z130" s="142"/>
      <c r="AA130" s="142"/>
      <c r="AB130" s="143"/>
      <c r="AC130" s="136" t="s">
        <v>19</v>
      </c>
      <c r="AD130" s="137"/>
      <c r="AE130" s="137"/>
      <c r="AF130" s="137"/>
      <c r="AG130" s="137"/>
      <c r="AH130" s="138" t="s">
        <v>20</v>
      </c>
      <c r="AI130" s="139"/>
      <c r="AJ130" s="139"/>
      <c r="AK130" s="139"/>
      <c r="AL130" s="139"/>
      <c r="AM130" s="139"/>
      <c r="AN130" s="139"/>
      <c r="AO130" s="139"/>
      <c r="AP130" s="139"/>
      <c r="AQ130" s="139"/>
      <c r="AR130" s="139"/>
      <c r="AS130" s="139"/>
      <c r="AT130" s="140"/>
      <c r="AU130" s="141" t="s">
        <v>21</v>
      </c>
      <c r="AV130" s="142"/>
      <c r="AW130" s="142"/>
      <c r="AX130" s="144"/>
    </row>
    <row r="131" spans="1:50" ht="24.75" customHeight="1">
      <c r="A131" s="374"/>
      <c r="B131" s="375"/>
      <c r="C131" s="375"/>
      <c r="D131" s="375"/>
      <c r="E131" s="375"/>
      <c r="F131" s="376"/>
      <c r="G131" s="114" t="s">
        <v>114</v>
      </c>
      <c r="H131" s="115" t="s">
        <v>114</v>
      </c>
      <c r="I131" s="115" t="s">
        <v>114</v>
      </c>
      <c r="J131" s="115" t="s">
        <v>114</v>
      </c>
      <c r="K131" s="116" t="s">
        <v>114</v>
      </c>
      <c r="L131" s="117" t="s">
        <v>150</v>
      </c>
      <c r="M131" s="118"/>
      <c r="N131" s="118"/>
      <c r="O131" s="118"/>
      <c r="P131" s="118"/>
      <c r="Q131" s="118"/>
      <c r="R131" s="118"/>
      <c r="S131" s="118"/>
      <c r="T131" s="118"/>
      <c r="U131" s="118"/>
      <c r="V131" s="118"/>
      <c r="W131" s="118"/>
      <c r="X131" s="119"/>
      <c r="Y131" s="120">
        <v>9</v>
      </c>
      <c r="Z131" s="121">
        <v>9000000</v>
      </c>
      <c r="AA131" s="121">
        <v>9000000</v>
      </c>
      <c r="AB131" s="122">
        <v>9000000</v>
      </c>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c r="A132" s="374"/>
      <c r="B132" s="375"/>
      <c r="C132" s="375"/>
      <c r="D132" s="375"/>
      <c r="E132" s="375"/>
      <c r="F132" s="376"/>
      <c r="G132" s="105" t="s">
        <v>115</v>
      </c>
      <c r="H132" s="106" t="s">
        <v>115</v>
      </c>
      <c r="I132" s="106" t="s">
        <v>115</v>
      </c>
      <c r="J132" s="106" t="s">
        <v>115</v>
      </c>
      <c r="K132" s="107" t="s">
        <v>115</v>
      </c>
      <c r="L132" s="110" t="s">
        <v>151</v>
      </c>
      <c r="M132" s="111"/>
      <c r="N132" s="111"/>
      <c r="O132" s="111"/>
      <c r="P132" s="111"/>
      <c r="Q132" s="111"/>
      <c r="R132" s="111"/>
      <c r="S132" s="111"/>
      <c r="T132" s="111"/>
      <c r="U132" s="111"/>
      <c r="V132" s="111"/>
      <c r="W132" s="111"/>
      <c r="X132" s="112"/>
      <c r="Y132" s="108">
        <v>1</v>
      </c>
      <c r="Z132" s="109">
        <v>1000000</v>
      </c>
      <c r="AA132" s="109">
        <v>1000000</v>
      </c>
      <c r="AB132" s="113">
        <v>1000000</v>
      </c>
      <c r="AC132" s="97"/>
      <c r="AD132" s="73"/>
      <c r="AE132" s="73"/>
      <c r="AF132" s="73"/>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374"/>
      <c r="B133" s="375"/>
      <c r="C133" s="375"/>
      <c r="D133" s="375"/>
      <c r="E133" s="375"/>
      <c r="F133" s="376"/>
      <c r="G133" s="105" t="s">
        <v>117</v>
      </c>
      <c r="H133" s="106" t="s">
        <v>117</v>
      </c>
      <c r="I133" s="106" t="s">
        <v>117</v>
      </c>
      <c r="J133" s="106" t="s">
        <v>117</v>
      </c>
      <c r="K133" s="107" t="s">
        <v>117</v>
      </c>
      <c r="L133" s="110" t="s">
        <v>152</v>
      </c>
      <c r="M133" s="111"/>
      <c r="N133" s="111"/>
      <c r="O133" s="111"/>
      <c r="P133" s="111"/>
      <c r="Q133" s="111"/>
      <c r="R133" s="111"/>
      <c r="S133" s="111"/>
      <c r="T133" s="111"/>
      <c r="U133" s="111"/>
      <c r="V133" s="111"/>
      <c r="W133" s="111"/>
      <c r="X133" s="112"/>
      <c r="Y133" s="108">
        <v>4.554</v>
      </c>
      <c r="Z133" s="109">
        <v>4554000</v>
      </c>
      <c r="AA133" s="109">
        <v>4554000</v>
      </c>
      <c r="AB133" s="113">
        <v>4554000</v>
      </c>
      <c r="AC133" s="97"/>
      <c r="AD133" s="73"/>
      <c r="AE133" s="73"/>
      <c r="AF133" s="73"/>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374"/>
      <c r="B134" s="375"/>
      <c r="C134" s="375"/>
      <c r="D134" s="375"/>
      <c r="E134" s="375"/>
      <c r="F134" s="376"/>
      <c r="G134" s="105"/>
      <c r="H134" s="106"/>
      <c r="I134" s="106"/>
      <c r="J134" s="106"/>
      <c r="K134" s="107"/>
      <c r="L134" s="110"/>
      <c r="M134" s="111"/>
      <c r="N134" s="111"/>
      <c r="O134" s="111"/>
      <c r="P134" s="111"/>
      <c r="Q134" s="111"/>
      <c r="R134" s="111"/>
      <c r="S134" s="111"/>
      <c r="T134" s="111"/>
      <c r="U134" s="111"/>
      <c r="V134" s="111"/>
      <c r="W134" s="111"/>
      <c r="X134" s="112"/>
      <c r="Y134" s="108"/>
      <c r="Z134" s="109"/>
      <c r="AA134" s="109"/>
      <c r="AB134" s="113"/>
      <c r="AC134" s="97"/>
      <c r="AD134" s="73"/>
      <c r="AE134" s="73"/>
      <c r="AF134" s="73"/>
      <c r="AG134" s="98"/>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374"/>
      <c r="B135" s="375"/>
      <c r="C135" s="375"/>
      <c r="D135" s="375"/>
      <c r="E135" s="375"/>
      <c r="F135" s="376"/>
      <c r="G135" s="105"/>
      <c r="H135" s="106"/>
      <c r="I135" s="106"/>
      <c r="J135" s="106"/>
      <c r="K135" s="107"/>
      <c r="L135" s="99"/>
      <c r="M135" s="100"/>
      <c r="N135" s="100"/>
      <c r="O135" s="100"/>
      <c r="P135" s="100"/>
      <c r="Q135" s="100"/>
      <c r="R135" s="100"/>
      <c r="S135" s="100"/>
      <c r="T135" s="100"/>
      <c r="U135" s="100"/>
      <c r="V135" s="100"/>
      <c r="W135" s="100"/>
      <c r="X135" s="101"/>
      <c r="Y135" s="108"/>
      <c r="Z135" s="109"/>
      <c r="AA135" s="109"/>
      <c r="AB135" s="109"/>
      <c r="AC135" s="97"/>
      <c r="AD135" s="73"/>
      <c r="AE135" s="73"/>
      <c r="AF135" s="73"/>
      <c r="AG135" s="98"/>
      <c r="AH135" s="99"/>
      <c r="AI135" s="100"/>
      <c r="AJ135" s="100"/>
      <c r="AK135" s="100"/>
      <c r="AL135" s="100"/>
      <c r="AM135" s="100"/>
      <c r="AN135" s="100"/>
      <c r="AO135" s="100"/>
      <c r="AP135" s="100"/>
      <c r="AQ135" s="100"/>
      <c r="AR135" s="100"/>
      <c r="AS135" s="100"/>
      <c r="AT135" s="101"/>
      <c r="AU135" s="102"/>
      <c r="AV135" s="103"/>
      <c r="AW135" s="103"/>
      <c r="AX135" s="104"/>
    </row>
    <row r="136" spans="1:50" ht="24.75" customHeight="1">
      <c r="A136" s="374"/>
      <c r="B136" s="375"/>
      <c r="C136" s="375"/>
      <c r="D136" s="375"/>
      <c r="E136" s="375"/>
      <c r="F136" s="376"/>
      <c r="G136" s="97"/>
      <c r="H136" s="73"/>
      <c r="I136" s="73"/>
      <c r="J136" s="73"/>
      <c r="K136" s="98"/>
      <c r="L136" s="99"/>
      <c r="M136" s="100"/>
      <c r="N136" s="100"/>
      <c r="O136" s="100"/>
      <c r="P136" s="100"/>
      <c r="Q136" s="100"/>
      <c r="R136" s="100"/>
      <c r="S136" s="100"/>
      <c r="T136" s="100"/>
      <c r="U136" s="100"/>
      <c r="V136" s="100"/>
      <c r="W136" s="100"/>
      <c r="X136" s="101"/>
      <c r="Y136" s="102"/>
      <c r="Z136" s="103"/>
      <c r="AA136" s="103"/>
      <c r="AB136" s="103"/>
      <c r="AC136" s="97"/>
      <c r="AD136" s="73"/>
      <c r="AE136" s="73"/>
      <c r="AF136" s="73"/>
      <c r="AG136" s="98"/>
      <c r="AH136" s="99"/>
      <c r="AI136" s="100"/>
      <c r="AJ136" s="100"/>
      <c r="AK136" s="100"/>
      <c r="AL136" s="100"/>
      <c r="AM136" s="100"/>
      <c r="AN136" s="100"/>
      <c r="AO136" s="100"/>
      <c r="AP136" s="100"/>
      <c r="AQ136" s="100"/>
      <c r="AR136" s="100"/>
      <c r="AS136" s="100"/>
      <c r="AT136" s="101"/>
      <c r="AU136" s="102"/>
      <c r="AV136" s="103"/>
      <c r="AW136" s="103"/>
      <c r="AX136" s="104"/>
    </row>
    <row r="137" spans="1:50" ht="24.75" customHeight="1">
      <c r="A137" s="374"/>
      <c r="B137" s="375"/>
      <c r="C137" s="375"/>
      <c r="D137" s="375"/>
      <c r="E137" s="375"/>
      <c r="F137" s="376"/>
      <c r="G137" s="97"/>
      <c r="H137" s="73"/>
      <c r="I137" s="73"/>
      <c r="J137" s="73"/>
      <c r="K137" s="98"/>
      <c r="L137" s="99"/>
      <c r="M137" s="100"/>
      <c r="N137" s="100"/>
      <c r="O137" s="100"/>
      <c r="P137" s="100"/>
      <c r="Q137" s="100"/>
      <c r="R137" s="100"/>
      <c r="S137" s="100"/>
      <c r="T137" s="100"/>
      <c r="U137" s="100"/>
      <c r="V137" s="100"/>
      <c r="W137" s="100"/>
      <c r="X137" s="101"/>
      <c r="Y137" s="102"/>
      <c r="Z137" s="103"/>
      <c r="AA137" s="103"/>
      <c r="AB137" s="103"/>
      <c r="AC137" s="97"/>
      <c r="AD137" s="73"/>
      <c r="AE137" s="73"/>
      <c r="AF137" s="73"/>
      <c r="AG137" s="98"/>
      <c r="AH137" s="99"/>
      <c r="AI137" s="100"/>
      <c r="AJ137" s="100"/>
      <c r="AK137" s="100"/>
      <c r="AL137" s="100"/>
      <c r="AM137" s="100"/>
      <c r="AN137" s="100"/>
      <c r="AO137" s="100"/>
      <c r="AP137" s="100"/>
      <c r="AQ137" s="100"/>
      <c r="AR137" s="100"/>
      <c r="AS137" s="100"/>
      <c r="AT137" s="101"/>
      <c r="AU137" s="102"/>
      <c r="AV137" s="103"/>
      <c r="AW137" s="103"/>
      <c r="AX137" s="104"/>
    </row>
    <row r="138" spans="1:50" ht="24.75" customHeight="1">
      <c r="A138" s="374"/>
      <c r="B138" s="375"/>
      <c r="C138" s="375"/>
      <c r="D138" s="375"/>
      <c r="E138" s="375"/>
      <c r="F138" s="376"/>
      <c r="G138" s="88"/>
      <c r="H138" s="89"/>
      <c r="I138" s="89"/>
      <c r="J138" s="89"/>
      <c r="K138" s="90"/>
      <c r="L138" s="91"/>
      <c r="M138" s="92"/>
      <c r="N138" s="92"/>
      <c r="O138" s="92"/>
      <c r="P138" s="92"/>
      <c r="Q138" s="92"/>
      <c r="R138" s="92"/>
      <c r="S138" s="92"/>
      <c r="T138" s="92"/>
      <c r="U138" s="92"/>
      <c r="V138" s="92"/>
      <c r="W138" s="92"/>
      <c r="X138" s="93"/>
      <c r="Y138" s="94"/>
      <c r="Z138" s="95"/>
      <c r="AA138" s="95"/>
      <c r="AB138" s="95"/>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6"/>
    </row>
    <row r="139" spans="1:50" ht="24.75" customHeight="1" thickBot="1">
      <c r="A139" s="377"/>
      <c r="B139" s="378"/>
      <c r="C139" s="378"/>
      <c r="D139" s="378"/>
      <c r="E139" s="378"/>
      <c r="F139" s="379"/>
      <c r="G139" s="77" t="s">
        <v>22</v>
      </c>
      <c r="H139" s="78"/>
      <c r="I139" s="78"/>
      <c r="J139" s="78"/>
      <c r="K139" s="78"/>
      <c r="L139" s="79"/>
      <c r="M139" s="80"/>
      <c r="N139" s="80"/>
      <c r="O139" s="80"/>
      <c r="P139" s="80"/>
      <c r="Q139" s="80"/>
      <c r="R139" s="80"/>
      <c r="S139" s="80"/>
      <c r="T139" s="80"/>
      <c r="U139" s="80"/>
      <c r="V139" s="80"/>
      <c r="W139" s="80"/>
      <c r="X139" s="81"/>
      <c r="Y139" s="82">
        <f>SUM(Y131,Y132,Y133,Y134,Y135)</f>
        <v>14.554</v>
      </c>
      <c r="Z139" s="83"/>
      <c r="AA139" s="83"/>
      <c r="AB139" s="84"/>
      <c r="AC139" s="77" t="s">
        <v>22</v>
      </c>
      <c r="AD139" s="78"/>
      <c r="AE139" s="78"/>
      <c r="AF139" s="78"/>
      <c r="AG139" s="78"/>
      <c r="AH139" s="79"/>
      <c r="AI139" s="80"/>
      <c r="AJ139" s="80"/>
      <c r="AK139" s="80"/>
      <c r="AL139" s="80"/>
      <c r="AM139" s="80"/>
      <c r="AN139" s="80"/>
      <c r="AO139" s="80"/>
      <c r="AP139" s="80"/>
      <c r="AQ139" s="80"/>
      <c r="AR139" s="80"/>
      <c r="AS139" s="80"/>
      <c r="AT139" s="81"/>
      <c r="AU139" s="85">
        <f>SUM(AU131:AX138)</f>
        <v>0</v>
      </c>
      <c r="AV139" s="86"/>
      <c r="AW139" s="86"/>
      <c r="AX139" s="87"/>
    </row>
    <row r="140" spans="1:50" ht="24.75" customHeight="1">
      <c r="A140" s="16"/>
      <c r="B140" s="16"/>
      <c r="C140" s="16"/>
      <c r="D140" s="16"/>
      <c r="E140" s="16"/>
      <c r="F140" s="16"/>
      <c r="G140" s="3"/>
      <c r="H140" s="3"/>
      <c r="I140" s="3"/>
      <c r="J140" s="3"/>
      <c r="K140" s="3"/>
      <c r="L140" s="17"/>
      <c r="M140" s="3"/>
      <c r="N140" s="3"/>
      <c r="O140" s="3"/>
      <c r="P140" s="3"/>
      <c r="Q140" s="3"/>
      <c r="R140" s="3"/>
      <c r="S140" s="3"/>
      <c r="T140" s="3"/>
      <c r="U140" s="3"/>
      <c r="V140" s="3"/>
      <c r="W140" s="3"/>
      <c r="X140" s="3"/>
      <c r="Y140" s="18"/>
      <c r="Z140" s="18"/>
      <c r="AA140" s="18"/>
      <c r="AB140" s="18"/>
      <c r="AC140" s="3"/>
      <c r="AD140" s="3"/>
      <c r="AE140" s="3"/>
      <c r="AF140" s="3"/>
      <c r="AG140" s="3"/>
      <c r="AH140" s="17"/>
      <c r="AI140" s="3"/>
      <c r="AJ140" s="3"/>
      <c r="AK140" s="3"/>
      <c r="AL140" s="3"/>
      <c r="AM140" s="3"/>
      <c r="AN140" s="3"/>
      <c r="AO140" s="3"/>
      <c r="AP140" s="3"/>
      <c r="AQ140" s="3"/>
      <c r="AR140" s="3"/>
      <c r="AS140" s="3"/>
      <c r="AT140" s="3"/>
      <c r="AU140" s="18"/>
      <c r="AV140" s="18"/>
      <c r="AW140" s="18"/>
      <c r="AX140" s="18"/>
    </row>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32</v>
      </c>
    </row>
    <row r="401" ht="13.5">
      <c r="B401" s="1" t="s">
        <v>104</v>
      </c>
    </row>
    <row r="402" spans="1:50" ht="34.5" customHeight="1">
      <c r="A402" s="23"/>
      <c r="B402" s="23"/>
      <c r="C402" s="32" t="s">
        <v>28</v>
      </c>
      <c r="D402" s="32"/>
      <c r="E402" s="32"/>
      <c r="F402" s="32"/>
      <c r="G402" s="32"/>
      <c r="H402" s="32"/>
      <c r="I402" s="32"/>
      <c r="J402" s="32"/>
      <c r="K402" s="32"/>
      <c r="L402" s="32"/>
      <c r="M402" s="32" t="s">
        <v>29</v>
      </c>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3" t="s">
        <v>30</v>
      </c>
      <c r="AL402" s="32"/>
      <c r="AM402" s="32"/>
      <c r="AN402" s="32"/>
      <c r="AO402" s="32"/>
      <c r="AP402" s="32"/>
      <c r="AQ402" s="32" t="s">
        <v>23</v>
      </c>
      <c r="AR402" s="32"/>
      <c r="AS402" s="32"/>
      <c r="AT402" s="32"/>
      <c r="AU402" s="34" t="s">
        <v>24</v>
      </c>
      <c r="AV402" s="35"/>
      <c r="AW402" s="35"/>
      <c r="AX402" s="36"/>
    </row>
    <row r="403" spans="1:50" ht="24" customHeight="1">
      <c r="A403" s="23">
        <v>1</v>
      </c>
      <c r="B403" s="23">
        <v>1</v>
      </c>
      <c r="C403" s="24" t="s">
        <v>153</v>
      </c>
      <c r="D403" s="24"/>
      <c r="E403" s="24"/>
      <c r="F403" s="24"/>
      <c r="G403" s="24"/>
      <c r="H403" s="24"/>
      <c r="I403" s="24"/>
      <c r="J403" s="24"/>
      <c r="K403" s="24"/>
      <c r="L403" s="24"/>
      <c r="M403" s="24" t="s">
        <v>154</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5">
        <v>8.3</v>
      </c>
      <c r="AL403" s="24"/>
      <c r="AM403" s="24"/>
      <c r="AN403" s="24"/>
      <c r="AO403" s="24"/>
      <c r="AP403" s="24"/>
      <c r="AQ403" s="24">
        <v>1</v>
      </c>
      <c r="AR403" s="24"/>
      <c r="AS403" s="24"/>
      <c r="AT403" s="24"/>
      <c r="AU403" s="26">
        <v>91.2</v>
      </c>
      <c r="AV403" s="27"/>
      <c r="AW403" s="27"/>
      <c r="AX403" s="28"/>
    </row>
    <row r="404" spans="1:50" ht="24" customHeight="1">
      <c r="A404" s="23">
        <v>2</v>
      </c>
      <c r="B404" s="23">
        <v>1</v>
      </c>
      <c r="C404" s="24" t="s">
        <v>155</v>
      </c>
      <c r="D404" s="24"/>
      <c r="E404" s="24"/>
      <c r="F404" s="24"/>
      <c r="G404" s="24"/>
      <c r="H404" s="24"/>
      <c r="I404" s="24"/>
      <c r="J404" s="24"/>
      <c r="K404" s="24"/>
      <c r="L404" s="24"/>
      <c r="M404" s="24" t="s">
        <v>156</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5">
        <v>2.9</v>
      </c>
      <c r="AL404" s="24"/>
      <c r="AM404" s="24"/>
      <c r="AN404" s="24"/>
      <c r="AO404" s="24"/>
      <c r="AP404" s="24"/>
      <c r="AQ404" s="24" t="s">
        <v>157</v>
      </c>
      <c r="AR404" s="24"/>
      <c r="AS404" s="24"/>
      <c r="AT404" s="24"/>
      <c r="AU404" s="26"/>
      <c r="AV404" s="27"/>
      <c r="AW404" s="27"/>
      <c r="AX404" s="28"/>
    </row>
    <row r="405" spans="1:50" ht="24" customHeight="1">
      <c r="A405" s="23">
        <v>3</v>
      </c>
      <c r="B405" s="23">
        <v>1</v>
      </c>
      <c r="C405" s="24" t="s">
        <v>158</v>
      </c>
      <c r="D405" s="24"/>
      <c r="E405" s="24"/>
      <c r="F405" s="24"/>
      <c r="G405" s="24"/>
      <c r="H405" s="24"/>
      <c r="I405" s="24"/>
      <c r="J405" s="24"/>
      <c r="K405" s="24"/>
      <c r="L405" s="24"/>
      <c r="M405" s="24" t="s">
        <v>159</v>
      </c>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5">
        <v>2.5</v>
      </c>
      <c r="AL405" s="24"/>
      <c r="AM405" s="24"/>
      <c r="AN405" s="24"/>
      <c r="AO405" s="24"/>
      <c r="AP405" s="24"/>
      <c r="AQ405" s="24" t="s">
        <v>157</v>
      </c>
      <c r="AR405" s="24"/>
      <c r="AS405" s="24"/>
      <c r="AT405" s="24"/>
      <c r="AU405" s="26"/>
      <c r="AV405" s="27"/>
      <c r="AW405" s="27"/>
      <c r="AX405" s="28"/>
    </row>
    <row r="406" spans="1:50" ht="24" customHeight="1">
      <c r="A406" s="23">
        <v>4</v>
      </c>
      <c r="B406" s="23">
        <v>1</v>
      </c>
      <c r="C406" s="24" t="s">
        <v>160</v>
      </c>
      <c r="D406" s="24"/>
      <c r="E406" s="24"/>
      <c r="F406" s="24"/>
      <c r="G406" s="24"/>
      <c r="H406" s="24"/>
      <c r="I406" s="24"/>
      <c r="J406" s="24"/>
      <c r="K406" s="24"/>
      <c r="L406" s="24"/>
      <c r="M406" s="24" t="s">
        <v>161</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5">
        <v>2.5</v>
      </c>
      <c r="AL406" s="24"/>
      <c r="AM406" s="24"/>
      <c r="AN406" s="24"/>
      <c r="AO406" s="24"/>
      <c r="AP406" s="24"/>
      <c r="AQ406" s="24" t="s">
        <v>157</v>
      </c>
      <c r="AR406" s="24"/>
      <c r="AS406" s="24"/>
      <c r="AT406" s="24"/>
      <c r="AU406" s="26"/>
      <c r="AV406" s="27"/>
      <c r="AW406" s="27"/>
      <c r="AX406" s="28"/>
    </row>
    <row r="407" spans="1:50" ht="24" customHeight="1">
      <c r="A407" s="23">
        <v>5</v>
      </c>
      <c r="B407" s="23">
        <v>1</v>
      </c>
      <c r="C407" s="24" t="s">
        <v>153</v>
      </c>
      <c r="D407" s="24"/>
      <c r="E407" s="24"/>
      <c r="F407" s="24"/>
      <c r="G407" s="24"/>
      <c r="H407" s="24"/>
      <c r="I407" s="24"/>
      <c r="J407" s="24"/>
      <c r="K407" s="24"/>
      <c r="L407" s="24"/>
      <c r="M407" s="24" t="s">
        <v>162</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5">
        <v>2.2</v>
      </c>
      <c r="AL407" s="24"/>
      <c r="AM407" s="24"/>
      <c r="AN407" s="24"/>
      <c r="AO407" s="24"/>
      <c r="AP407" s="24"/>
      <c r="AQ407" s="24" t="s">
        <v>157</v>
      </c>
      <c r="AR407" s="24"/>
      <c r="AS407" s="24"/>
      <c r="AT407" s="24"/>
      <c r="AU407" s="26"/>
      <c r="AV407" s="27"/>
      <c r="AW407" s="27"/>
      <c r="AX407" s="28"/>
    </row>
    <row r="408" spans="1:50" ht="24" customHeight="1">
      <c r="A408" s="23">
        <v>6</v>
      </c>
      <c r="B408" s="23">
        <v>1</v>
      </c>
      <c r="C408" s="24" t="s">
        <v>158</v>
      </c>
      <c r="D408" s="24"/>
      <c r="E408" s="24"/>
      <c r="F408" s="24"/>
      <c r="G408" s="24"/>
      <c r="H408" s="24"/>
      <c r="I408" s="24"/>
      <c r="J408" s="24"/>
      <c r="K408" s="24"/>
      <c r="L408" s="24"/>
      <c r="M408" s="26" t="s">
        <v>163</v>
      </c>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8"/>
      <c r="AK408" s="29">
        <v>1.9</v>
      </c>
      <c r="AL408" s="30"/>
      <c r="AM408" s="30"/>
      <c r="AN408" s="30"/>
      <c r="AO408" s="30"/>
      <c r="AP408" s="31"/>
      <c r="AQ408" s="24" t="s">
        <v>157</v>
      </c>
      <c r="AR408" s="24"/>
      <c r="AS408" s="24"/>
      <c r="AT408" s="24"/>
      <c r="AU408" s="26"/>
      <c r="AV408" s="27"/>
      <c r="AW408" s="27"/>
      <c r="AX408" s="28"/>
    </row>
    <row r="409" spans="1:50" ht="24" customHeight="1">
      <c r="A409" s="23">
        <v>7</v>
      </c>
      <c r="B409" s="23">
        <v>1</v>
      </c>
      <c r="C409" s="24" t="s">
        <v>164</v>
      </c>
      <c r="D409" s="24"/>
      <c r="E409" s="24"/>
      <c r="F409" s="24"/>
      <c r="G409" s="24"/>
      <c r="H409" s="24"/>
      <c r="I409" s="24"/>
      <c r="J409" s="24"/>
      <c r="K409" s="24"/>
      <c r="L409" s="24"/>
      <c r="M409" s="24" t="s">
        <v>165</v>
      </c>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5">
        <v>1.3</v>
      </c>
      <c r="AL409" s="24"/>
      <c r="AM409" s="24"/>
      <c r="AN409" s="24"/>
      <c r="AO409" s="24"/>
      <c r="AP409" s="24"/>
      <c r="AQ409" s="24" t="s">
        <v>157</v>
      </c>
      <c r="AR409" s="24"/>
      <c r="AS409" s="24"/>
      <c r="AT409" s="24"/>
      <c r="AU409" s="26"/>
      <c r="AV409" s="27"/>
      <c r="AW409" s="27"/>
      <c r="AX409" s="28"/>
    </row>
    <row r="410" spans="1:50" ht="24" customHeight="1">
      <c r="A410" s="23">
        <v>8</v>
      </c>
      <c r="B410" s="23">
        <v>1</v>
      </c>
      <c r="C410" s="24" t="s">
        <v>153</v>
      </c>
      <c r="D410" s="24"/>
      <c r="E410" s="24"/>
      <c r="F410" s="24"/>
      <c r="G410" s="24"/>
      <c r="H410" s="24"/>
      <c r="I410" s="24"/>
      <c r="J410" s="24"/>
      <c r="K410" s="24"/>
      <c r="L410" s="24"/>
      <c r="M410" s="24" t="s">
        <v>166</v>
      </c>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5">
        <v>1</v>
      </c>
      <c r="AL410" s="24"/>
      <c r="AM410" s="24"/>
      <c r="AN410" s="24"/>
      <c r="AO410" s="24"/>
      <c r="AP410" s="24"/>
      <c r="AQ410" s="24" t="s">
        <v>157</v>
      </c>
      <c r="AR410" s="24"/>
      <c r="AS410" s="24"/>
      <c r="AT410" s="24"/>
      <c r="AU410" s="26"/>
      <c r="AV410" s="27"/>
      <c r="AW410" s="27"/>
      <c r="AX410" s="28"/>
    </row>
    <row r="411" spans="1:50" ht="24" customHeight="1">
      <c r="A411" s="23">
        <v>9</v>
      </c>
      <c r="B411" s="23">
        <v>1</v>
      </c>
      <c r="C411" s="24" t="s">
        <v>164</v>
      </c>
      <c r="D411" s="24"/>
      <c r="E411" s="24"/>
      <c r="F411" s="24"/>
      <c r="G411" s="24"/>
      <c r="H411" s="24"/>
      <c r="I411" s="24"/>
      <c r="J411" s="24"/>
      <c r="K411" s="24"/>
      <c r="L411" s="24"/>
      <c r="M411" s="24" t="s">
        <v>167</v>
      </c>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5">
        <v>0.9</v>
      </c>
      <c r="AL411" s="24"/>
      <c r="AM411" s="24"/>
      <c r="AN411" s="24"/>
      <c r="AO411" s="24"/>
      <c r="AP411" s="24"/>
      <c r="AQ411" s="24" t="s">
        <v>157</v>
      </c>
      <c r="AR411" s="24"/>
      <c r="AS411" s="24"/>
      <c r="AT411" s="24"/>
      <c r="AU411" s="26"/>
      <c r="AV411" s="27"/>
      <c r="AW411" s="27"/>
      <c r="AX411" s="28"/>
    </row>
    <row r="412" spans="1:50" ht="24" customHeight="1">
      <c r="A412" s="23">
        <v>10</v>
      </c>
      <c r="B412" s="23">
        <v>1</v>
      </c>
      <c r="C412" s="24" t="s">
        <v>160</v>
      </c>
      <c r="D412" s="24"/>
      <c r="E412" s="24"/>
      <c r="F412" s="24"/>
      <c r="G412" s="24"/>
      <c r="H412" s="24"/>
      <c r="I412" s="24"/>
      <c r="J412" s="24"/>
      <c r="K412" s="24"/>
      <c r="L412" s="24"/>
      <c r="M412" s="24" t="s">
        <v>168</v>
      </c>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5">
        <v>0.9</v>
      </c>
      <c r="AL412" s="24"/>
      <c r="AM412" s="24"/>
      <c r="AN412" s="24"/>
      <c r="AO412" s="24"/>
      <c r="AP412" s="24"/>
      <c r="AQ412" s="24" t="s">
        <v>157</v>
      </c>
      <c r="AR412" s="24"/>
      <c r="AS412" s="24"/>
      <c r="AT412" s="24"/>
      <c r="AU412" s="26"/>
      <c r="AV412" s="27"/>
      <c r="AW412" s="27"/>
      <c r="AX412" s="28"/>
    </row>
    <row r="413" spans="1:50" ht="24" customHeight="1" hidden="1">
      <c r="A413" s="23"/>
      <c r="B413" s="23"/>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4"/>
      <c r="AM413" s="24"/>
      <c r="AN413" s="24"/>
      <c r="AO413" s="24"/>
      <c r="AP413" s="24"/>
      <c r="AQ413" s="24"/>
      <c r="AR413" s="24"/>
      <c r="AS413" s="24"/>
      <c r="AT413" s="24"/>
      <c r="AU413" s="26"/>
      <c r="AV413" s="27"/>
      <c r="AW413" s="27"/>
      <c r="AX413" s="28"/>
    </row>
    <row r="414" spans="1:50" ht="24" customHeight="1" hidden="1">
      <c r="A414" s="23"/>
      <c r="B414" s="23"/>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4"/>
      <c r="AM414" s="24"/>
      <c r="AN414" s="24"/>
      <c r="AO414" s="24"/>
      <c r="AP414" s="24"/>
      <c r="AQ414" s="24"/>
      <c r="AR414" s="24"/>
      <c r="AS414" s="24"/>
      <c r="AT414" s="24"/>
      <c r="AU414" s="26"/>
      <c r="AV414" s="27"/>
      <c r="AW414" s="27"/>
      <c r="AX414" s="28"/>
    </row>
    <row r="415" spans="1:50" ht="24" customHeight="1" hidden="1">
      <c r="A415" s="23"/>
      <c r="B415" s="23"/>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4"/>
      <c r="AM415" s="24"/>
      <c r="AN415" s="24"/>
      <c r="AO415" s="24"/>
      <c r="AP415" s="24"/>
      <c r="AQ415" s="24"/>
      <c r="AR415" s="24"/>
      <c r="AS415" s="24"/>
      <c r="AT415" s="24"/>
      <c r="AU415" s="26"/>
      <c r="AV415" s="27"/>
      <c r="AW415" s="27"/>
      <c r="AX415" s="28"/>
    </row>
    <row r="416" spans="1:50" ht="24" customHeight="1" hidden="1">
      <c r="A416" s="23"/>
      <c r="B416" s="23"/>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4"/>
      <c r="AM416" s="24"/>
      <c r="AN416" s="24"/>
      <c r="AO416" s="24"/>
      <c r="AP416" s="24"/>
      <c r="AQ416" s="24"/>
      <c r="AR416" s="24"/>
      <c r="AS416" s="24"/>
      <c r="AT416" s="24"/>
      <c r="AU416" s="26"/>
      <c r="AV416" s="27"/>
      <c r="AW416" s="27"/>
      <c r="AX416" s="28"/>
    </row>
    <row r="417" spans="1:50" ht="24" customHeight="1" hidden="1">
      <c r="A417" s="23"/>
      <c r="B417" s="23"/>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4"/>
      <c r="AM417" s="24"/>
      <c r="AN417" s="24"/>
      <c r="AO417" s="24"/>
      <c r="AP417" s="24"/>
      <c r="AQ417" s="24"/>
      <c r="AR417" s="24"/>
      <c r="AS417" s="24"/>
      <c r="AT417" s="24"/>
      <c r="AU417" s="26"/>
      <c r="AV417" s="27"/>
      <c r="AW417" s="27"/>
      <c r="AX417" s="28"/>
    </row>
    <row r="418" spans="1:50" ht="24" customHeight="1" hidden="1">
      <c r="A418" s="23"/>
      <c r="B418" s="23"/>
      <c r="C418" s="24"/>
      <c r="D418" s="24"/>
      <c r="E418" s="24"/>
      <c r="F418" s="24"/>
      <c r="G418" s="24"/>
      <c r="H418" s="24"/>
      <c r="I418" s="24"/>
      <c r="J418" s="24"/>
      <c r="K418" s="24"/>
      <c r="L418" s="24"/>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29"/>
      <c r="AL418" s="30"/>
      <c r="AM418" s="30"/>
      <c r="AN418" s="30"/>
      <c r="AO418" s="30"/>
      <c r="AP418" s="31"/>
      <c r="AQ418" s="24"/>
      <c r="AR418" s="24"/>
      <c r="AS418" s="24"/>
      <c r="AT418" s="24"/>
      <c r="AU418" s="26"/>
      <c r="AV418" s="27"/>
      <c r="AW418" s="27"/>
      <c r="AX418" s="28"/>
    </row>
    <row r="419" spans="1:50" ht="24" customHeight="1" hidden="1">
      <c r="A419" s="23"/>
      <c r="B419" s="23"/>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4"/>
      <c r="AM419" s="24"/>
      <c r="AN419" s="24"/>
      <c r="AO419" s="24"/>
      <c r="AP419" s="24"/>
      <c r="AQ419" s="24"/>
      <c r="AR419" s="24"/>
      <c r="AS419" s="24"/>
      <c r="AT419" s="24"/>
      <c r="AU419" s="26"/>
      <c r="AV419" s="27"/>
      <c r="AW419" s="27"/>
      <c r="AX419" s="28"/>
    </row>
    <row r="420" spans="1:50" ht="24" customHeight="1" hidden="1">
      <c r="A420" s="23"/>
      <c r="B420" s="23"/>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4"/>
      <c r="AM420" s="24"/>
      <c r="AN420" s="24"/>
      <c r="AO420" s="24"/>
      <c r="AP420" s="24"/>
      <c r="AQ420" s="24"/>
      <c r="AR420" s="24"/>
      <c r="AS420" s="24"/>
      <c r="AT420" s="24"/>
      <c r="AU420" s="26"/>
      <c r="AV420" s="27"/>
      <c r="AW420" s="27"/>
      <c r="AX420" s="28"/>
    </row>
    <row r="421" spans="1:50" ht="24" customHeight="1" hidden="1">
      <c r="A421" s="23"/>
      <c r="B421" s="23"/>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4"/>
      <c r="AM421" s="24"/>
      <c r="AN421" s="24"/>
      <c r="AO421" s="24"/>
      <c r="AP421" s="24"/>
      <c r="AQ421" s="24"/>
      <c r="AR421" s="24"/>
      <c r="AS421" s="24"/>
      <c r="AT421" s="24"/>
      <c r="AU421" s="26"/>
      <c r="AV421" s="27"/>
      <c r="AW421" s="27"/>
      <c r="AX421" s="28"/>
    </row>
    <row r="422" spans="1:50" ht="24" customHeight="1" hidden="1">
      <c r="A422" s="23"/>
      <c r="B422" s="23"/>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4"/>
      <c r="AM422" s="24"/>
      <c r="AN422" s="24"/>
      <c r="AO422" s="24"/>
      <c r="AP422" s="24"/>
      <c r="AQ422" s="24"/>
      <c r="AR422" s="24"/>
      <c r="AS422" s="24"/>
      <c r="AT422" s="24"/>
      <c r="AU422" s="26"/>
      <c r="AV422" s="27"/>
      <c r="AW422" s="27"/>
      <c r="AX422" s="28"/>
    </row>
    <row r="423" spans="1:50" ht="24" customHeight="1" hidden="1">
      <c r="A423" s="23"/>
      <c r="B423" s="23"/>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4"/>
      <c r="AM423" s="24"/>
      <c r="AN423" s="24"/>
      <c r="AO423" s="24"/>
      <c r="AP423" s="24"/>
      <c r="AQ423" s="24"/>
      <c r="AR423" s="24"/>
      <c r="AS423" s="24"/>
      <c r="AT423" s="24"/>
      <c r="AU423" s="26"/>
      <c r="AV423" s="27"/>
      <c r="AW423" s="27"/>
      <c r="AX423" s="28"/>
    </row>
    <row r="424" spans="1:50" ht="24" customHeight="1" hidden="1">
      <c r="A424" s="23"/>
      <c r="B424" s="23"/>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4"/>
      <c r="AM424" s="24"/>
      <c r="AN424" s="24"/>
      <c r="AO424" s="24"/>
      <c r="AP424" s="24"/>
      <c r="AQ424" s="24"/>
      <c r="AR424" s="24"/>
      <c r="AS424" s="24"/>
      <c r="AT424" s="24"/>
      <c r="AU424" s="26"/>
      <c r="AV424" s="27"/>
      <c r="AW424" s="27"/>
      <c r="AX424" s="28"/>
    </row>
    <row r="425" spans="1:50" ht="24" customHeight="1" hidden="1">
      <c r="A425" s="23"/>
      <c r="B425" s="23"/>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4"/>
      <c r="AM425" s="24"/>
      <c r="AN425" s="24"/>
      <c r="AO425" s="24"/>
      <c r="AP425" s="24"/>
      <c r="AQ425" s="24"/>
      <c r="AR425" s="24"/>
      <c r="AS425" s="24"/>
      <c r="AT425" s="24"/>
      <c r="AU425" s="26"/>
      <c r="AV425" s="27"/>
      <c r="AW425" s="27"/>
      <c r="AX425" s="28"/>
    </row>
    <row r="426" spans="1:50" ht="24" customHeight="1" hidden="1">
      <c r="A426" s="23"/>
      <c r="B426" s="23"/>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4"/>
      <c r="AM426" s="24"/>
      <c r="AN426" s="24"/>
      <c r="AO426" s="24"/>
      <c r="AP426" s="24"/>
      <c r="AQ426" s="24"/>
      <c r="AR426" s="24"/>
      <c r="AS426" s="24"/>
      <c r="AT426" s="24"/>
      <c r="AU426" s="26"/>
      <c r="AV426" s="27"/>
      <c r="AW426" s="27"/>
      <c r="AX426" s="28"/>
    </row>
    <row r="427" spans="1:50" ht="24" customHeight="1" hidden="1">
      <c r="A427" s="23"/>
      <c r="B427" s="23"/>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4"/>
      <c r="AM427" s="24"/>
      <c r="AN427" s="24"/>
      <c r="AO427" s="24"/>
      <c r="AP427" s="24"/>
      <c r="AQ427" s="24"/>
      <c r="AR427" s="24"/>
      <c r="AS427" s="24"/>
      <c r="AT427" s="24"/>
      <c r="AU427" s="26"/>
      <c r="AV427" s="27"/>
      <c r="AW427" s="27"/>
      <c r="AX427" s="28"/>
    </row>
    <row r="428" spans="1:50" ht="24" customHeight="1" hidden="1">
      <c r="A428" s="23"/>
      <c r="B428" s="23"/>
      <c r="C428" s="24"/>
      <c r="D428" s="24"/>
      <c r="E428" s="24"/>
      <c r="F428" s="24"/>
      <c r="G428" s="24"/>
      <c r="H428" s="24"/>
      <c r="I428" s="24"/>
      <c r="J428" s="24"/>
      <c r="K428" s="24"/>
      <c r="L428" s="24"/>
      <c r="M428" s="26"/>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8"/>
      <c r="AK428" s="29"/>
      <c r="AL428" s="30"/>
      <c r="AM428" s="30"/>
      <c r="AN428" s="30"/>
      <c r="AO428" s="30"/>
      <c r="AP428" s="31"/>
      <c r="AQ428" s="24"/>
      <c r="AR428" s="24"/>
      <c r="AS428" s="24"/>
      <c r="AT428" s="24"/>
      <c r="AU428" s="26"/>
      <c r="AV428" s="27"/>
      <c r="AW428" s="27"/>
      <c r="AX428" s="28"/>
    </row>
    <row r="429" spans="1:50" ht="24" customHeight="1" hidden="1">
      <c r="A429" s="23"/>
      <c r="B429" s="23"/>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4"/>
      <c r="AM429" s="24"/>
      <c r="AN429" s="24"/>
      <c r="AO429" s="24"/>
      <c r="AP429" s="24"/>
      <c r="AQ429" s="24"/>
      <c r="AR429" s="24"/>
      <c r="AS429" s="24"/>
      <c r="AT429" s="24"/>
      <c r="AU429" s="26"/>
      <c r="AV429" s="27"/>
      <c r="AW429" s="27"/>
      <c r="AX429" s="28"/>
    </row>
    <row r="430" spans="1:50" ht="24" customHeight="1" hidden="1">
      <c r="A430" s="23"/>
      <c r="B430" s="23"/>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4"/>
      <c r="AM430" s="24"/>
      <c r="AN430" s="24"/>
      <c r="AO430" s="24"/>
      <c r="AP430" s="24"/>
      <c r="AQ430" s="24"/>
      <c r="AR430" s="24"/>
      <c r="AS430" s="24"/>
      <c r="AT430" s="24"/>
      <c r="AU430" s="26"/>
      <c r="AV430" s="27"/>
      <c r="AW430" s="27"/>
      <c r="AX430" s="28"/>
    </row>
    <row r="431" spans="1:50" ht="24" customHeight="1" hidden="1">
      <c r="A431" s="23"/>
      <c r="B431" s="23"/>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4"/>
      <c r="AM431" s="24"/>
      <c r="AN431" s="24"/>
      <c r="AO431" s="24"/>
      <c r="AP431" s="24"/>
      <c r="AQ431" s="24"/>
      <c r="AR431" s="24"/>
      <c r="AS431" s="24"/>
      <c r="AT431" s="24"/>
      <c r="AU431" s="26"/>
      <c r="AV431" s="27"/>
      <c r="AW431" s="27"/>
      <c r="AX431" s="28"/>
    </row>
    <row r="432" spans="1:50" ht="24" customHeight="1" hidden="1">
      <c r="A432" s="23"/>
      <c r="B432" s="23"/>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4"/>
      <c r="AM432" s="24"/>
      <c r="AN432" s="24"/>
      <c r="AO432" s="24"/>
      <c r="AP432" s="24"/>
      <c r="AQ432" s="24"/>
      <c r="AR432" s="24"/>
      <c r="AS432" s="24"/>
      <c r="AT432" s="24"/>
      <c r="AU432" s="26"/>
      <c r="AV432" s="27"/>
      <c r="AW432" s="27"/>
      <c r="AX432" s="28"/>
    </row>
    <row r="434" ht="13.5">
      <c r="B434" s="1" t="s">
        <v>105</v>
      </c>
    </row>
    <row r="435" spans="1:50" ht="34.5" customHeight="1">
      <c r="A435" s="23"/>
      <c r="B435" s="23"/>
      <c r="C435" s="32" t="s">
        <v>28</v>
      </c>
      <c r="D435" s="32"/>
      <c r="E435" s="32"/>
      <c r="F435" s="32"/>
      <c r="G435" s="32"/>
      <c r="H435" s="32"/>
      <c r="I435" s="32"/>
      <c r="J435" s="32"/>
      <c r="K435" s="32"/>
      <c r="L435" s="32"/>
      <c r="M435" s="32" t="s">
        <v>29</v>
      </c>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3" t="s">
        <v>30</v>
      </c>
      <c r="AL435" s="32"/>
      <c r="AM435" s="32"/>
      <c r="AN435" s="32"/>
      <c r="AO435" s="32"/>
      <c r="AP435" s="32"/>
      <c r="AQ435" s="32" t="s">
        <v>23</v>
      </c>
      <c r="AR435" s="32"/>
      <c r="AS435" s="32"/>
      <c r="AT435" s="32"/>
      <c r="AU435" s="34" t="s">
        <v>24</v>
      </c>
      <c r="AV435" s="35"/>
      <c r="AW435" s="35"/>
      <c r="AX435" s="36"/>
    </row>
    <row r="436" spans="1:50" ht="24" customHeight="1">
      <c r="A436" s="23">
        <v>1</v>
      </c>
      <c r="B436" s="23">
        <v>1</v>
      </c>
      <c r="C436" s="24" t="s">
        <v>169</v>
      </c>
      <c r="D436" s="24"/>
      <c r="E436" s="24"/>
      <c r="F436" s="24"/>
      <c r="G436" s="24"/>
      <c r="H436" s="24"/>
      <c r="I436" s="24"/>
      <c r="J436" s="24"/>
      <c r="K436" s="24"/>
      <c r="L436" s="24"/>
      <c r="M436" s="24" t="s">
        <v>170</v>
      </c>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5">
        <v>5.9</v>
      </c>
      <c r="AL436" s="24"/>
      <c r="AM436" s="24"/>
      <c r="AN436" s="24"/>
      <c r="AO436" s="24"/>
      <c r="AP436" s="24"/>
      <c r="AQ436" s="24" t="s">
        <v>157</v>
      </c>
      <c r="AR436" s="24"/>
      <c r="AS436" s="24"/>
      <c r="AT436" s="24"/>
      <c r="AU436" s="26"/>
      <c r="AV436" s="27"/>
      <c r="AW436" s="27"/>
      <c r="AX436" s="28"/>
    </row>
    <row r="437" spans="1:50" ht="24" customHeight="1">
      <c r="A437" s="23">
        <v>2</v>
      </c>
      <c r="B437" s="23">
        <v>1</v>
      </c>
      <c r="C437" s="26" t="s">
        <v>171</v>
      </c>
      <c r="D437" s="27"/>
      <c r="E437" s="27"/>
      <c r="F437" s="27"/>
      <c r="G437" s="27"/>
      <c r="H437" s="27"/>
      <c r="I437" s="27"/>
      <c r="J437" s="27"/>
      <c r="K437" s="27"/>
      <c r="L437" s="28"/>
      <c r="M437" s="26" t="s">
        <v>172</v>
      </c>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8"/>
      <c r="AK437" s="29">
        <v>2.6</v>
      </c>
      <c r="AL437" s="30"/>
      <c r="AM437" s="30"/>
      <c r="AN437" s="30"/>
      <c r="AO437" s="30"/>
      <c r="AP437" s="31"/>
      <c r="AQ437" s="26" t="s">
        <v>157</v>
      </c>
      <c r="AR437" s="27"/>
      <c r="AS437" s="27"/>
      <c r="AT437" s="28"/>
      <c r="AU437" s="26"/>
      <c r="AV437" s="27"/>
      <c r="AW437" s="27"/>
      <c r="AX437" s="28"/>
    </row>
    <row r="438" spans="1:50" ht="24" customHeight="1">
      <c r="A438" s="23">
        <v>3</v>
      </c>
      <c r="B438" s="23">
        <v>1</v>
      </c>
      <c r="C438" s="26" t="s">
        <v>173</v>
      </c>
      <c r="D438" s="27"/>
      <c r="E438" s="27"/>
      <c r="F438" s="27"/>
      <c r="G438" s="27"/>
      <c r="H438" s="27"/>
      <c r="I438" s="27"/>
      <c r="J438" s="27"/>
      <c r="K438" s="27"/>
      <c r="L438" s="28"/>
      <c r="M438" s="26" t="s">
        <v>174</v>
      </c>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8"/>
      <c r="AK438" s="29">
        <v>2.1</v>
      </c>
      <c r="AL438" s="30"/>
      <c r="AM438" s="30"/>
      <c r="AN438" s="30"/>
      <c r="AO438" s="30"/>
      <c r="AP438" s="31"/>
      <c r="AQ438" s="26" t="s">
        <v>157</v>
      </c>
      <c r="AR438" s="27"/>
      <c r="AS438" s="27"/>
      <c r="AT438" s="28"/>
      <c r="AU438" s="26"/>
      <c r="AV438" s="27"/>
      <c r="AW438" s="27"/>
      <c r="AX438" s="28"/>
    </row>
    <row r="439" spans="1:50" ht="29.25" customHeight="1">
      <c r="A439" s="23">
        <v>4</v>
      </c>
      <c r="B439" s="23">
        <v>1</v>
      </c>
      <c r="C439" s="26" t="s">
        <v>175</v>
      </c>
      <c r="D439" s="27"/>
      <c r="E439" s="27"/>
      <c r="F439" s="27"/>
      <c r="G439" s="27"/>
      <c r="H439" s="27"/>
      <c r="I439" s="27"/>
      <c r="J439" s="27"/>
      <c r="K439" s="27"/>
      <c r="L439" s="28"/>
      <c r="M439" s="25" t="s">
        <v>264</v>
      </c>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9">
        <v>1.8</v>
      </c>
      <c r="AL439" s="30"/>
      <c r="AM439" s="30"/>
      <c r="AN439" s="30"/>
      <c r="AO439" s="30"/>
      <c r="AP439" s="31"/>
      <c r="AQ439" s="24" t="s">
        <v>157</v>
      </c>
      <c r="AR439" s="24"/>
      <c r="AS439" s="24"/>
      <c r="AT439" s="24"/>
      <c r="AU439" s="26"/>
      <c r="AV439" s="27"/>
      <c r="AW439" s="27"/>
      <c r="AX439" s="28"/>
    </row>
    <row r="440" spans="1:50" ht="38.25" customHeight="1">
      <c r="A440" s="23">
        <v>5</v>
      </c>
      <c r="B440" s="23">
        <v>1</v>
      </c>
      <c r="C440" s="29" t="s">
        <v>176</v>
      </c>
      <c r="D440" s="30"/>
      <c r="E440" s="30"/>
      <c r="F440" s="30"/>
      <c r="G440" s="30"/>
      <c r="H440" s="30"/>
      <c r="I440" s="30"/>
      <c r="J440" s="30"/>
      <c r="K440" s="30"/>
      <c r="L440" s="31"/>
      <c r="M440" s="24" t="s">
        <v>177</v>
      </c>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9">
        <v>2</v>
      </c>
      <c r="AL440" s="30"/>
      <c r="AM440" s="30"/>
      <c r="AN440" s="30"/>
      <c r="AO440" s="30"/>
      <c r="AP440" s="31"/>
      <c r="AQ440" s="24" t="s">
        <v>157</v>
      </c>
      <c r="AR440" s="24"/>
      <c r="AS440" s="24"/>
      <c r="AT440" s="24"/>
      <c r="AU440" s="26"/>
      <c r="AV440" s="27"/>
      <c r="AW440" s="27"/>
      <c r="AX440" s="28"/>
    </row>
    <row r="441" spans="1:50" ht="24" customHeight="1">
      <c r="A441" s="23">
        <v>6</v>
      </c>
      <c r="B441" s="23">
        <v>1</v>
      </c>
      <c r="C441" s="26" t="s">
        <v>178</v>
      </c>
      <c r="D441" s="27"/>
      <c r="E441" s="27"/>
      <c r="F441" s="27"/>
      <c r="G441" s="27"/>
      <c r="H441" s="27"/>
      <c r="I441" s="27"/>
      <c r="J441" s="27"/>
      <c r="K441" s="27"/>
      <c r="L441" s="28"/>
      <c r="M441" s="24" t="s">
        <v>179</v>
      </c>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9">
        <v>1.7</v>
      </c>
      <c r="AL441" s="30"/>
      <c r="AM441" s="30"/>
      <c r="AN441" s="30"/>
      <c r="AO441" s="30"/>
      <c r="AP441" s="31"/>
      <c r="AQ441" s="24" t="s">
        <v>157</v>
      </c>
      <c r="AR441" s="24"/>
      <c r="AS441" s="24"/>
      <c r="AT441" s="24"/>
      <c r="AU441" s="26"/>
      <c r="AV441" s="27"/>
      <c r="AW441" s="27"/>
      <c r="AX441" s="28"/>
    </row>
    <row r="442" spans="1:50" ht="24" customHeight="1">
      <c r="A442" s="23">
        <v>7</v>
      </c>
      <c r="B442" s="23">
        <v>1</v>
      </c>
      <c r="C442" s="24" t="s">
        <v>180</v>
      </c>
      <c r="D442" s="24"/>
      <c r="E442" s="24"/>
      <c r="F442" s="24"/>
      <c r="G442" s="24"/>
      <c r="H442" s="24"/>
      <c r="I442" s="24"/>
      <c r="J442" s="24"/>
      <c r="K442" s="24"/>
      <c r="L442" s="24"/>
      <c r="M442" s="24" t="s">
        <v>181</v>
      </c>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5">
        <v>0.6</v>
      </c>
      <c r="AL442" s="24"/>
      <c r="AM442" s="24"/>
      <c r="AN442" s="24"/>
      <c r="AO442" s="24"/>
      <c r="AP442" s="24"/>
      <c r="AQ442" s="24" t="s">
        <v>157</v>
      </c>
      <c r="AR442" s="24"/>
      <c r="AS442" s="24"/>
      <c r="AT442" s="24"/>
      <c r="AU442" s="26"/>
      <c r="AV442" s="27"/>
      <c r="AW442" s="27"/>
      <c r="AX442" s="28"/>
    </row>
    <row r="443" spans="1:50" ht="24" customHeight="1">
      <c r="A443" s="23">
        <v>8</v>
      </c>
      <c r="B443" s="23">
        <v>1</v>
      </c>
      <c r="C443" s="24" t="s">
        <v>182</v>
      </c>
      <c r="D443" s="24"/>
      <c r="E443" s="24"/>
      <c r="F443" s="24"/>
      <c r="G443" s="24"/>
      <c r="H443" s="24"/>
      <c r="I443" s="24"/>
      <c r="J443" s="24"/>
      <c r="K443" s="24"/>
      <c r="L443" s="24"/>
      <c r="M443" s="24" t="s">
        <v>183</v>
      </c>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5">
        <v>0.6</v>
      </c>
      <c r="AL443" s="24"/>
      <c r="AM443" s="24"/>
      <c r="AN443" s="24"/>
      <c r="AO443" s="24"/>
      <c r="AP443" s="24"/>
      <c r="AQ443" s="24" t="s">
        <v>157</v>
      </c>
      <c r="AR443" s="24"/>
      <c r="AS443" s="24"/>
      <c r="AT443" s="24"/>
      <c r="AU443" s="26"/>
      <c r="AV443" s="27"/>
      <c r="AW443" s="27"/>
      <c r="AX443" s="28"/>
    </row>
    <row r="444" spans="1:50" ht="24" customHeight="1" hidden="1">
      <c r="A444" s="23"/>
      <c r="B444" s="23"/>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5"/>
      <c r="AL444" s="24"/>
      <c r="AM444" s="24"/>
      <c r="AN444" s="24"/>
      <c r="AO444" s="24"/>
      <c r="AP444" s="24"/>
      <c r="AQ444" s="24"/>
      <c r="AR444" s="24"/>
      <c r="AS444" s="24"/>
      <c r="AT444" s="24"/>
      <c r="AU444" s="26"/>
      <c r="AV444" s="27"/>
      <c r="AW444" s="27"/>
      <c r="AX444" s="28"/>
    </row>
    <row r="445" spans="1:50" ht="24" customHeight="1" hidden="1">
      <c r="A445" s="23"/>
      <c r="B445" s="23"/>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5"/>
      <c r="AL445" s="24"/>
      <c r="AM445" s="24"/>
      <c r="AN445" s="24"/>
      <c r="AO445" s="24"/>
      <c r="AP445" s="24"/>
      <c r="AQ445" s="24"/>
      <c r="AR445" s="24"/>
      <c r="AS445" s="24"/>
      <c r="AT445" s="24"/>
      <c r="AU445" s="26"/>
      <c r="AV445" s="27"/>
      <c r="AW445" s="27"/>
      <c r="AX445" s="28"/>
    </row>
    <row r="446" spans="1:50" ht="24" customHeight="1" hidden="1">
      <c r="A446" s="23"/>
      <c r="B446" s="23"/>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5"/>
      <c r="AL446" s="24"/>
      <c r="AM446" s="24"/>
      <c r="AN446" s="24"/>
      <c r="AO446" s="24"/>
      <c r="AP446" s="24"/>
      <c r="AQ446" s="24"/>
      <c r="AR446" s="24"/>
      <c r="AS446" s="24"/>
      <c r="AT446" s="24"/>
      <c r="AU446" s="26"/>
      <c r="AV446" s="27"/>
      <c r="AW446" s="27"/>
      <c r="AX446" s="28"/>
    </row>
    <row r="447" spans="1:50" ht="24" customHeight="1" hidden="1">
      <c r="A447" s="23"/>
      <c r="B447" s="23"/>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5"/>
      <c r="AL447" s="24"/>
      <c r="AM447" s="24"/>
      <c r="AN447" s="24"/>
      <c r="AO447" s="24"/>
      <c r="AP447" s="24"/>
      <c r="AQ447" s="24"/>
      <c r="AR447" s="24"/>
      <c r="AS447" s="24"/>
      <c r="AT447" s="24"/>
      <c r="AU447" s="26"/>
      <c r="AV447" s="27"/>
      <c r="AW447" s="27"/>
      <c r="AX447" s="28"/>
    </row>
    <row r="448" spans="1:50" ht="24" customHeight="1" hidden="1">
      <c r="A448" s="23"/>
      <c r="B448" s="23"/>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5"/>
      <c r="AL448" s="24"/>
      <c r="AM448" s="24"/>
      <c r="AN448" s="24"/>
      <c r="AO448" s="24"/>
      <c r="AP448" s="24"/>
      <c r="AQ448" s="24"/>
      <c r="AR448" s="24"/>
      <c r="AS448" s="24"/>
      <c r="AT448" s="24"/>
      <c r="AU448" s="26"/>
      <c r="AV448" s="27"/>
      <c r="AW448" s="27"/>
      <c r="AX448" s="28"/>
    </row>
    <row r="449" spans="1:50" ht="24" customHeight="1" hidden="1">
      <c r="A449" s="23"/>
      <c r="B449" s="23"/>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5"/>
      <c r="AL449" s="24"/>
      <c r="AM449" s="24"/>
      <c r="AN449" s="24"/>
      <c r="AO449" s="24"/>
      <c r="AP449" s="24"/>
      <c r="AQ449" s="24"/>
      <c r="AR449" s="24"/>
      <c r="AS449" s="24"/>
      <c r="AT449" s="24"/>
      <c r="AU449" s="26"/>
      <c r="AV449" s="27"/>
      <c r="AW449" s="27"/>
      <c r="AX449" s="28"/>
    </row>
    <row r="450" spans="1:50" ht="24" customHeight="1" hidden="1">
      <c r="A450" s="23"/>
      <c r="B450" s="23"/>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5"/>
      <c r="AL450" s="24"/>
      <c r="AM450" s="24"/>
      <c r="AN450" s="24"/>
      <c r="AO450" s="24"/>
      <c r="AP450" s="24"/>
      <c r="AQ450" s="24"/>
      <c r="AR450" s="24"/>
      <c r="AS450" s="24"/>
      <c r="AT450" s="24"/>
      <c r="AU450" s="26"/>
      <c r="AV450" s="27"/>
      <c r="AW450" s="27"/>
      <c r="AX450" s="28"/>
    </row>
    <row r="451" spans="1:50" ht="24" customHeight="1" hidden="1">
      <c r="A451" s="23"/>
      <c r="B451" s="23"/>
      <c r="C451" s="24"/>
      <c r="D451" s="24"/>
      <c r="E451" s="24"/>
      <c r="F451" s="24"/>
      <c r="G451" s="24"/>
      <c r="H451" s="24"/>
      <c r="I451" s="24"/>
      <c r="J451" s="24"/>
      <c r="K451" s="24"/>
      <c r="L451" s="24"/>
      <c r="M451" s="26"/>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8"/>
      <c r="AK451" s="29"/>
      <c r="AL451" s="30"/>
      <c r="AM451" s="30"/>
      <c r="AN451" s="30"/>
      <c r="AO451" s="30"/>
      <c r="AP451" s="31"/>
      <c r="AQ451" s="24"/>
      <c r="AR451" s="24"/>
      <c r="AS451" s="24"/>
      <c r="AT451" s="24"/>
      <c r="AU451" s="26"/>
      <c r="AV451" s="27"/>
      <c r="AW451" s="27"/>
      <c r="AX451" s="28"/>
    </row>
    <row r="452" spans="1:50" ht="24" customHeight="1" hidden="1">
      <c r="A452" s="23"/>
      <c r="B452" s="23"/>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5"/>
      <c r="AL452" s="24"/>
      <c r="AM452" s="24"/>
      <c r="AN452" s="24"/>
      <c r="AO452" s="24"/>
      <c r="AP452" s="24"/>
      <c r="AQ452" s="24"/>
      <c r="AR452" s="24"/>
      <c r="AS452" s="24"/>
      <c r="AT452" s="24"/>
      <c r="AU452" s="26"/>
      <c r="AV452" s="27"/>
      <c r="AW452" s="27"/>
      <c r="AX452" s="28"/>
    </row>
    <row r="453" spans="1:50" ht="24" customHeight="1" hidden="1">
      <c r="A453" s="23"/>
      <c r="B453" s="23"/>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5"/>
      <c r="AL453" s="24"/>
      <c r="AM453" s="24"/>
      <c r="AN453" s="24"/>
      <c r="AO453" s="24"/>
      <c r="AP453" s="24"/>
      <c r="AQ453" s="24"/>
      <c r="AR453" s="24"/>
      <c r="AS453" s="24"/>
      <c r="AT453" s="24"/>
      <c r="AU453" s="26"/>
      <c r="AV453" s="27"/>
      <c r="AW453" s="27"/>
      <c r="AX453" s="28"/>
    </row>
    <row r="454" spans="1:50" ht="24" customHeight="1" hidden="1">
      <c r="A454" s="23"/>
      <c r="B454" s="23"/>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5"/>
      <c r="AL454" s="24"/>
      <c r="AM454" s="24"/>
      <c r="AN454" s="24"/>
      <c r="AO454" s="24"/>
      <c r="AP454" s="24"/>
      <c r="AQ454" s="24"/>
      <c r="AR454" s="24"/>
      <c r="AS454" s="24"/>
      <c r="AT454" s="24"/>
      <c r="AU454" s="26"/>
      <c r="AV454" s="27"/>
      <c r="AW454" s="27"/>
      <c r="AX454" s="28"/>
    </row>
    <row r="455" spans="1:50" ht="24" customHeight="1" hidden="1">
      <c r="A455" s="23"/>
      <c r="B455" s="23"/>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5"/>
      <c r="AL455" s="24"/>
      <c r="AM455" s="24"/>
      <c r="AN455" s="24"/>
      <c r="AO455" s="24"/>
      <c r="AP455" s="24"/>
      <c r="AQ455" s="24"/>
      <c r="AR455" s="24"/>
      <c r="AS455" s="24"/>
      <c r="AT455" s="24"/>
      <c r="AU455" s="26"/>
      <c r="AV455" s="27"/>
      <c r="AW455" s="27"/>
      <c r="AX455" s="28"/>
    </row>
    <row r="456" spans="1:50" ht="24" customHeight="1" hidden="1">
      <c r="A456" s="23"/>
      <c r="B456" s="23"/>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5"/>
      <c r="AL456" s="24"/>
      <c r="AM456" s="24"/>
      <c r="AN456" s="24"/>
      <c r="AO456" s="24"/>
      <c r="AP456" s="24"/>
      <c r="AQ456" s="24"/>
      <c r="AR456" s="24"/>
      <c r="AS456" s="24"/>
      <c r="AT456" s="24"/>
      <c r="AU456" s="26"/>
      <c r="AV456" s="27"/>
      <c r="AW456" s="27"/>
      <c r="AX456" s="28"/>
    </row>
    <row r="457" spans="1:50" ht="24" customHeight="1" hidden="1">
      <c r="A457" s="23"/>
      <c r="B457" s="23"/>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5"/>
      <c r="AL457" s="24"/>
      <c r="AM457" s="24"/>
      <c r="AN457" s="24"/>
      <c r="AO457" s="24"/>
      <c r="AP457" s="24"/>
      <c r="AQ457" s="24"/>
      <c r="AR457" s="24"/>
      <c r="AS457" s="24"/>
      <c r="AT457" s="24"/>
      <c r="AU457" s="26"/>
      <c r="AV457" s="27"/>
      <c r="AW457" s="27"/>
      <c r="AX457" s="28"/>
    </row>
    <row r="458" spans="1:50" ht="24" customHeight="1" hidden="1">
      <c r="A458" s="23"/>
      <c r="B458" s="23"/>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5"/>
      <c r="AL458" s="24"/>
      <c r="AM458" s="24"/>
      <c r="AN458" s="24"/>
      <c r="AO458" s="24"/>
      <c r="AP458" s="24"/>
      <c r="AQ458" s="24"/>
      <c r="AR458" s="24"/>
      <c r="AS458" s="24"/>
      <c r="AT458" s="24"/>
      <c r="AU458" s="26"/>
      <c r="AV458" s="27"/>
      <c r="AW458" s="27"/>
      <c r="AX458" s="28"/>
    </row>
    <row r="459" spans="1:50" ht="24" customHeight="1" hidden="1">
      <c r="A459" s="23"/>
      <c r="B459" s="23"/>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5"/>
      <c r="AL459" s="24"/>
      <c r="AM459" s="24"/>
      <c r="AN459" s="24"/>
      <c r="AO459" s="24"/>
      <c r="AP459" s="24"/>
      <c r="AQ459" s="24"/>
      <c r="AR459" s="24"/>
      <c r="AS459" s="24"/>
      <c r="AT459" s="24"/>
      <c r="AU459" s="26"/>
      <c r="AV459" s="27"/>
      <c r="AW459" s="27"/>
      <c r="AX459" s="28"/>
    </row>
    <row r="460" spans="1:50" ht="24" customHeight="1" hidden="1">
      <c r="A460" s="23"/>
      <c r="B460" s="23"/>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5"/>
      <c r="AL460" s="24"/>
      <c r="AM460" s="24"/>
      <c r="AN460" s="24"/>
      <c r="AO460" s="24"/>
      <c r="AP460" s="24"/>
      <c r="AQ460" s="24"/>
      <c r="AR460" s="24"/>
      <c r="AS460" s="24"/>
      <c r="AT460" s="24"/>
      <c r="AU460" s="26"/>
      <c r="AV460" s="27"/>
      <c r="AW460" s="27"/>
      <c r="AX460" s="28"/>
    </row>
    <row r="461" spans="1:50" ht="24" customHeight="1" hidden="1">
      <c r="A461" s="23"/>
      <c r="B461" s="23"/>
      <c r="C461" s="24"/>
      <c r="D461" s="24"/>
      <c r="E461" s="24"/>
      <c r="F461" s="24"/>
      <c r="G461" s="24"/>
      <c r="H461" s="24"/>
      <c r="I461" s="24"/>
      <c r="J461" s="24"/>
      <c r="K461" s="24"/>
      <c r="L461" s="24"/>
      <c r="M461" s="26"/>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8"/>
      <c r="AK461" s="29"/>
      <c r="AL461" s="30"/>
      <c r="AM461" s="30"/>
      <c r="AN461" s="30"/>
      <c r="AO461" s="30"/>
      <c r="AP461" s="31"/>
      <c r="AQ461" s="24"/>
      <c r="AR461" s="24"/>
      <c r="AS461" s="24"/>
      <c r="AT461" s="24"/>
      <c r="AU461" s="26"/>
      <c r="AV461" s="27"/>
      <c r="AW461" s="27"/>
      <c r="AX461" s="28"/>
    </row>
    <row r="462" spans="1:50" ht="24" customHeight="1" hidden="1">
      <c r="A462" s="23"/>
      <c r="B462" s="23"/>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5"/>
      <c r="AL462" s="24"/>
      <c r="AM462" s="24"/>
      <c r="AN462" s="24"/>
      <c r="AO462" s="24"/>
      <c r="AP462" s="24"/>
      <c r="AQ462" s="24"/>
      <c r="AR462" s="24"/>
      <c r="AS462" s="24"/>
      <c r="AT462" s="24"/>
      <c r="AU462" s="26"/>
      <c r="AV462" s="27"/>
      <c r="AW462" s="27"/>
      <c r="AX462" s="28"/>
    </row>
    <row r="463" spans="1:50" ht="24" customHeight="1" hidden="1">
      <c r="A463" s="23"/>
      <c r="B463" s="23"/>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5"/>
      <c r="AL463" s="24"/>
      <c r="AM463" s="24"/>
      <c r="AN463" s="24"/>
      <c r="AO463" s="24"/>
      <c r="AP463" s="24"/>
      <c r="AQ463" s="24"/>
      <c r="AR463" s="24"/>
      <c r="AS463" s="24"/>
      <c r="AT463" s="24"/>
      <c r="AU463" s="26"/>
      <c r="AV463" s="27"/>
      <c r="AW463" s="27"/>
      <c r="AX463" s="28"/>
    </row>
    <row r="464" spans="1:50" ht="24" customHeight="1" hidden="1">
      <c r="A464" s="23"/>
      <c r="B464" s="23"/>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5"/>
      <c r="AL464" s="24"/>
      <c r="AM464" s="24"/>
      <c r="AN464" s="24"/>
      <c r="AO464" s="24"/>
      <c r="AP464" s="24"/>
      <c r="AQ464" s="24"/>
      <c r="AR464" s="24"/>
      <c r="AS464" s="24"/>
      <c r="AT464" s="24"/>
      <c r="AU464" s="26"/>
      <c r="AV464" s="27"/>
      <c r="AW464" s="27"/>
      <c r="AX464" s="28"/>
    </row>
    <row r="465" spans="1:50" ht="24" customHeight="1" hidden="1">
      <c r="A465" s="23"/>
      <c r="B465" s="23"/>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5"/>
      <c r="AL465" s="24"/>
      <c r="AM465" s="24"/>
      <c r="AN465" s="24"/>
      <c r="AO465" s="24"/>
      <c r="AP465" s="24"/>
      <c r="AQ465" s="24"/>
      <c r="AR465" s="24"/>
      <c r="AS465" s="24"/>
      <c r="AT465" s="24"/>
      <c r="AU465" s="26"/>
      <c r="AV465" s="27"/>
      <c r="AW465" s="27"/>
      <c r="AX465" s="28"/>
    </row>
    <row r="467" ht="13.5" hidden="1">
      <c r="B467" s="1" t="s">
        <v>118</v>
      </c>
    </row>
    <row r="468" spans="1:50" ht="34.5" customHeight="1" hidden="1">
      <c r="A468" s="23"/>
      <c r="B468" s="23"/>
      <c r="C468" s="32" t="s">
        <v>28</v>
      </c>
      <c r="D468" s="32"/>
      <c r="E468" s="32"/>
      <c r="F468" s="32"/>
      <c r="G468" s="32"/>
      <c r="H468" s="32"/>
      <c r="I468" s="32"/>
      <c r="J468" s="32"/>
      <c r="K468" s="32"/>
      <c r="L468" s="32"/>
      <c r="M468" s="32" t="s">
        <v>29</v>
      </c>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3" t="s">
        <v>30</v>
      </c>
      <c r="AL468" s="32"/>
      <c r="AM468" s="32"/>
      <c r="AN468" s="32"/>
      <c r="AO468" s="32"/>
      <c r="AP468" s="32"/>
      <c r="AQ468" s="32" t="s">
        <v>23</v>
      </c>
      <c r="AR468" s="32"/>
      <c r="AS468" s="32"/>
      <c r="AT468" s="32"/>
      <c r="AU468" s="34" t="s">
        <v>24</v>
      </c>
      <c r="AV468" s="35"/>
      <c r="AW468" s="35"/>
      <c r="AX468" s="36"/>
    </row>
    <row r="469" spans="1:50" ht="21.75" customHeight="1" hidden="1">
      <c r="A469" s="23"/>
      <c r="B469" s="23"/>
      <c r="C469" s="24" t="s">
        <v>184</v>
      </c>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5"/>
      <c r="AL469" s="24"/>
      <c r="AM469" s="24"/>
      <c r="AN469" s="24"/>
      <c r="AO469" s="24"/>
      <c r="AP469" s="24"/>
      <c r="AQ469" s="24"/>
      <c r="AR469" s="24"/>
      <c r="AS469" s="24"/>
      <c r="AT469" s="24"/>
      <c r="AU469" s="26"/>
      <c r="AV469" s="27"/>
      <c r="AW469" s="27"/>
      <c r="AX469" s="28"/>
    </row>
    <row r="470" spans="1:50" ht="21.75" customHeight="1" hidden="1">
      <c r="A470" s="23"/>
      <c r="B470" s="23"/>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5"/>
      <c r="AL470" s="24"/>
      <c r="AM470" s="24"/>
      <c r="AN470" s="24"/>
      <c r="AO470" s="24"/>
      <c r="AP470" s="24"/>
      <c r="AQ470" s="24"/>
      <c r="AR470" s="24"/>
      <c r="AS470" s="24"/>
      <c r="AT470" s="24"/>
      <c r="AU470" s="26"/>
      <c r="AV470" s="27"/>
      <c r="AW470" s="27"/>
      <c r="AX470" s="28"/>
    </row>
    <row r="471" spans="1:50" ht="21.75" customHeight="1" hidden="1">
      <c r="A471" s="23"/>
      <c r="B471" s="23"/>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5"/>
      <c r="AL471" s="24"/>
      <c r="AM471" s="24"/>
      <c r="AN471" s="24"/>
      <c r="AO471" s="24"/>
      <c r="AP471" s="24"/>
      <c r="AQ471" s="24"/>
      <c r="AR471" s="24"/>
      <c r="AS471" s="24"/>
      <c r="AT471" s="24"/>
      <c r="AU471" s="26"/>
      <c r="AV471" s="27"/>
      <c r="AW471" s="27"/>
      <c r="AX471" s="28"/>
    </row>
    <row r="472" spans="1:50" ht="21.75" customHeight="1" hidden="1">
      <c r="A472" s="23"/>
      <c r="B472" s="23"/>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5"/>
      <c r="AL472" s="24"/>
      <c r="AM472" s="24"/>
      <c r="AN472" s="24"/>
      <c r="AO472" s="24"/>
      <c r="AP472" s="24"/>
      <c r="AQ472" s="24"/>
      <c r="AR472" s="24"/>
      <c r="AS472" s="24"/>
      <c r="AT472" s="24"/>
      <c r="AU472" s="26"/>
      <c r="AV472" s="27"/>
      <c r="AW472" s="27"/>
      <c r="AX472" s="28"/>
    </row>
    <row r="473" spans="1:50" ht="21.75" customHeight="1" hidden="1">
      <c r="A473" s="23"/>
      <c r="B473" s="23"/>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5"/>
      <c r="AL473" s="24"/>
      <c r="AM473" s="24"/>
      <c r="AN473" s="24"/>
      <c r="AO473" s="24"/>
      <c r="AP473" s="24"/>
      <c r="AQ473" s="24"/>
      <c r="AR473" s="24"/>
      <c r="AS473" s="24"/>
      <c r="AT473" s="24"/>
      <c r="AU473" s="26"/>
      <c r="AV473" s="27"/>
      <c r="AW473" s="27"/>
      <c r="AX473" s="28"/>
    </row>
    <row r="474" spans="1:50" ht="21.75" customHeight="1" hidden="1">
      <c r="A474" s="23"/>
      <c r="B474" s="23"/>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5"/>
      <c r="AL474" s="24"/>
      <c r="AM474" s="24"/>
      <c r="AN474" s="24"/>
      <c r="AO474" s="24"/>
      <c r="AP474" s="24"/>
      <c r="AQ474" s="24"/>
      <c r="AR474" s="24"/>
      <c r="AS474" s="24"/>
      <c r="AT474" s="24"/>
      <c r="AU474" s="26"/>
      <c r="AV474" s="27"/>
      <c r="AW474" s="27"/>
      <c r="AX474" s="28"/>
    </row>
    <row r="475" spans="1:50" ht="21.75" customHeight="1" hidden="1">
      <c r="A475" s="23"/>
      <c r="B475" s="23"/>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5"/>
      <c r="AL475" s="24"/>
      <c r="AM475" s="24"/>
      <c r="AN475" s="24"/>
      <c r="AO475" s="24"/>
      <c r="AP475" s="24"/>
      <c r="AQ475" s="24"/>
      <c r="AR475" s="24"/>
      <c r="AS475" s="24"/>
      <c r="AT475" s="24"/>
      <c r="AU475" s="26"/>
      <c r="AV475" s="27"/>
      <c r="AW475" s="27"/>
      <c r="AX475" s="28"/>
    </row>
    <row r="476" spans="1:50" ht="21.75" customHeight="1" hidden="1">
      <c r="A476" s="23"/>
      <c r="B476" s="23"/>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5"/>
      <c r="AL476" s="24"/>
      <c r="AM476" s="24"/>
      <c r="AN476" s="24"/>
      <c r="AO476" s="24"/>
      <c r="AP476" s="24"/>
      <c r="AQ476" s="24"/>
      <c r="AR476" s="24"/>
      <c r="AS476" s="24"/>
      <c r="AT476" s="24"/>
      <c r="AU476" s="26"/>
      <c r="AV476" s="27"/>
      <c r="AW476" s="27"/>
      <c r="AX476" s="28"/>
    </row>
    <row r="477" spans="1:50" ht="21.75" customHeight="1" hidden="1">
      <c r="A477" s="23"/>
      <c r="B477" s="23"/>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5"/>
      <c r="AL477" s="24"/>
      <c r="AM477" s="24"/>
      <c r="AN477" s="24"/>
      <c r="AO477" s="24"/>
      <c r="AP477" s="24"/>
      <c r="AQ477" s="24"/>
      <c r="AR477" s="24"/>
      <c r="AS477" s="24"/>
      <c r="AT477" s="24"/>
      <c r="AU477" s="26"/>
      <c r="AV477" s="27"/>
      <c r="AW477" s="27"/>
      <c r="AX477" s="28"/>
    </row>
    <row r="478" spans="1:50" ht="21.75" customHeight="1" hidden="1">
      <c r="A478" s="23"/>
      <c r="B478" s="23"/>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5"/>
      <c r="AL478" s="24"/>
      <c r="AM478" s="24"/>
      <c r="AN478" s="24"/>
      <c r="AO478" s="24"/>
      <c r="AP478" s="24"/>
      <c r="AQ478" s="24"/>
      <c r="AR478" s="24"/>
      <c r="AS478" s="24"/>
      <c r="AT478" s="24"/>
      <c r="AU478" s="26"/>
      <c r="AV478" s="27"/>
      <c r="AW478" s="27"/>
      <c r="AX478" s="28"/>
    </row>
    <row r="479" spans="1:50" ht="24" customHeight="1" hidden="1">
      <c r="A479" s="23"/>
      <c r="B479" s="23"/>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5"/>
      <c r="AL479" s="24"/>
      <c r="AM479" s="24"/>
      <c r="AN479" s="24"/>
      <c r="AO479" s="24"/>
      <c r="AP479" s="24"/>
      <c r="AQ479" s="24"/>
      <c r="AR479" s="24"/>
      <c r="AS479" s="24"/>
      <c r="AT479" s="24"/>
      <c r="AU479" s="26"/>
      <c r="AV479" s="27"/>
      <c r="AW479" s="27"/>
      <c r="AX479" s="28"/>
    </row>
    <row r="480" spans="1:50" ht="24" customHeight="1" hidden="1">
      <c r="A480" s="23"/>
      <c r="B480" s="23"/>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5"/>
      <c r="AL480" s="24"/>
      <c r="AM480" s="24"/>
      <c r="AN480" s="24"/>
      <c r="AO480" s="24"/>
      <c r="AP480" s="24"/>
      <c r="AQ480" s="24"/>
      <c r="AR480" s="24"/>
      <c r="AS480" s="24"/>
      <c r="AT480" s="24"/>
      <c r="AU480" s="26"/>
      <c r="AV480" s="27"/>
      <c r="AW480" s="27"/>
      <c r="AX480" s="28"/>
    </row>
    <row r="481" spans="1:50" ht="24" customHeight="1" hidden="1">
      <c r="A481" s="23"/>
      <c r="B481" s="23"/>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5"/>
      <c r="AL481" s="24"/>
      <c r="AM481" s="24"/>
      <c r="AN481" s="24"/>
      <c r="AO481" s="24"/>
      <c r="AP481" s="24"/>
      <c r="AQ481" s="24"/>
      <c r="AR481" s="24"/>
      <c r="AS481" s="24"/>
      <c r="AT481" s="24"/>
      <c r="AU481" s="26"/>
      <c r="AV481" s="27"/>
      <c r="AW481" s="27"/>
      <c r="AX481" s="28"/>
    </row>
    <row r="482" spans="1:50" ht="24" customHeight="1" hidden="1">
      <c r="A482" s="23"/>
      <c r="B482" s="23"/>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5"/>
      <c r="AL482" s="24"/>
      <c r="AM482" s="24"/>
      <c r="AN482" s="24"/>
      <c r="AO482" s="24"/>
      <c r="AP482" s="24"/>
      <c r="AQ482" s="24"/>
      <c r="AR482" s="24"/>
      <c r="AS482" s="24"/>
      <c r="AT482" s="24"/>
      <c r="AU482" s="26"/>
      <c r="AV482" s="27"/>
      <c r="AW482" s="27"/>
      <c r="AX482" s="28"/>
    </row>
    <row r="483" spans="1:50" ht="24" customHeight="1" hidden="1">
      <c r="A483" s="23"/>
      <c r="B483" s="23"/>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5"/>
      <c r="AL483" s="24"/>
      <c r="AM483" s="24"/>
      <c r="AN483" s="24"/>
      <c r="AO483" s="24"/>
      <c r="AP483" s="24"/>
      <c r="AQ483" s="24"/>
      <c r="AR483" s="24"/>
      <c r="AS483" s="24"/>
      <c r="AT483" s="24"/>
      <c r="AU483" s="26"/>
      <c r="AV483" s="27"/>
      <c r="AW483" s="27"/>
      <c r="AX483" s="28"/>
    </row>
    <row r="484" spans="1:50" ht="24" customHeight="1" hidden="1">
      <c r="A484" s="23"/>
      <c r="B484" s="23"/>
      <c r="C484" s="24"/>
      <c r="D484" s="24"/>
      <c r="E484" s="24"/>
      <c r="F484" s="24"/>
      <c r="G484" s="24"/>
      <c r="H484" s="24"/>
      <c r="I484" s="24"/>
      <c r="J484" s="24"/>
      <c r="K484" s="24"/>
      <c r="L484" s="24"/>
      <c r="M484" s="26"/>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8"/>
      <c r="AK484" s="29"/>
      <c r="AL484" s="30"/>
      <c r="AM484" s="30"/>
      <c r="AN484" s="30"/>
      <c r="AO484" s="30"/>
      <c r="AP484" s="31"/>
      <c r="AQ484" s="24"/>
      <c r="AR484" s="24"/>
      <c r="AS484" s="24"/>
      <c r="AT484" s="24"/>
      <c r="AU484" s="26"/>
      <c r="AV484" s="27"/>
      <c r="AW484" s="27"/>
      <c r="AX484" s="28"/>
    </row>
    <row r="485" spans="1:50" ht="24" customHeight="1" hidden="1">
      <c r="A485" s="23"/>
      <c r="B485" s="23"/>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5"/>
      <c r="AL485" s="24"/>
      <c r="AM485" s="24"/>
      <c r="AN485" s="24"/>
      <c r="AO485" s="24"/>
      <c r="AP485" s="24"/>
      <c r="AQ485" s="24"/>
      <c r="AR485" s="24"/>
      <c r="AS485" s="24"/>
      <c r="AT485" s="24"/>
      <c r="AU485" s="26"/>
      <c r="AV485" s="27"/>
      <c r="AW485" s="27"/>
      <c r="AX485" s="28"/>
    </row>
    <row r="486" spans="1:50" ht="24" customHeight="1" hidden="1">
      <c r="A486" s="23"/>
      <c r="B486" s="23"/>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5"/>
      <c r="AL486" s="24"/>
      <c r="AM486" s="24"/>
      <c r="AN486" s="24"/>
      <c r="AO486" s="24"/>
      <c r="AP486" s="24"/>
      <c r="AQ486" s="24"/>
      <c r="AR486" s="24"/>
      <c r="AS486" s="24"/>
      <c r="AT486" s="24"/>
      <c r="AU486" s="26"/>
      <c r="AV486" s="27"/>
      <c r="AW486" s="27"/>
      <c r="AX486" s="28"/>
    </row>
    <row r="487" spans="1:50" ht="24" customHeight="1" hidden="1">
      <c r="A487" s="23"/>
      <c r="B487" s="23"/>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5"/>
      <c r="AL487" s="24"/>
      <c r="AM487" s="24"/>
      <c r="AN487" s="24"/>
      <c r="AO487" s="24"/>
      <c r="AP487" s="24"/>
      <c r="AQ487" s="24"/>
      <c r="AR487" s="24"/>
      <c r="AS487" s="24"/>
      <c r="AT487" s="24"/>
      <c r="AU487" s="26"/>
      <c r="AV487" s="27"/>
      <c r="AW487" s="27"/>
      <c r="AX487" s="28"/>
    </row>
    <row r="488" spans="1:50" ht="24" customHeight="1" hidden="1">
      <c r="A488" s="23"/>
      <c r="B488" s="23"/>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5"/>
      <c r="AL488" s="24"/>
      <c r="AM488" s="24"/>
      <c r="AN488" s="24"/>
      <c r="AO488" s="24"/>
      <c r="AP488" s="24"/>
      <c r="AQ488" s="24"/>
      <c r="AR488" s="24"/>
      <c r="AS488" s="24"/>
      <c r="AT488" s="24"/>
      <c r="AU488" s="26"/>
      <c r="AV488" s="27"/>
      <c r="AW488" s="27"/>
      <c r="AX488" s="28"/>
    </row>
    <row r="489" spans="1:50" ht="24" customHeight="1" hidden="1">
      <c r="A489" s="23"/>
      <c r="B489" s="23"/>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5"/>
      <c r="AL489" s="24"/>
      <c r="AM489" s="24"/>
      <c r="AN489" s="24"/>
      <c r="AO489" s="24"/>
      <c r="AP489" s="24"/>
      <c r="AQ489" s="24"/>
      <c r="AR489" s="24"/>
      <c r="AS489" s="24"/>
      <c r="AT489" s="24"/>
      <c r="AU489" s="26"/>
      <c r="AV489" s="27"/>
      <c r="AW489" s="27"/>
      <c r="AX489" s="28"/>
    </row>
    <row r="490" spans="1:50" ht="24" customHeight="1" hidden="1">
      <c r="A490" s="23"/>
      <c r="B490" s="23"/>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5"/>
      <c r="AL490" s="24"/>
      <c r="AM490" s="24"/>
      <c r="AN490" s="24"/>
      <c r="AO490" s="24"/>
      <c r="AP490" s="24"/>
      <c r="AQ490" s="24"/>
      <c r="AR490" s="24"/>
      <c r="AS490" s="24"/>
      <c r="AT490" s="24"/>
      <c r="AU490" s="26"/>
      <c r="AV490" s="27"/>
      <c r="AW490" s="27"/>
      <c r="AX490" s="28"/>
    </row>
    <row r="491" spans="1:50" ht="24" customHeight="1" hidden="1">
      <c r="A491" s="23"/>
      <c r="B491" s="23"/>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5"/>
      <c r="AL491" s="24"/>
      <c r="AM491" s="24"/>
      <c r="AN491" s="24"/>
      <c r="AO491" s="24"/>
      <c r="AP491" s="24"/>
      <c r="AQ491" s="24"/>
      <c r="AR491" s="24"/>
      <c r="AS491" s="24"/>
      <c r="AT491" s="24"/>
      <c r="AU491" s="26"/>
      <c r="AV491" s="27"/>
      <c r="AW491" s="27"/>
      <c r="AX491" s="28"/>
    </row>
    <row r="492" spans="1:50" ht="24" customHeight="1" hidden="1">
      <c r="A492" s="23"/>
      <c r="B492" s="23"/>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5"/>
      <c r="AL492" s="24"/>
      <c r="AM492" s="24"/>
      <c r="AN492" s="24"/>
      <c r="AO492" s="24"/>
      <c r="AP492" s="24"/>
      <c r="AQ492" s="24"/>
      <c r="AR492" s="24"/>
      <c r="AS492" s="24"/>
      <c r="AT492" s="24"/>
      <c r="AU492" s="26"/>
      <c r="AV492" s="27"/>
      <c r="AW492" s="27"/>
      <c r="AX492" s="28"/>
    </row>
    <row r="493" spans="1:50" ht="24" customHeight="1" hidden="1">
      <c r="A493" s="23"/>
      <c r="B493" s="23"/>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5"/>
      <c r="AL493" s="24"/>
      <c r="AM493" s="24"/>
      <c r="AN493" s="24"/>
      <c r="AO493" s="24"/>
      <c r="AP493" s="24"/>
      <c r="AQ493" s="24"/>
      <c r="AR493" s="24"/>
      <c r="AS493" s="24"/>
      <c r="AT493" s="24"/>
      <c r="AU493" s="26"/>
      <c r="AV493" s="27"/>
      <c r="AW493" s="27"/>
      <c r="AX493" s="28"/>
    </row>
    <row r="494" spans="1:50" ht="24" customHeight="1" hidden="1">
      <c r="A494" s="23"/>
      <c r="B494" s="23"/>
      <c r="C494" s="24"/>
      <c r="D494" s="24"/>
      <c r="E494" s="24"/>
      <c r="F494" s="24"/>
      <c r="G494" s="24"/>
      <c r="H494" s="24"/>
      <c r="I494" s="24"/>
      <c r="J494" s="24"/>
      <c r="K494" s="24"/>
      <c r="L494" s="24"/>
      <c r="M494" s="26"/>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8"/>
      <c r="AK494" s="29"/>
      <c r="AL494" s="30"/>
      <c r="AM494" s="30"/>
      <c r="AN494" s="30"/>
      <c r="AO494" s="30"/>
      <c r="AP494" s="31"/>
      <c r="AQ494" s="24"/>
      <c r="AR494" s="24"/>
      <c r="AS494" s="24"/>
      <c r="AT494" s="24"/>
      <c r="AU494" s="26"/>
      <c r="AV494" s="27"/>
      <c r="AW494" s="27"/>
      <c r="AX494" s="28"/>
    </row>
    <row r="495" spans="1:50" ht="24" customHeight="1" hidden="1">
      <c r="A495" s="23"/>
      <c r="B495" s="23"/>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5"/>
      <c r="AL495" s="24"/>
      <c r="AM495" s="24"/>
      <c r="AN495" s="24"/>
      <c r="AO495" s="24"/>
      <c r="AP495" s="24"/>
      <c r="AQ495" s="24"/>
      <c r="AR495" s="24"/>
      <c r="AS495" s="24"/>
      <c r="AT495" s="24"/>
      <c r="AU495" s="26"/>
      <c r="AV495" s="27"/>
      <c r="AW495" s="27"/>
      <c r="AX495" s="28"/>
    </row>
    <row r="496" spans="1:50" ht="24" customHeight="1" hidden="1">
      <c r="A496" s="23"/>
      <c r="B496" s="23"/>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5"/>
      <c r="AL496" s="24"/>
      <c r="AM496" s="24"/>
      <c r="AN496" s="24"/>
      <c r="AO496" s="24"/>
      <c r="AP496" s="24"/>
      <c r="AQ496" s="24"/>
      <c r="AR496" s="24"/>
      <c r="AS496" s="24"/>
      <c r="AT496" s="24"/>
      <c r="AU496" s="26"/>
      <c r="AV496" s="27"/>
      <c r="AW496" s="27"/>
      <c r="AX496" s="28"/>
    </row>
    <row r="497" spans="1:50" ht="24" customHeight="1" hidden="1">
      <c r="A497" s="23"/>
      <c r="B497" s="23"/>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5"/>
      <c r="AL497" s="24"/>
      <c r="AM497" s="24"/>
      <c r="AN497" s="24"/>
      <c r="AO497" s="24"/>
      <c r="AP497" s="24"/>
      <c r="AQ497" s="24"/>
      <c r="AR497" s="24"/>
      <c r="AS497" s="24"/>
      <c r="AT497" s="24"/>
      <c r="AU497" s="26"/>
      <c r="AV497" s="27"/>
      <c r="AW497" s="27"/>
      <c r="AX497" s="28"/>
    </row>
    <row r="498" spans="1:50" ht="24" customHeight="1" hidden="1">
      <c r="A498" s="23"/>
      <c r="B498" s="23"/>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5"/>
      <c r="AL498" s="24"/>
      <c r="AM498" s="24"/>
      <c r="AN498" s="24"/>
      <c r="AO498" s="24"/>
      <c r="AP498" s="24"/>
      <c r="AQ498" s="24"/>
      <c r="AR498" s="24"/>
      <c r="AS498" s="24"/>
      <c r="AT498" s="24"/>
      <c r="AU498" s="26"/>
      <c r="AV498" s="27"/>
      <c r="AW498" s="27"/>
      <c r="AX498" s="28"/>
    </row>
    <row r="499" ht="13.5" hidden="1"/>
    <row r="500" ht="13.5">
      <c r="B500" s="1" t="s">
        <v>106</v>
      </c>
    </row>
    <row r="501" spans="1:50" ht="34.5" customHeight="1">
      <c r="A501" s="23"/>
      <c r="B501" s="23"/>
      <c r="C501" s="32" t="s">
        <v>28</v>
      </c>
      <c r="D501" s="32"/>
      <c r="E501" s="32"/>
      <c r="F501" s="32"/>
      <c r="G501" s="32"/>
      <c r="H501" s="32"/>
      <c r="I501" s="32"/>
      <c r="J501" s="32"/>
      <c r="K501" s="32"/>
      <c r="L501" s="32"/>
      <c r="M501" s="32" t="s">
        <v>29</v>
      </c>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3" t="s">
        <v>30</v>
      </c>
      <c r="AL501" s="32"/>
      <c r="AM501" s="32"/>
      <c r="AN501" s="32"/>
      <c r="AO501" s="32"/>
      <c r="AP501" s="32"/>
      <c r="AQ501" s="32" t="s">
        <v>23</v>
      </c>
      <c r="AR501" s="32"/>
      <c r="AS501" s="32"/>
      <c r="AT501" s="32"/>
      <c r="AU501" s="34" t="s">
        <v>24</v>
      </c>
      <c r="AV501" s="35"/>
      <c r="AW501" s="35"/>
      <c r="AX501" s="36"/>
    </row>
    <row r="502" spans="1:50" ht="24" customHeight="1">
      <c r="A502" s="23">
        <v>1</v>
      </c>
      <c r="B502" s="23">
        <v>1</v>
      </c>
      <c r="C502" s="24" t="s">
        <v>185</v>
      </c>
      <c r="D502" s="24"/>
      <c r="E502" s="24"/>
      <c r="F502" s="24"/>
      <c r="G502" s="24"/>
      <c r="H502" s="24"/>
      <c r="I502" s="24"/>
      <c r="J502" s="24"/>
      <c r="K502" s="24"/>
      <c r="L502" s="24"/>
      <c r="M502" s="24" t="s">
        <v>186</v>
      </c>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5">
        <v>0.6</v>
      </c>
      <c r="AL502" s="24"/>
      <c r="AM502" s="24"/>
      <c r="AN502" s="24"/>
      <c r="AO502" s="24"/>
      <c r="AP502" s="24"/>
      <c r="AQ502" s="24" t="s">
        <v>157</v>
      </c>
      <c r="AR502" s="24"/>
      <c r="AS502" s="24"/>
      <c r="AT502" s="24"/>
      <c r="AU502" s="26"/>
      <c r="AV502" s="27"/>
      <c r="AW502" s="27"/>
      <c r="AX502" s="28"/>
    </row>
    <row r="503" spans="1:50" ht="24" customHeight="1">
      <c r="A503" s="23">
        <v>2</v>
      </c>
      <c r="B503" s="23">
        <v>1</v>
      </c>
      <c r="C503" s="24" t="s">
        <v>187</v>
      </c>
      <c r="D503" s="24"/>
      <c r="E503" s="24"/>
      <c r="F503" s="24"/>
      <c r="G503" s="24"/>
      <c r="H503" s="24"/>
      <c r="I503" s="24"/>
      <c r="J503" s="24"/>
      <c r="K503" s="24"/>
      <c r="L503" s="24"/>
      <c r="M503" s="24" t="s">
        <v>188</v>
      </c>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5">
        <v>0.4</v>
      </c>
      <c r="AL503" s="24"/>
      <c r="AM503" s="24"/>
      <c r="AN503" s="24"/>
      <c r="AO503" s="24"/>
      <c r="AP503" s="24"/>
      <c r="AQ503" s="24" t="s">
        <v>157</v>
      </c>
      <c r="AR503" s="24"/>
      <c r="AS503" s="24"/>
      <c r="AT503" s="24"/>
      <c r="AU503" s="26"/>
      <c r="AV503" s="27"/>
      <c r="AW503" s="27"/>
      <c r="AX503" s="28"/>
    </row>
    <row r="504" spans="1:50" ht="24" customHeight="1">
      <c r="A504" s="23">
        <v>3</v>
      </c>
      <c r="B504" s="23">
        <v>1</v>
      </c>
      <c r="C504" s="24" t="s">
        <v>189</v>
      </c>
      <c r="D504" s="24"/>
      <c r="E504" s="24"/>
      <c r="F504" s="24"/>
      <c r="G504" s="24"/>
      <c r="H504" s="24"/>
      <c r="I504" s="24"/>
      <c r="J504" s="24"/>
      <c r="K504" s="24"/>
      <c r="L504" s="24"/>
      <c r="M504" s="24" t="s">
        <v>190</v>
      </c>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5">
        <v>0.4</v>
      </c>
      <c r="AL504" s="24"/>
      <c r="AM504" s="24"/>
      <c r="AN504" s="24"/>
      <c r="AO504" s="24"/>
      <c r="AP504" s="24"/>
      <c r="AQ504" s="24" t="s">
        <v>157</v>
      </c>
      <c r="AR504" s="24"/>
      <c r="AS504" s="24"/>
      <c r="AT504" s="24"/>
      <c r="AU504" s="26"/>
      <c r="AV504" s="27"/>
      <c r="AW504" s="27"/>
      <c r="AX504" s="28"/>
    </row>
    <row r="505" spans="1:50" ht="24" customHeight="1">
      <c r="A505" s="23">
        <v>4</v>
      </c>
      <c r="B505" s="23">
        <v>1</v>
      </c>
      <c r="C505" s="24" t="s">
        <v>187</v>
      </c>
      <c r="D505" s="24"/>
      <c r="E505" s="24"/>
      <c r="F505" s="24"/>
      <c r="G505" s="24"/>
      <c r="H505" s="24"/>
      <c r="I505" s="24"/>
      <c r="J505" s="24"/>
      <c r="K505" s="24"/>
      <c r="L505" s="24"/>
      <c r="M505" s="24" t="s">
        <v>191</v>
      </c>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5">
        <v>0.4</v>
      </c>
      <c r="AL505" s="24"/>
      <c r="AM505" s="24"/>
      <c r="AN505" s="24"/>
      <c r="AO505" s="24"/>
      <c r="AP505" s="24"/>
      <c r="AQ505" s="24" t="s">
        <v>157</v>
      </c>
      <c r="AR505" s="24"/>
      <c r="AS505" s="24"/>
      <c r="AT505" s="24"/>
      <c r="AU505" s="26"/>
      <c r="AV505" s="27"/>
      <c r="AW505" s="27"/>
      <c r="AX505" s="28"/>
    </row>
    <row r="506" spans="1:50" ht="24" customHeight="1">
      <c r="A506" s="23">
        <v>5</v>
      </c>
      <c r="B506" s="23">
        <v>1</v>
      </c>
      <c r="C506" s="24" t="s">
        <v>189</v>
      </c>
      <c r="D506" s="24"/>
      <c r="E506" s="24"/>
      <c r="F506" s="24"/>
      <c r="G506" s="24"/>
      <c r="H506" s="24"/>
      <c r="I506" s="24"/>
      <c r="J506" s="24"/>
      <c r="K506" s="24"/>
      <c r="L506" s="24"/>
      <c r="M506" s="24" t="s">
        <v>192</v>
      </c>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5">
        <v>0.4</v>
      </c>
      <c r="AL506" s="24"/>
      <c r="AM506" s="24"/>
      <c r="AN506" s="24"/>
      <c r="AO506" s="24"/>
      <c r="AP506" s="24"/>
      <c r="AQ506" s="24" t="s">
        <v>157</v>
      </c>
      <c r="AR506" s="24"/>
      <c r="AS506" s="24"/>
      <c r="AT506" s="24"/>
      <c r="AU506" s="26"/>
      <c r="AV506" s="27"/>
      <c r="AW506" s="27"/>
      <c r="AX506" s="28"/>
    </row>
    <row r="507" spans="1:50" ht="24" customHeight="1">
      <c r="A507" s="23">
        <v>6</v>
      </c>
      <c r="B507" s="23">
        <v>1</v>
      </c>
      <c r="C507" s="24" t="s">
        <v>189</v>
      </c>
      <c r="D507" s="24"/>
      <c r="E507" s="24"/>
      <c r="F507" s="24"/>
      <c r="G507" s="24"/>
      <c r="H507" s="24"/>
      <c r="I507" s="24"/>
      <c r="J507" s="24"/>
      <c r="K507" s="24"/>
      <c r="L507" s="24"/>
      <c r="M507" s="24" t="s">
        <v>257</v>
      </c>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5">
        <v>0.4</v>
      </c>
      <c r="AL507" s="24"/>
      <c r="AM507" s="24"/>
      <c r="AN507" s="24"/>
      <c r="AO507" s="24"/>
      <c r="AP507" s="24"/>
      <c r="AQ507" s="24" t="s">
        <v>157</v>
      </c>
      <c r="AR507" s="24"/>
      <c r="AS507" s="24"/>
      <c r="AT507" s="24"/>
      <c r="AU507" s="26"/>
      <c r="AV507" s="27"/>
      <c r="AW507" s="27"/>
      <c r="AX507" s="28"/>
    </row>
    <row r="508" spans="1:50" ht="24" customHeight="1">
      <c r="A508" s="23">
        <v>7</v>
      </c>
      <c r="B508" s="23">
        <v>1</v>
      </c>
      <c r="C508" s="24" t="s">
        <v>193</v>
      </c>
      <c r="D508" s="24"/>
      <c r="E508" s="24"/>
      <c r="F508" s="24"/>
      <c r="G508" s="24"/>
      <c r="H508" s="24"/>
      <c r="I508" s="24"/>
      <c r="J508" s="24"/>
      <c r="K508" s="24"/>
      <c r="L508" s="24"/>
      <c r="M508" s="24" t="s">
        <v>194</v>
      </c>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5">
        <v>0.4</v>
      </c>
      <c r="AL508" s="24"/>
      <c r="AM508" s="24"/>
      <c r="AN508" s="24"/>
      <c r="AO508" s="24"/>
      <c r="AP508" s="24"/>
      <c r="AQ508" s="24" t="s">
        <v>157</v>
      </c>
      <c r="AR508" s="24"/>
      <c r="AS508" s="24"/>
      <c r="AT508" s="24"/>
      <c r="AU508" s="26"/>
      <c r="AV508" s="27"/>
      <c r="AW508" s="27"/>
      <c r="AX508" s="28"/>
    </row>
    <row r="509" spans="1:50" ht="24" customHeight="1">
      <c r="A509" s="23">
        <v>8</v>
      </c>
      <c r="B509" s="23">
        <v>1</v>
      </c>
      <c r="C509" s="24" t="s">
        <v>195</v>
      </c>
      <c r="D509" s="24"/>
      <c r="E509" s="24"/>
      <c r="F509" s="24"/>
      <c r="G509" s="24"/>
      <c r="H509" s="24"/>
      <c r="I509" s="24"/>
      <c r="J509" s="24"/>
      <c r="K509" s="24"/>
      <c r="L509" s="24"/>
      <c r="M509" s="24" t="s">
        <v>196</v>
      </c>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5">
        <v>0.4</v>
      </c>
      <c r="AL509" s="24"/>
      <c r="AM509" s="24"/>
      <c r="AN509" s="24"/>
      <c r="AO509" s="24"/>
      <c r="AP509" s="24"/>
      <c r="AQ509" s="24" t="s">
        <v>157</v>
      </c>
      <c r="AR509" s="24"/>
      <c r="AS509" s="24"/>
      <c r="AT509" s="24"/>
      <c r="AU509" s="26"/>
      <c r="AV509" s="27"/>
      <c r="AW509" s="27"/>
      <c r="AX509" s="28"/>
    </row>
    <row r="510" spans="1:50" ht="24" customHeight="1">
      <c r="A510" s="23">
        <v>9</v>
      </c>
      <c r="B510" s="23">
        <v>1</v>
      </c>
      <c r="C510" s="24" t="s">
        <v>189</v>
      </c>
      <c r="D510" s="24"/>
      <c r="E510" s="24"/>
      <c r="F510" s="24"/>
      <c r="G510" s="24"/>
      <c r="H510" s="24"/>
      <c r="I510" s="24"/>
      <c r="J510" s="24"/>
      <c r="K510" s="24"/>
      <c r="L510" s="24"/>
      <c r="M510" s="24" t="s">
        <v>197</v>
      </c>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5">
        <v>0.4</v>
      </c>
      <c r="AL510" s="24"/>
      <c r="AM510" s="24"/>
      <c r="AN510" s="24"/>
      <c r="AO510" s="24"/>
      <c r="AP510" s="24"/>
      <c r="AQ510" s="24" t="s">
        <v>157</v>
      </c>
      <c r="AR510" s="24"/>
      <c r="AS510" s="24"/>
      <c r="AT510" s="24"/>
      <c r="AU510" s="26"/>
      <c r="AV510" s="27"/>
      <c r="AW510" s="27"/>
      <c r="AX510" s="28"/>
    </row>
    <row r="511" spans="1:50" ht="24" customHeight="1">
      <c r="A511" s="23">
        <v>10</v>
      </c>
      <c r="B511" s="23">
        <v>1</v>
      </c>
      <c r="C511" s="24" t="s">
        <v>198</v>
      </c>
      <c r="D511" s="24"/>
      <c r="E511" s="24"/>
      <c r="F511" s="24"/>
      <c r="G511" s="24"/>
      <c r="H511" s="24"/>
      <c r="I511" s="24"/>
      <c r="J511" s="24"/>
      <c r="K511" s="24"/>
      <c r="L511" s="24"/>
      <c r="M511" s="24" t="s">
        <v>199</v>
      </c>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5">
        <v>0.4</v>
      </c>
      <c r="AL511" s="24"/>
      <c r="AM511" s="24"/>
      <c r="AN511" s="24"/>
      <c r="AO511" s="24"/>
      <c r="AP511" s="24"/>
      <c r="AQ511" s="24" t="s">
        <v>157</v>
      </c>
      <c r="AR511" s="24"/>
      <c r="AS511" s="24"/>
      <c r="AT511" s="24"/>
      <c r="AU511" s="26"/>
      <c r="AV511" s="27"/>
      <c r="AW511" s="27"/>
      <c r="AX511" s="28"/>
    </row>
    <row r="512" spans="1:50" ht="24" customHeight="1" hidden="1">
      <c r="A512" s="23"/>
      <c r="B512" s="23"/>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5"/>
      <c r="AL512" s="24"/>
      <c r="AM512" s="24"/>
      <c r="AN512" s="24"/>
      <c r="AO512" s="24"/>
      <c r="AP512" s="24"/>
      <c r="AQ512" s="24"/>
      <c r="AR512" s="24"/>
      <c r="AS512" s="24"/>
      <c r="AT512" s="24"/>
      <c r="AU512" s="26"/>
      <c r="AV512" s="27"/>
      <c r="AW512" s="27"/>
      <c r="AX512" s="28"/>
    </row>
    <row r="513" spans="1:50" ht="24" customHeight="1" hidden="1">
      <c r="A513" s="23"/>
      <c r="B513" s="23"/>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5"/>
      <c r="AL513" s="24"/>
      <c r="AM513" s="24"/>
      <c r="AN513" s="24"/>
      <c r="AO513" s="24"/>
      <c r="AP513" s="24"/>
      <c r="AQ513" s="24"/>
      <c r="AR513" s="24"/>
      <c r="AS513" s="24"/>
      <c r="AT513" s="24"/>
      <c r="AU513" s="26"/>
      <c r="AV513" s="27"/>
      <c r="AW513" s="27"/>
      <c r="AX513" s="28"/>
    </row>
    <row r="514" spans="1:50" ht="24" customHeight="1" hidden="1">
      <c r="A514" s="23"/>
      <c r="B514" s="23"/>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5"/>
      <c r="AL514" s="24"/>
      <c r="AM514" s="24"/>
      <c r="AN514" s="24"/>
      <c r="AO514" s="24"/>
      <c r="AP514" s="24"/>
      <c r="AQ514" s="24"/>
      <c r="AR514" s="24"/>
      <c r="AS514" s="24"/>
      <c r="AT514" s="24"/>
      <c r="AU514" s="26"/>
      <c r="AV514" s="27"/>
      <c r="AW514" s="27"/>
      <c r="AX514" s="28"/>
    </row>
    <row r="515" spans="1:50" ht="24" customHeight="1" hidden="1">
      <c r="A515" s="23"/>
      <c r="B515" s="23"/>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5"/>
      <c r="AL515" s="24"/>
      <c r="AM515" s="24"/>
      <c r="AN515" s="24"/>
      <c r="AO515" s="24"/>
      <c r="AP515" s="24"/>
      <c r="AQ515" s="24"/>
      <c r="AR515" s="24"/>
      <c r="AS515" s="24"/>
      <c r="AT515" s="24"/>
      <c r="AU515" s="26"/>
      <c r="AV515" s="27"/>
      <c r="AW515" s="27"/>
      <c r="AX515" s="28"/>
    </row>
    <row r="516" spans="1:50" ht="24" customHeight="1" hidden="1">
      <c r="A516" s="23"/>
      <c r="B516" s="23"/>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5"/>
      <c r="AL516" s="24"/>
      <c r="AM516" s="24"/>
      <c r="AN516" s="24"/>
      <c r="AO516" s="24"/>
      <c r="AP516" s="24"/>
      <c r="AQ516" s="24"/>
      <c r="AR516" s="24"/>
      <c r="AS516" s="24"/>
      <c r="AT516" s="24"/>
      <c r="AU516" s="26"/>
      <c r="AV516" s="27"/>
      <c r="AW516" s="27"/>
      <c r="AX516" s="28"/>
    </row>
    <row r="517" spans="1:50" ht="24" customHeight="1" hidden="1">
      <c r="A517" s="23"/>
      <c r="B517" s="23"/>
      <c r="C517" s="24"/>
      <c r="D517" s="24"/>
      <c r="E517" s="24"/>
      <c r="F517" s="24"/>
      <c r="G517" s="24"/>
      <c r="H517" s="24"/>
      <c r="I517" s="24"/>
      <c r="J517" s="24"/>
      <c r="K517" s="24"/>
      <c r="L517" s="24"/>
      <c r="M517" s="26"/>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8"/>
      <c r="AK517" s="29"/>
      <c r="AL517" s="30"/>
      <c r="AM517" s="30"/>
      <c r="AN517" s="30"/>
      <c r="AO517" s="30"/>
      <c r="AP517" s="31"/>
      <c r="AQ517" s="24"/>
      <c r="AR517" s="24"/>
      <c r="AS517" s="24"/>
      <c r="AT517" s="24"/>
      <c r="AU517" s="26"/>
      <c r="AV517" s="27"/>
      <c r="AW517" s="27"/>
      <c r="AX517" s="28"/>
    </row>
    <row r="518" spans="1:50" ht="24" customHeight="1" hidden="1">
      <c r="A518" s="23"/>
      <c r="B518" s="23"/>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5"/>
      <c r="AL518" s="24"/>
      <c r="AM518" s="24"/>
      <c r="AN518" s="24"/>
      <c r="AO518" s="24"/>
      <c r="AP518" s="24"/>
      <c r="AQ518" s="24"/>
      <c r="AR518" s="24"/>
      <c r="AS518" s="24"/>
      <c r="AT518" s="24"/>
      <c r="AU518" s="26"/>
      <c r="AV518" s="27"/>
      <c r="AW518" s="27"/>
      <c r="AX518" s="28"/>
    </row>
    <row r="519" spans="1:50" ht="24" customHeight="1" hidden="1">
      <c r="A519" s="23"/>
      <c r="B519" s="23"/>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5"/>
      <c r="AL519" s="24"/>
      <c r="AM519" s="24"/>
      <c r="AN519" s="24"/>
      <c r="AO519" s="24"/>
      <c r="AP519" s="24"/>
      <c r="AQ519" s="24"/>
      <c r="AR519" s="24"/>
      <c r="AS519" s="24"/>
      <c r="AT519" s="24"/>
      <c r="AU519" s="26"/>
      <c r="AV519" s="27"/>
      <c r="AW519" s="27"/>
      <c r="AX519" s="28"/>
    </row>
    <row r="520" spans="1:50" ht="24" customHeight="1" hidden="1">
      <c r="A520" s="23"/>
      <c r="B520" s="23"/>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5"/>
      <c r="AL520" s="24"/>
      <c r="AM520" s="24"/>
      <c r="AN520" s="24"/>
      <c r="AO520" s="24"/>
      <c r="AP520" s="24"/>
      <c r="AQ520" s="24"/>
      <c r="AR520" s="24"/>
      <c r="AS520" s="24"/>
      <c r="AT520" s="24"/>
      <c r="AU520" s="26"/>
      <c r="AV520" s="27"/>
      <c r="AW520" s="27"/>
      <c r="AX520" s="28"/>
    </row>
    <row r="521" spans="1:50" ht="24" customHeight="1" hidden="1">
      <c r="A521" s="23"/>
      <c r="B521" s="23"/>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5"/>
      <c r="AL521" s="24"/>
      <c r="AM521" s="24"/>
      <c r="AN521" s="24"/>
      <c r="AO521" s="24"/>
      <c r="AP521" s="24"/>
      <c r="AQ521" s="24"/>
      <c r="AR521" s="24"/>
      <c r="AS521" s="24"/>
      <c r="AT521" s="24"/>
      <c r="AU521" s="26"/>
      <c r="AV521" s="27"/>
      <c r="AW521" s="27"/>
      <c r="AX521" s="28"/>
    </row>
    <row r="522" spans="1:50" ht="24" customHeight="1" hidden="1">
      <c r="A522" s="23"/>
      <c r="B522" s="23"/>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5"/>
      <c r="AL522" s="24"/>
      <c r="AM522" s="24"/>
      <c r="AN522" s="24"/>
      <c r="AO522" s="24"/>
      <c r="AP522" s="24"/>
      <c r="AQ522" s="24"/>
      <c r="AR522" s="24"/>
      <c r="AS522" s="24"/>
      <c r="AT522" s="24"/>
      <c r="AU522" s="26"/>
      <c r="AV522" s="27"/>
      <c r="AW522" s="27"/>
      <c r="AX522" s="28"/>
    </row>
    <row r="523" spans="1:50" ht="24" customHeight="1" hidden="1">
      <c r="A523" s="23"/>
      <c r="B523" s="23"/>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5"/>
      <c r="AL523" s="24"/>
      <c r="AM523" s="24"/>
      <c r="AN523" s="24"/>
      <c r="AO523" s="24"/>
      <c r="AP523" s="24"/>
      <c r="AQ523" s="24"/>
      <c r="AR523" s="24"/>
      <c r="AS523" s="24"/>
      <c r="AT523" s="24"/>
      <c r="AU523" s="26"/>
      <c r="AV523" s="27"/>
      <c r="AW523" s="27"/>
      <c r="AX523" s="28"/>
    </row>
    <row r="524" spans="1:50" ht="24" customHeight="1" hidden="1">
      <c r="A524" s="23"/>
      <c r="B524" s="23"/>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5"/>
      <c r="AL524" s="24"/>
      <c r="AM524" s="24"/>
      <c r="AN524" s="24"/>
      <c r="AO524" s="24"/>
      <c r="AP524" s="24"/>
      <c r="AQ524" s="24"/>
      <c r="AR524" s="24"/>
      <c r="AS524" s="24"/>
      <c r="AT524" s="24"/>
      <c r="AU524" s="26"/>
      <c r="AV524" s="27"/>
      <c r="AW524" s="27"/>
      <c r="AX524" s="28"/>
    </row>
    <row r="525" spans="1:50" ht="24" customHeight="1" hidden="1">
      <c r="A525" s="23"/>
      <c r="B525" s="23"/>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5"/>
      <c r="AL525" s="24"/>
      <c r="AM525" s="24"/>
      <c r="AN525" s="24"/>
      <c r="AO525" s="24"/>
      <c r="AP525" s="24"/>
      <c r="AQ525" s="24"/>
      <c r="AR525" s="24"/>
      <c r="AS525" s="24"/>
      <c r="AT525" s="24"/>
      <c r="AU525" s="26"/>
      <c r="AV525" s="27"/>
      <c r="AW525" s="27"/>
      <c r="AX525" s="28"/>
    </row>
    <row r="526" spans="1:50" ht="24" customHeight="1" hidden="1">
      <c r="A526" s="23"/>
      <c r="B526" s="23"/>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5"/>
      <c r="AL526" s="24"/>
      <c r="AM526" s="24"/>
      <c r="AN526" s="24"/>
      <c r="AO526" s="24"/>
      <c r="AP526" s="24"/>
      <c r="AQ526" s="24"/>
      <c r="AR526" s="24"/>
      <c r="AS526" s="24"/>
      <c r="AT526" s="24"/>
      <c r="AU526" s="26"/>
      <c r="AV526" s="27"/>
      <c r="AW526" s="27"/>
      <c r="AX526" s="28"/>
    </row>
    <row r="527" spans="1:50" ht="24" customHeight="1" hidden="1">
      <c r="A527" s="23"/>
      <c r="B527" s="23"/>
      <c r="C527" s="24"/>
      <c r="D527" s="24"/>
      <c r="E527" s="24"/>
      <c r="F527" s="24"/>
      <c r="G527" s="24"/>
      <c r="H527" s="24"/>
      <c r="I527" s="24"/>
      <c r="J527" s="24"/>
      <c r="K527" s="24"/>
      <c r="L527" s="24"/>
      <c r="M527" s="26"/>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8"/>
      <c r="AK527" s="29"/>
      <c r="AL527" s="30"/>
      <c r="AM527" s="30"/>
      <c r="AN527" s="30"/>
      <c r="AO527" s="30"/>
      <c r="AP527" s="31"/>
      <c r="AQ527" s="24"/>
      <c r="AR527" s="24"/>
      <c r="AS527" s="24"/>
      <c r="AT527" s="24"/>
      <c r="AU527" s="26"/>
      <c r="AV527" s="27"/>
      <c r="AW527" s="27"/>
      <c r="AX527" s="28"/>
    </row>
    <row r="528" spans="1:50" ht="24" customHeight="1" hidden="1">
      <c r="A528" s="23"/>
      <c r="B528" s="23"/>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5"/>
      <c r="AL528" s="24"/>
      <c r="AM528" s="24"/>
      <c r="AN528" s="24"/>
      <c r="AO528" s="24"/>
      <c r="AP528" s="24"/>
      <c r="AQ528" s="24"/>
      <c r="AR528" s="24"/>
      <c r="AS528" s="24"/>
      <c r="AT528" s="24"/>
      <c r="AU528" s="26"/>
      <c r="AV528" s="27"/>
      <c r="AW528" s="27"/>
      <c r="AX528" s="28"/>
    </row>
    <row r="529" spans="1:50" ht="24" customHeight="1" hidden="1">
      <c r="A529" s="23"/>
      <c r="B529" s="23"/>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5"/>
      <c r="AL529" s="24"/>
      <c r="AM529" s="24"/>
      <c r="AN529" s="24"/>
      <c r="AO529" s="24"/>
      <c r="AP529" s="24"/>
      <c r="AQ529" s="24"/>
      <c r="AR529" s="24"/>
      <c r="AS529" s="24"/>
      <c r="AT529" s="24"/>
      <c r="AU529" s="26"/>
      <c r="AV529" s="27"/>
      <c r="AW529" s="27"/>
      <c r="AX529" s="28"/>
    </row>
    <row r="530" spans="1:50" ht="24" customHeight="1" hidden="1">
      <c r="A530" s="23"/>
      <c r="B530" s="23"/>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5"/>
      <c r="AL530" s="24"/>
      <c r="AM530" s="24"/>
      <c r="AN530" s="24"/>
      <c r="AO530" s="24"/>
      <c r="AP530" s="24"/>
      <c r="AQ530" s="24"/>
      <c r="AR530" s="24"/>
      <c r="AS530" s="24"/>
      <c r="AT530" s="24"/>
      <c r="AU530" s="26"/>
      <c r="AV530" s="27"/>
      <c r="AW530" s="27"/>
      <c r="AX530" s="28"/>
    </row>
    <row r="531" spans="1:50" ht="24" customHeight="1" hidden="1">
      <c r="A531" s="23"/>
      <c r="B531" s="23"/>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5"/>
      <c r="AL531" s="24"/>
      <c r="AM531" s="24"/>
      <c r="AN531" s="24"/>
      <c r="AO531" s="24"/>
      <c r="AP531" s="24"/>
      <c r="AQ531" s="24"/>
      <c r="AR531" s="24"/>
      <c r="AS531" s="24"/>
      <c r="AT531" s="24"/>
      <c r="AU531" s="26"/>
      <c r="AV531" s="27"/>
      <c r="AW531" s="27"/>
      <c r="AX531" s="28"/>
    </row>
    <row r="532" spans="1:50" ht="13.5">
      <c r="A532" s="20"/>
      <c r="B532" s="20"/>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21"/>
      <c r="AL532" s="6"/>
      <c r="AM532" s="6"/>
      <c r="AN532" s="6"/>
      <c r="AO532" s="6"/>
      <c r="AP532" s="6"/>
      <c r="AQ532" s="6"/>
      <c r="AR532" s="6"/>
      <c r="AS532" s="6"/>
      <c r="AT532" s="6"/>
      <c r="AU532" s="6"/>
      <c r="AV532" s="6"/>
      <c r="AW532" s="6"/>
      <c r="AX532" s="6"/>
    </row>
    <row r="533" ht="13.5">
      <c r="B533" s="1" t="s">
        <v>108</v>
      </c>
    </row>
    <row r="534" spans="1:50" ht="34.5" customHeight="1">
      <c r="A534" s="23"/>
      <c r="B534" s="23"/>
      <c r="C534" s="32" t="s">
        <v>28</v>
      </c>
      <c r="D534" s="32"/>
      <c r="E534" s="32"/>
      <c r="F534" s="32"/>
      <c r="G534" s="32"/>
      <c r="H534" s="32"/>
      <c r="I534" s="32"/>
      <c r="J534" s="32"/>
      <c r="K534" s="32"/>
      <c r="L534" s="32"/>
      <c r="M534" s="32" t="s">
        <v>29</v>
      </c>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3" t="s">
        <v>30</v>
      </c>
      <c r="AL534" s="32"/>
      <c r="AM534" s="32"/>
      <c r="AN534" s="32"/>
      <c r="AO534" s="32"/>
      <c r="AP534" s="32"/>
      <c r="AQ534" s="32" t="s">
        <v>23</v>
      </c>
      <c r="AR534" s="32"/>
      <c r="AS534" s="32"/>
      <c r="AT534" s="32"/>
      <c r="AU534" s="34" t="s">
        <v>24</v>
      </c>
      <c r="AV534" s="35"/>
      <c r="AW534" s="35"/>
      <c r="AX534" s="36"/>
    </row>
    <row r="535" spans="1:50" ht="24" customHeight="1">
      <c r="A535" s="23">
        <v>1</v>
      </c>
      <c r="B535" s="23">
        <v>1</v>
      </c>
      <c r="C535" s="24" t="s">
        <v>200</v>
      </c>
      <c r="D535" s="24"/>
      <c r="E535" s="24"/>
      <c r="F535" s="24"/>
      <c r="G535" s="24"/>
      <c r="H535" s="24"/>
      <c r="I535" s="24"/>
      <c r="J535" s="24"/>
      <c r="K535" s="24"/>
      <c r="L535" s="24"/>
      <c r="M535" s="24" t="s">
        <v>201</v>
      </c>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5">
        <v>3.68</v>
      </c>
      <c r="AL535" s="24"/>
      <c r="AM535" s="24"/>
      <c r="AN535" s="24"/>
      <c r="AO535" s="24"/>
      <c r="AP535" s="24"/>
      <c r="AQ535" s="24">
        <v>1</v>
      </c>
      <c r="AR535" s="24"/>
      <c r="AS535" s="24"/>
      <c r="AT535" s="24"/>
      <c r="AU535" s="26">
        <v>97</v>
      </c>
      <c r="AV535" s="27"/>
      <c r="AW535" s="27"/>
      <c r="AX535" s="28"/>
    </row>
    <row r="536" spans="1:50" ht="24" customHeight="1">
      <c r="A536" s="23">
        <v>2</v>
      </c>
      <c r="B536" s="23">
        <v>1</v>
      </c>
      <c r="C536" s="24" t="s">
        <v>202</v>
      </c>
      <c r="D536" s="24"/>
      <c r="E536" s="24"/>
      <c r="F536" s="24"/>
      <c r="G536" s="24"/>
      <c r="H536" s="24"/>
      <c r="I536" s="24"/>
      <c r="J536" s="24"/>
      <c r="K536" s="24"/>
      <c r="L536" s="24"/>
      <c r="M536" s="24" t="s">
        <v>203</v>
      </c>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5">
        <v>0.21</v>
      </c>
      <c r="AL536" s="24"/>
      <c r="AM536" s="24"/>
      <c r="AN536" s="24"/>
      <c r="AO536" s="24"/>
      <c r="AP536" s="24"/>
      <c r="AQ536" s="24" t="s">
        <v>157</v>
      </c>
      <c r="AR536" s="24"/>
      <c r="AS536" s="24"/>
      <c r="AT536" s="24"/>
      <c r="AU536" s="26"/>
      <c r="AV536" s="27"/>
      <c r="AW536" s="27"/>
      <c r="AX536" s="28"/>
    </row>
    <row r="537" spans="1:50" ht="24" customHeight="1">
      <c r="A537" s="23">
        <v>3</v>
      </c>
      <c r="B537" s="23">
        <v>1</v>
      </c>
      <c r="C537" s="24" t="s">
        <v>204</v>
      </c>
      <c r="D537" s="24"/>
      <c r="E537" s="24"/>
      <c r="F537" s="24"/>
      <c r="G537" s="24"/>
      <c r="H537" s="24"/>
      <c r="I537" s="24"/>
      <c r="J537" s="24"/>
      <c r="K537" s="24"/>
      <c r="L537" s="24"/>
      <c r="M537" s="24" t="s">
        <v>205</v>
      </c>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5">
        <v>0.16</v>
      </c>
      <c r="AL537" s="24"/>
      <c r="AM537" s="24"/>
      <c r="AN537" s="24"/>
      <c r="AO537" s="24"/>
      <c r="AP537" s="24"/>
      <c r="AQ537" s="24" t="s">
        <v>157</v>
      </c>
      <c r="AR537" s="24"/>
      <c r="AS537" s="24"/>
      <c r="AT537" s="24"/>
      <c r="AU537" s="26"/>
      <c r="AV537" s="27"/>
      <c r="AW537" s="27"/>
      <c r="AX537" s="28"/>
    </row>
    <row r="538" spans="1:50" ht="24" customHeight="1">
      <c r="A538" s="23">
        <v>4</v>
      </c>
      <c r="B538" s="23">
        <v>1</v>
      </c>
      <c r="C538" s="24" t="s">
        <v>206</v>
      </c>
      <c r="D538" s="24"/>
      <c r="E538" s="24"/>
      <c r="F538" s="24"/>
      <c r="G538" s="24"/>
      <c r="H538" s="24"/>
      <c r="I538" s="24"/>
      <c r="J538" s="24"/>
      <c r="K538" s="24"/>
      <c r="L538" s="24"/>
      <c r="M538" s="24" t="s">
        <v>207</v>
      </c>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5">
        <v>0.14</v>
      </c>
      <c r="AL538" s="24"/>
      <c r="AM538" s="24"/>
      <c r="AN538" s="24"/>
      <c r="AO538" s="24"/>
      <c r="AP538" s="24"/>
      <c r="AQ538" s="24" t="s">
        <v>157</v>
      </c>
      <c r="AR538" s="24"/>
      <c r="AS538" s="24"/>
      <c r="AT538" s="24"/>
      <c r="AU538" s="26"/>
      <c r="AV538" s="27"/>
      <c r="AW538" s="27"/>
      <c r="AX538" s="28"/>
    </row>
    <row r="539" spans="1:50" ht="24" customHeight="1">
      <c r="A539" s="23">
        <v>5</v>
      </c>
      <c r="B539" s="23">
        <v>1</v>
      </c>
      <c r="C539" s="24" t="s">
        <v>208</v>
      </c>
      <c r="D539" s="24"/>
      <c r="E539" s="24"/>
      <c r="F539" s="24"/>
      <c r="G539" s="24"/>
      <c r="H539" s="24"/>
      <c r="I539" s="24"/>
      <c r="J539" s="24"/>
      <c r="K539" s="24"/>
      <c r="L539" s="24"/>
      <c r="M539" s="24" t="s">
        <v>209</v>
      </c>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5">
        <v>0.13</v>
      </c>
      <c r="AL539" s="24"/>
      <c r="AM539" s="24"/>
      <c r="AN539" s="24"/>
      <c r="AO539" s="24"/>
      <c r="AP539" s="24"/>
      <c r="AQ539" s="24" t="s">
        <v>157</v>
      </c>
      <c r="AR539" s="24"/>
      <c r="AS539" s="24"/>
      <c r="AT539" s="24"/>
      <c r="AU539" s="26"/>
      <c r="AV539" s="27"/>
      <c r="AW539" s="27"/>
      <c r="AX539" s="28"/>
    </row>
    <row r="540" spans="1:50" ht="24" customHeight="1">
      <c r="A540" s="23">
        <v>6</v>
      </c>
      <c r="B540" s="23">
        <v>1</v>
      </c>
      <c r="C540" s="24" t="s">
        <v>210</v>
      </c>
      <c r="D540" s="24"/>
      <c r="E540" s="24"/>
      <c r="F540" s="24"/>
      <c r="G540" s="24"/>
      <c r="H540" s="24"/>
      <c r="I540" s="24"/>
      <c r="J540" s="24"/>
      <c r="K540" s="24"/>
      <c r="L540" s="24"/>
      <c r="M540" s="24" t="s">
        <v>211</v>
      </c>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37">
        <v>0.1</v>
      </c>
      <c r="AL540" s="38"/>
      <c r="AM540" s="38"/>
      <c r="AN540" s="38"/>
      <c r="AO540" s="38"/>
      <c r="AP540" s="38"/>
      <c r="AQ540" s="24" t="s">
        <v>157</v>
      </c>
      <c r="AR540" s="24"/>
      <c r="AS540" s="24"/>
      <c r="AT540" s="24"/>
      <c r="AU540" s="26"/>
      <c r="AV540" s="27"/>
      <c r="AW540" s="27"/>
      <c r="AX540" s="28"/>
    </row>
    <row r="541" spans="1:50" ht="24" customHeight="1">
      <c r="A541" s="23">
        <v>7</v>
      </c>
      <c r="B541" s="23">
        <v>1</v>
      </c>
      <c r="C541" s="24" t="s">
        <v>212</v>
      </c>
      <c r="D541" s="24"/>
      <c r="E541" s="24"/>
      <c r="F541" s="24"/>
      <c r="G541" s="24"/>
      <c r="H541" s="24"/>
      <c r="I541" s="24"/>
      <c r="J541" s="24"/>
      <c r="K541" s="24"/>
      <c r="L541" s="24"/>
      <c r="M541" s="24" t="s">
        <v>213</v>
      </c>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5">
        <v>0.05</v>
      </c>
      <c r="AL541" s="24"/>
      <c r="AM541" s="24"/>
      <c r="AN541" s="24"/>
      <c r="AO541" s="24"/>
      <c r="AP541" s="24"/>
      <c r="AQ541" s="24" t="s">
        <v>157</v>
      </c>
      <c r="AR541" s="24"/>
      <c r="AS541" s="24"/>
      <c r="AT541" s="24"/>
      <c r="AU541" s="26"/>
      <c r="AV541" s="27"/>
      <c r="AW541" s="27"/>
      <c r="AX541" s="28"/>
    </row>
    <row r="542" spans="1:50" ht="24" customHeight="1">
      <c r="A542" s="23">
        <v>8</v>
      </c>
      <c r="B542" s="23">
        <v>1</v>
      </c>
      <c r="C542" s="24" t="s">
        <v>214</v>
      </c>
      <c r="D542" s="24"/>
      <c r="E542" s="24"/>
      <c r="F542" s="24"/>
      <c r="G542" s="24"/>
      <c r="H542" s="24"/>
      <c r="I542" s="24"/>
      <c r="J542" s="24"/>
      <c r="K542" s="24"/>
      <c r="L542" s="24"/>
      <c r="M542" s="24" t="s">
        <v>215</v>
      </c>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5">
        <v>0.05</v>
      </c>
      <c r="AL542" s="24"/>
      <c r="AM542" s="24"/>
      <c r="AN542" s="24"/>
      <c r="AO542" s="24"/>
      <c r="AP542" s="24"/>
      <c r="AQ542" s="24" t="s">
        <v>157</v>
      </c>
      <c r="AR542" s="24"/>
      <c r="AS542" s="24"/>
      <c r="AT542" s="24"/>
      <c r="AU542" s="26"/>
      <c r="AV542" s="27"/>
      <c r="AW542" s="27"/>
      <c r="AX542" s="28"/>
    </row>
    <row r="543" spans="1:50" ht="24" customHeight="1">
      <c r="A543" s="23">
        <v>9</v>
      </c>
      <c r="B543" s="23">
        <v>1</v>
      </c>
      <c r="C543" s="24" t="s">
        <v>216</v>
      </c>
      <c r="D543" s="24"/>
      <c r="E543" s="24"/>
      <c r="F543" s="24"/>
      <c r="G543" s="24"/>
      <c r="H543" s="24"/>
      <c r="I543" s="24"/>
      <c r="J543" s="24"/>
      <c r="K543" s="24"/>
      <c r="L543" s="24"/>
      <c r="M543" s="24" t="s">
        <v>217</v>
      </c>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5">
        <v>0.04</v>
      </c>
      <c r="AL543" s="24"/>
      <c r="AM543" s="24"/>
      <c r="AN543" s="24"/>
      <c r="AO543" s="24"/>
      <c r="AP543" s="24"/>
      <c r="AQ543" s="24" t="s">
        <v>157</v>
      </c>
      <c r="AR543" s="24"/>
      <c r="AS543" s="24"/>
      <c r="AT543" s="24"/>
      <c r="AU543" s="26"/>
      <c r="AV543" s="27"/>
      <c r="AW543" s="27"/>
      <c r="AX543" s="28"/>
    </row>
    <row r="544" spans="1:50" ht="24" customHeight="1">
      <c r="A544" s="23">
        <v>10</v>
      </c>
      <c r="B544" s="23">
        <v>1</v>
      </c>
      <c r="C544" s="24" t="s">
        <v>218</v>
      </c>
      <c r="D544" s="24"/>
      <c r="E544" s="24"/>
      <c r="F544" s="24"/>
      <c r="G544" s="24"/>
      <c r="H544" s="24"/>
      <c r="I544" s="24"/>
      <c r="J544" s="24"/>
      <c r="K544" s="24"/>
      <c r="L544" s="24"/>
      <c r="M544" s="24" t="s">
        <v>219</v>
      </c>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5">
        <v>0.04</v>
      </c>
      <c r="AL544" s="24"/>
      <c r="AM544" s="24"/>
      <c r="AN544" s="24"/>
      <c r="AO544" s="24"/>
      <c r="AP544" s="24"/>
      <c r="AQ544" s="24" t="s">
        <v>157</v>
      </c>
      <c r="AR544" s="24"/>
      <c r="AS544" s="24"/>
      <c r="AT544" s="24"/>
      <c r="AU544" s="26"/>
      <c r="AV544" s="27"/>
      <c r="AW544" s="27"/>
      <c r="AX544" s="28"/>
    </row>
    <row r="545" spans="1:50" ht="24" customHeight="1" hidden="1">
      <c r="A545" s="23"/>
      <c r="B545" s="23"/>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5"/>
      <c r="AL545" s="24"/>
      <c r="AM545" s="24"/>
      <c r="AN545" s="24"/>
      <c r="AO545" s="24"/>
      <c r="AP545" s="24"/>
      <c r="AQ545" s="24"/>
      <c r="AR545" s="24"/>
      <c r="AS545" s="24"/>
      <c r="AT545" s="24"/>
      <c r="AU545" s="26"/>
      <c r="AV545" s="27"/>
      <c r="AW545" s="27"/>
      <c r="AX545" s="28"/>
    </row>
    <row r="546" spans="1:50" ht="24" customHeight="1" hidden="1">
      <c r="A546" s="23"/>
      <c r="B546" s="23"/>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5"/>
      <c r="AL546" s="24"/>
      <c r="AM546" s="24"/>
      <c r="AN546" s="24"/>
      <c r="AO546" s="24"/>
      <c r="AP546" s="24"/>
      <c r="AQ546" s="24"/>
      <c r="AR546" s="24"/>
      <c r="AS546" s="24"/>
      <c r="AT546" s="24"/>
      <c r="AU546" s="26"/>
      <c r="AV546" s="27"/>
      <c r="AW546" s="27"/>
      <c r="AX546" s="28"/>
    </row>
    <row r="547" spans="1:50" ht="24" customHeight="1" hidden="1">
      <c r="A547" s="23"/>
      <c r="B547" s="23"/>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5"/>
      <c r="AL547" s="24"/>
      <c r="AM547" s="24"/>
      <c r="AN547" s="24"/>
      <c r="AO547" s="24"/>
      <c r="AP547" s="24"/>
      <c r="AQ547" s="24"/>
      <c r="AR547" s="24"/>
      <c r="AS547" s="24"/>
      <c r="AT547" s="24"/>
      <c r="AU547" s="26"/>
      <c r="AV547" s="27"/>
      <c r="AW547" s="27"/>
      <c r="AX547" s="28"/>
    </row>
    <row r="548" spans="1:50" ht="24" customHeight="1" hidden="1">
      <c r="A548" s="23"/>
      <c r="B548" s="23"/>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5"/>
      <c r="AL548" s="24"/>
      <c r="AM548" s="24"/>
      <c r="AN548" s="24"/>
      <c r="AO548" s="24"/>
      <c r="AP548" s="24"/>
      <c r="AQ548" s="24"/>
      <c r="AR548" s="24"/>
      <c r="AS548" s="24"/>
      <c r="AT548" s="24"/>
      <c r="AU548" s="26"/>
      <c r="AV548" s="27"/>
      <c r="AW548" s="27"/>
      <c r="AX548" s="28"/>
    </row>
    <row r="549" spans="1:50" ht="24" customHeight="1" hidden="1">
      <c r="A549" s="23"/>
      <c r="B549" s="23"/>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5"/>
      <c r="AL549" s="24"/>
      <c r="AM549" s="24"/>
      <c r="AN549" s="24"/>
      <c r="AO549" s="24"/>
      <c r="AP549" s="24"/>
      <c r="AQ549" s="24"/>
      <c r="AR549" s="24"/>
      <c r="AS549" s="24"/>
      <c r="AT549" s="24"/>
      <c r="AU549" s="26"/>
      <c r="AV549" s="27"/>
      <c r="AW549" s="27"/>
      <c r="AX549" s="28"/>
    </row>
    <row r="550" spans="1:50" ht="24" customHeight="1" hidden="1">
      <c r="A550" s="23"/>
      <c r="B550" s="23"/>
      <c r="C550" s="24"/>
      <c r="D550" s="24"/>
      <c r="E550" s="24"/>
      <c r="F550" s="24"/>
      <c r="G550" s="24"/>
      <c r="H550" s="24"/>
      <c r="I550" s="24"/>
      <c r="J550" s="24"/>
      <c r="K550" s="24"/>
      <c r="L550" s="24"/>
      <c r="M550" s="26"/>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8"/>
      <c r="AK550" s="29"/>
      <c r="AL550" s="30"/>
      <c r="AM550" s="30"/>
      <c r="AN550" s="30"/>
      <c r="AO550" s="30"/>
      <c r="AP550" s="31"/>
      <c r="AQ550" s="24"/>
      <c r="AR550" s="24"/>
      <c r="AS550" s="24"/>
      <c r="AT550" s="24"/>
      <c r="AU550" s="26"/>
      <c r="AV550" s="27"/>
      <c r="AW550" s="27"/>
      <c r="AX550" s="28"/>
    </row>
    <row r="551" spans="1:50" ht="24" customHeight="1" hidden="1">
      <c r="A551" s="23"/>
      <c r="B551" s="23"/>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5"/>
      <c r="AL551" s="24"/>
      <c r="AM551" s="24"/>
      <c r="AN551" s="24"/>
      <c r="AO551" s="24"/>
      <c r="AP551" s="24"/>
      <c r="AQ551" s="24"/>
      <c r="AR551" s="24"/>
      <c r="AS551" s="24"/>
      <c r="AT551" s="24"/>
      <c r="AU551" s="26"/>
      <c r="AV551" s="27"/>
      <c r="AW551" s="27"/>
      <c r="AX551" s="28"/>
    </row>
    <row r="552" spans="1:50" ht="24" customHeight="1" hidden="1">
      <c r="A552" s="23"/>
      <c r="B552" s="23"/>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5"/>
      <c r="AL552" s="24"/>
      <c r="AM552" s="24"/>
      <c r="AN552" s="24"/>
      <c r="AO552" s="24"/>
      <c r="AP552" s="24"/>
      <c r="AQ552" s="24"/>
      <c r="AR552" s="24"/>
      <c r="AS552" s="24"/>
      <c r="AT552" s="24"/>
      <c r="AU552" s="26"/>
      <c r="AV552" s="27"/>
      <c r="AW552" s="27"/>
      <c r="AX552" s="28"/>
    </row>
    <row r="553" spans="1:50" ht="24" customHeight="1" hidden="1">
      <c r="A553" s="23"/>
      <c r="B553" s="23"/>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5"/>
      <c r="AL553" s="24"/>
      <c r="AM553" s="24"/>
      <c r="AN553" s="24"/>
      <c r="AO553" s="24"/>
      <c r="AP553" s="24"/>
      <c r="AQ553" s="24"/>
      <c r="AR553" s="24"/>
      <c r="AS553" s="24"/>
      <c r="AT553" s="24"/>
      <c r="AU553" s="26"/>
      <c r="AV553" s="27"/>
      <c r="AW553" s="27"/>
      <c r="AX553" s="28"/>
    </row>
    <row r="554" spans="1:50" ht="24" customHeight="1" hidden="1">
      <c r="A554" s="23"/>
      <c r="B554" s="23"/>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5"/>
      <c r="AL554" s="24"/>
      <c r="AM554" s="24"/>
      <c r="AN554" s="24"/>
      <c r="AO554" s="24"/>
      <c r="AP554" s="24"/>
      <c r="AQ554" s="24"/>
      <c r="AR554" s="24"/>
      <c r="AS554" s="24"/>
      <c r="AT554" s="24"/>
      <c r="AU554" s="26"/>
      <c r="AV554" s="27"/>
      <c r="AW554" s="27"/>
      <c r="AX554" s="28"/>
    </row>
    <row r="555" spans="1:50" ht="24" customHeight="1" hidden="1">
      <c r="A555" s="23"/>
      <c r="B555" s="23"/>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5"/>
      <c r="AL555" s="24"/>
      <c r="AM555" s="24"/>
      <c r="AN555" s="24"/>
      <c r="AO555" s="24"/>
      <c r="AP555" s="24"/>
      <c r="AQ555" s="24"/>
      <c r="AR555" s="24"/>
      <c r="AS555" s="24"/>
      <c r="AT555" s="24"/>
      <c r="AU555" s="26"/>
      <c r="AV555" s="27"/>
      <c r="AW555" s="27"/>
      <c r="AX555" s="28"/>
    </row>
    <row r="556" spans="1:50" ht="24" customHeight="1" hidden="1">
      <c r="A556" s="23"/>
      <c r="B556" s="23"/>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5"/>
      <c r="AL556" s="24"/>
      <c r="AM556" s="24"/>
      <c r="AN556" s="24"/>
      <c r="AO556" s="24"/>
      <c r="AP556" s="24"/>
      <c r="AQ556" s="24"/>
      <c r="AR556" s="24"/>
      <c r="AS556" s="24"/>
      <c r="AT556" s="24"/>
      <c r="AU556" s="26"/>
      <c r="AV556" s="27"/>
      <c r="AW556" s="27"/>
      <c r="AX556" s="28"/>
    </row>
    <row r="557" spans="1:50" ht="24" customHeight="1" hidden="1">
      <c r="A557" s="23"/>
      <c r="B557" s="23"/>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5"/>
      <c r="AL557" s="24"/>
      <c r="AM557" s="24"/>
      <c r="AN557" s="24"/>
      <c r="AO557" s="24"/>
      <c r="AP557" s="24"/>
      <c r="AQ557" s="24"/>
      <c r="AR557" s="24"/>
      <c r="AS557" s="24"/>
      <c r="AT557" s="24"/>
      <c r="AU557" s="26"/>
      <c r="AV557" s="27"/>
      <c r="AW557" s="27"/>
      <c r="AX557" s="28"/>
    </row>
    <row r="558" spans="1:50" ht="24" customHeight="1" hidden="1">
      <c r="A558" s="23"/>
      <c r="B558" s="23"/>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5"/>
      <c r="AL558" s="24"/>
      <c r="AM558" s="24"/>
      <c r="AN558" s="24"/>
      <c r="AO558" s="24"/>
      <c r="AP558" s="24"/>
      <c r="AQ558" s="24"/>
      <c r="AR558" s="24"/>
      <c r="AS558" s="24"/>
      <c r="AT558" s="24"/>
      <c r="AU558" s="26"/>
      <c r="AV558" s="27"/>
      <c r="AW558" s="27"/>
      <c r="AX558" s="28"/>
    </row>
    <row r="559" spans="1:50" ht="24" customHeight="1" hidden="1">
      <c r="A559" s="23"/>
      <c r="B559" s="23"/>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5"/>
      <c r="AL559" s="24"/>
      <c r="AM559" s="24"/>
      <c r="AN559" s="24"/>
      <c r="AO559" s="24"/>
      <c r="AP559" s="24"/>
      <c r="AQ559" s="24"/>
      <c r="AR559" s="24"/>
      <c r="AS559" s="24"/>
      <c r="AT559" s="24"/>
      <c r="AU559" s="26"/>
      <c r="AV559" s="27"/>
      <c r="AW559" s="27"/>
      <c r="AX559" s="28"/>
    </row>
    <row r="560" spans="1:50" ht="24" customHeight="1" hidden="1">
      <c r="A560" s="23"/>
      <c r="B560" s="23"/>
      <c r="C560" s="24"/>
      <c r="D560" s="24"/>
      <c r="E560" s="24"/>
      <c r="F560" s="24"/>
      <c r="G560" s="24"/>
      <c r="H560" s="24"/>
      <c r="I560" s="24"/>
      <c r="J560" s="24"/>
      <c r="K560" s="24"/>
      <c r="L560" s="24"/>
      <c r="M560" s="26"/>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8"/>
      <c r="AK560" s="29"/>
      <c r="AL560" s="30"/>
      <c r="AM560" s="30"/>
      <c r="AN560" s="30"/>
      <c r="AO560" s="30"/>
      <c r="AP560" s="31"/>
      <c r="AQ560" s="24"/>
      <c r="AR560" s="24"/>
      <c r="AS560" s="24"/>
      <c r="AT560" s="24"/>
      <c r="AU560" s="26"/>
      <c r="AV560" s="27"/>
      <c r="AW560" s="27"/>
      <c r="AX560" s="28"/>
    </row>
    <row r="561" spans="1:50" ht="24" customHeight="1" hidden="1">
      <c r="A561" s="23"/>
      <c r="B561" s="23"/>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5"/>
      <c r="AL561" s="24"/>
      <c r="AM561" s="24"/>
      <c r="AN561" s="24"/>
      <c r="AO561" s="24"/>
      <c r="AP561" s="24"/>
      <c r="AQ561" s="24"/>
      <c r="AR561" s="24"/>
      <c r="AS561" s="24"/>
      <c r="AT561" s="24"/>
      <c r="AU561" s="26"/>
      <c r="AV561" s="27"/>
      <c r="AW561" s="27"/>
      <c r="AX561" s="28"/>
    </row>
    <row r="562" spans="1:50" ht="24" customHeight="1" hidden="1">
      <c r="A562" s="23"/>
      <c r="B562" s="23"/>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5"/>
      <c r="AL562" s="24"/>
      <c r="AM562" s="24"/>
      <c r="AN562" s="24"/>
      <c r="AO562" s="24"/>
      <c r="AP562" s="24"/>
      <c r="AQ562" s="24"/>
      <c r="AR562" s="24"/>
      <c r="AS562" s="24"/>
      <c r="AT562" s="24"/>
      <c r="AU562" s="26"/>
      <c r="AV562" s="27"/>
      <c r="AW562" s="27"/>
      <c r="AX562" s="28"/>
    </row>
    <row r="563" spans="1:50" ht="24" customHeight="1" hidden="1">
      <c r="A563" s="23"/>
      <c r="B563" s="23"/>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5"/>
      <c r="AL563" s="24"/>
      <c r="AM563" s="24"/>
      <c r="AN563" s="24"/>
      <c r="AO563" s="24"/>
      <c r="AP563" s="24"/>
      <c r="AQ563" s="24"/>
      <c r="AR563" s="24"/>
      <c r="AS563" s="24"/>
      <c r="AT563" s="24"/>
      <c r="AU563" s="26"/>
      <c r="AV563" s="27"/>
      <c r="AW563" s="27"/>
      <c r="AX563" s="28"/>
    </row>
    <row r="564" spans="1:50" ht="24" customHeight="1" hidden="1">
      <c r="A564" s="23"/>
      <c r="B564" s="23"/>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5"/>
      <c r="AL564" s="24"/>
      <c r="AM564" s="24"/>
      <c r="AN564" s="24"/>
      <c r="AO564" s="24"/>
      <c r="AP564" s="24"/>
      <c r="AQ564" s="24"/>
      <c r="AR564" s="24"/>
      <c r="AS564" s="24"/>
      <c r="AT564" s="24"/>
      <c r="AU564" s="26"/>
      <c r="AV564" s="27"/>
      <c r="AW564" s="27"/>
      <c r="AX564" s="28"/>
    </row>
    <row r="566" ht="13.5">
      <c r="B566" s="1" t="s">
        <v>119</v>
      </c>
    </row>
    <row r="567" spans="1:50" ht="34.5" customHeight="1">
      <c r="A567" s="23"/>
      <c r="B567" s="23"/>
      <c r="C567" s="32" t="s">
        <v>28</v>
      </c>
      <c r="D567" s="32"/>
      <c r="E567" s="32"/>
      <c r="F567" s="32"/>
      <c r="G567" s="32"/>
      <c r="H567" s="32"/>
      <c r="I567" s="32"/>
      <c r="J567" s="32"/>
      <c r="K567" s="32"/>
      <c r="L567" s="32"/>
      <c r="M567" s="32" t="s">
        <v>29</v>
      </c>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3" t="s">
        <v>30</v>
      </c>
      <c r="AL567" s="32"/>
      <c r="AM567" s="32"/>
      <c r="AN567" s="32"/>
      <c r="AO567" s="32"/>
      <c r="AP567" s="32"/>
      <c r="AQ567" s="32" t="s">
        <v>23</v>
      </c>
      <c r="AR567" s="32"/>
      <c r="AS567" s="32"/>
      <c r="AT567" s="32"/>
      <c r="AU567" s="34" t="s">
        <v>24</v>
      </c>
      <c r="AV567" s="35"/>
      <c r="AW567" s="35"/>
      <c r="AX567" s="36"/>
    </row>
    <row r="568" spans="1:50" ht="24" customHeight="1">
      <c r="A568" s="23">
        <v>1</v>
      </c>
      <c r="B568" s="23">
        <v>1</v>
      </c>
      <c r="C568" s="24" t="s">
        <v>220</v>
      </c>
      <c r="D568" s="24"/>
      <c r="E568" s="24"/>
      <c r="F568" s="24"/>
      <c r="G568" s="24"/>
      <c r="H568" s="24"/>
      <c r="I568" s="24"/>
      <c r="J568" s="24"/>
      <c r="K568" s="24"/>
      <c r="L568" s="24"/>
      <c r="M568" s="24" t="s">
        <v>221</v>
      </c>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5">
        <v>9.7</v>
      </c>
      <c r="AL568" s="24"/>
      <c r="AM568" s="24"/>
      <c r="AN568" s="24"/>
      <c r="AO568" s="24"/>
      <c r="AP568" s="24"/>
      <c r="AQ568" s="24" t="s">
        <v>157</v>
      </c>
      <c r="AR568" s="24"/>
      <c r="AS568" s="24"/>
      <c r="AT568" s="24"/>
      <c r="AU568" s="26"/>
      <c r="AV568" s="27"/>
      <c r="AW568" s="27"/>
      <c r="AX568" s="28"/>
    </row>
    <row r="569" spans="1:50" ht="24" customHeight="1">
      <c r="A569" s="23">
        <v>2</v>
      </c>
      <c r="B569" s="23">
        <v>1</v>
      </c>
      <c r="C569" s="24" t="s">
        <v>222</v>
      </c>
      <c r="D569" s="24"/>
      <c r="E569" s="24"/>
      <c r="F569" s="24"/>
      <c r="G569" s="24"/>
      <c r="H569" s="24"/>
      <c r="I569" s="24"/>
      <c r="J569" s="24"/>
      <c r="K569" s="24"/>
      <c r="L569" s="24"/>
      <c r="M569" s="24" t="s">
        <v>223</v>
      </c>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5">
        <v>8.9</v>
      </c>
      <c r="AL569" s="24"/>
      <c r="AM569" s="24"/>
      <c r="AN569" s="24"/>
      <c r="AO569" s="24"/>
      <c r="AP569" s="24"/>
      <c r="AQ569" s="24" t="s">
        <v>157</v>
      </c>
      <c r="AR569" s="24"/>
      <c r="AS569" s="24"/>
      <c r="AT569" s="24"/>
      <c r="AU569" s="26"/>
      <c r="AV569" s="27"/>
      <c r="AW569" s="27"/>
      <c r="AX569" s="28"/>
    </row>
    <row r="570" spans="1:50" ht="24" customHeight="1">
      <c r="A570" s="23">
        <v>3</v>
      </c>
      <c r="B570" s="23">
        <v>1</v>
      </c>
      <c r="C570" s="24" t="s">
        <v>224</v>
      </c>
      <c r="D570" s="24"/>
      <c r="E570" s="24"/>
      <c r="F570" s="24"/>
      <c r="G570" s="24"/>
      <c r="H570" s="24"/>
      <c r="I570" s="24"/>
      <c r="J570" s="24"/>
      <c r="K570" s="24"/>
      <c r="L570" s="24"/>
      <c r="M570" s="24" t="s">
        <v>225</v>
      </c>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5">
        <v>5</v>
      </c>
      <c r="AL570" s="24"/>
      <c r="AM570" s="24"/>
      <c r="AN570" s="24"/>
      <c r="AO570" s="24"/>
      <c r="AP570" s="24"/>
      <c r="AQ570" s="24" t="s">
        <v>157</v>
      </c>
      <c r="AR570" s="24"/>
      <c r="AS570" s="24"/>
      <c r="AT570" s="24"/>
      <c r="AU570" s="26"/>
      <c r="AV570" s="27"/>
      <c r="AW570" s="27"/>
      <c r="AX570" s="28"/>
    </row>
    <row r="571" spans="1:50" ht="24" customHeight="1">
      <c r="A571" s="23">
        <v>4</v>
      </c>
      <c r="B571" s="23">
        <v>1</v>
      </c>
      <c r="C571" s="24" t="s">
        <v>226</v>
      </c>
      <c r="D571" s="24"/>
      <c r="E571" s="24"/>
      <c r="F571" s="24"/>
      <c r="G571" s="24"/>
      <c r="H571" s="24"/>
      <c r="I571" s="24"/>
      <c r="J571" s="24"/>
      <c r="K571" s="24"/>
      <c r="L571" s="24"/>
      <c r="M571" s="24" t="s">
        <v>227</v>
      </c>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5">
        <v>2.9</v>
      </c>
      <c r="AL571" s="24"/>
      <c r="AM571" s="24"/>
      <c r="AN571" s="24"/>
      <c r="AO571" s="24"/>
      <c r="AP571" s="24"/>
      <c r="AQ571" s="24" t="s">
        <v>157</v>
      </c>
      <c r="AR571" s="24"/>
      <c r="AS571" s="24"/>
      <c r="AT571" s="24"/>
      <c r="AU571" s="26"/>
      <c r="AV571" s="27"/>
      <c r="AW571" s="27"/>
      <c r="AX571" s="28"/>
    </row>
    <row r="572" spans="1:50" ht="24" customHeight="1">
      <c r="A572" s="23">
        <v>5</v>
      </c>
      <c r="B572" s="23">
        <v>1</v>
      </c>
      <c r="C572" s="24" t="s">
        <v>222</v>
      </c>
      <c r="D572" s="24"/>
      <c r="E572" s="24"/>
      <c r="F572" s="24"/>
      <c r="G572" s="24"/>
      <c r="H572" s="24"/>
      <c r="I572" s="24"/>
      <c r="J572" s="24"/>
      <c r="K572" s="24"/>
      <c r="L572" s="24"/>
      <c r="M572" s="24" t="s">
        <v>228</v>
      </c>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5">
        <v>2.6</v>
      </c>
      <c r="AL572" s="24"/>
      <c r="AM572" s="24"/>
      <c r="AN572" s="24"/>
      <c r="AO572" s="24"/>
      <c r="AP572" s="24"/>
      <c r="AQ572" s="24" t="s">
        <v>157</v>
      </c>
      <c r="AR572" s="24"/>
      <c r="AS572" s="24"/>
      <c r="AT572" s="24"/>
      <c r="AU572" s="26"/>
      <c r="AV572" s="27"/>
      <c r="AW572" s="27"/>
      <c r="AX572" s="28"/>
    </row>
    <row r="573" spans="1:50" ht="24" customHeight="1">
      <c r="A573" s="23">
        <v>6</v>
      </c>
      <c r="B573" s="23">
        <v>1</v>
      </c>
      <c r="C573" s="24" t="s">
        <v>229</v>
      </c>
      <c r="D573" s="24"/>
      <c r="E573" s="24"/>
      <c r="F573" s="24"/>
      <c r="G573" s="24"/>
      <c r="H573" s="24"/>
      <c r="I573" s="24"/>
      <c r="J573" s="24"/>
      <c r="K573" s="24"/>
      <c r="L573" s="24"/>
      <c r="M573" s="24" t="s">
        <v>230</v>
      </c>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5">
        <v>1</v>
      </c>
      <c r="AL573" s="24"/>
      <c r="AM573" s="24"/>
      <c r="AN573" s="24"/>
      <c r="AO573" s="24"/>
      <c r="AP573" s="24"/>
      <c r="AQ573" s="24" t="s">
        <v>157</v>
      </c>
      <c r="AR573" s="24"/>
      <c r="AS573" s="24"/>
      <c r="AT573" s="24"/>
      <c r="AU573" s="26"/>
      <c r="AV573" s="27"/>
      <c r="AW573" s="27"/>
      <c r="AX573" s="28"/>
    </row>
    <row r="574" spans="1:50" ht="24" customHeight="1">
      <c r="A574" s="23">
        <v>7</v>
      </c>
      <c r="B574" s="23">
        <v>1</v>
      </c>
      <c r="C574" s="24" t="s">
        <v>231</v>
      </c>
      <c r="D574" s="24"/>
      <c r="E574" s="24"/>
      <c r="F574" s="24"/>
      <c r="G574" s="24"/>
      <c r="H574" s="24"/>
      <c r="I574" s="24"/>
      <c r="J574" s="24"/>
      <c r="K574" s="24"/>
      <c r="L574" s="24"/>
      <c r="M574" s="24" t="s">
        <v>232</v>
      </c>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5">
        <v>0.8</v>
      </c>
      <c r="AL574" s="24"/>
      <c r="AM574" s="24"/>
      <c r="AN574" s="24"/>
      <c r="AO574" s="24"/>
      <c r="AP574" s="24"/>
      <c r="AQ574" s="24" t="s">
        <v>157</v>
      </c>
      <c r="AR574" s="24"/>
      <c r="AS574" s="24"/>
      <c r="AT574" s="24"/>
      <c r="AU574" s="26"/>
      <c r="AV574" s="27"/>
      <c r="AW574" s="27"/>
      <c r="AX574" s="28"/>
    </row>
    <row r="575" spans="1:50" ht="24" customHeight="1">
      <c r="A575" s="23">
        <v>8</v>
      </c>
      <c r="B575" s="23">
        <v>1</v>
      </c>
      <c r="C575" s="24" t="s">
        <v>233</v>
      </c>
      <c r="D575" s="24"/>
      <c r="E575" s="24"/>
      <c r="F575" s="24"/>
      <c r="G575" s="24"/>
      <c r="H575" s="24"/>
      <c r="I575" s="24"/>
      <c r="J575" s="24"/>
      <c r="K575" s="24"/>
      <c r="L575" s="24"/>
      <c r="M575" s="24" t="s">
        <v>234</v>
      </c>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5">
        <v>0.8</v>
      </c>
      <c r="AL575" s="24"/>
      <c r="AM575" s="24"/>
      <c r="AN575" s="24"/>
      <c r="AO575" s="24"/>
      <c r="AP575" s="24"/>
      <c r="AQ575" s="24" t="s">
        <v>157</v>
      </c>
      <c r="AR575" s="24"/>
      <c r="AS575" s="24"/>
      <c r="AT575" s="24"/>
      <c r="AU575" s="26"/>
      <c r="AV575" s="27"/>
      <c r="AW575" s="27"/>
      <c r="AX575" s="28"/>
    </row>
    <row r="576" spans="1:50" ht="24" customHeight="1">
      <c r="A576" s="23">
        <v>9</v>
      </c>
      <c r="B576" s="23">
        <v>1</v>
      </c>
      <c r="C576" s="24" t="s">
        <v>235</v>
      </c>
      <c r="D576" s="24"/>
      <c r="E576" s="24"/>
      <c r="F576" s="24"/>
      <c r="G576" s="24"/>
      <c r="H576" s="24"/>
      <c r="I576" s="24"/>
      <c r="J576" s="24"/>
      <c r="K576" s="24"/>
      <c r="L576" s="24"/>
      <c r="M576" s="24" t="s">
        <v>236</v>
      </c>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5">
        <v>0.5</v>
      </c>
      <c r="AL576" s="24"/>
      <c r="AM576" s="24"/>
      <c r="AN576" s="24"/>
      <c r="AO576" s="24"/>
      <c r="AP576" s="24"/>
      <c r="AQ576" s="24" t="s">
        <v>157</v>
      </c>
      <c r="AR576" s="24"/>
      <c r="AS576" s="24"/>
      <c r="AT576" s="24"/>
      <c r="AU576" s="26"/>
      <c r="AV576" s="27"/>
      <c r="AW576" s="27"/>
      <c r="AX576" s="28"/>
    </row>
    <row r="577" spans="1:50" ht="24" customHeight="1">
      <c r="A577" s="23">
        <v>10</v>
      </c>
      <c r="B577" s="23">
        <v>1</v>
      </c>
      <c r="C577" s="24" t="s">
        <v>237</v>
      </c>
      <c r="D577" s="24"/>
      <c r="E577" s="24"/>
      <c r="F577" s="24"/>
      <c r="G577" s="24"/>
      <c r="H577" s="24"/>
      <c r="I577" s="24"/>
      <c r="J577" s="24"/>
      <c r="K577" s="24"/>
      <c r="L577" s="24"/>
      <c r="M577" s="24" t="s">
        <v>238</v>
      </c>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5">
        <v>0.4</v>
      </c>
      <c r="AL577" s="24"/>
      <c r="AM577" s="24"/>
      <c r="AN577" s="24"/>
      <c r="AO577" s="24"/>
      <c r="AP577" s="24"/>
      <c r="AQ577" s="24" t="s">
        <v>157</v>
      </c>
      <c r="AR577" s="24"/>
      <c r="AS577" s="24"/>
      <c r="AT577" s="24"/>
      <c r="AU577" s="26"/>
      <c r="AV577" s="27"/>
      <c r="AW577" s="27"/>
      <c r="AX577" s="28"/>
    </row>
    <row r="578" spans="1:50" ht="24" customHeight="1" hidden="1">
      <c r="A578" s="23"/>
      <c r="B578" s="23"/>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5"/>
      <c r="AL578" s="24"/>
      <c r="AM578" s="24"/>
      <c r="AN578" s="24"/>
      <c r="AO578" s="24"/>
      <c r="AP578" s="24"/>
      <c r="AQ578" s="24"/>
      <c r="AR578" s="24"/>
      <c r="AS578" s="24"/>
      <c r="AT578" s="24"/>
      <c r="AU578" s="26"/>
      <c r="AV578" s="27"/>
      <c r="AW578" s="27"/>
      <c r="AX578" s="28"/>
    </row>
    <row r="579" spans="1:50" ht="24" customHeight="1" hidden="1">
      <c r="A579" s="23"/>
      <c r="B579" s="23"/>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5"/>
      <c r="AL579" s="24"/>
      <c r="AM579" s="24"/>
      <c r="AN579" s="24"/>
      <c r="AO579" s="24"/>
      <c r="AP579" s="24"/>
      <c r="AQ579" s="24"/>
      <c r="AR579" s="24"/>
      <c r="AS579" s="24"/>
      <c r="AT579" s="24"/>
      <c r="AU579" s="26"/>
      <c r="AV579" s="27"/>
      <c r="AW579" s="27"/>
      <c r="AX579" s="28"/>
    </row>
    <row r="580" spans="1:50" ht="24" customHeight="1" hidden="1">
      <c r="A580" s="23"/>
      <c r="B580" s="23"/>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5"/>
      <c r="AL580" s="24"/>
      <c r="AM580" s="24"/>
      <c r="AN580" s="24"/>
      <c r="AO580" s="24"/>
      <c r="AP580" s="24"/>
      <c r="AQ580" s="24"/>
      <c r="AR580" s="24"/>
      <c r="AS580" s="24"/>
      <c r="AT580" s="24"/>
      <c r="AU580" s="26"/>
      <c r="AV580" s="27"/>
      <c r="AW580" s="27"/>
      <c r="AX580" s="28"/>
    </row>
    <row r="581" spans="1:50" ht="24" customHeight="1" hidden="1">
      <c r="A581" s="23"/>
      <c r="B581" s="23"/>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5"/>
      <c r="AL581" s="24"/>
      <c r="AM581" s="24"/>
      <c r="AN581" s="24"/>
      <c r="AO581" s="24"/>
      <c r="AP581" s="24"/>
      <c r="AQ581" s="24"/>
      <c r="AR581" s="24"/>
      <c r="AS581" s="24"/>
      <c r="AT581" s="24"/>
      <c r="AU581" s="26"/>
      <c r="AV581" s="27"/>
      <c r="AW581" s="27"/>
      <c r="AX581" s="28"/>
    </row>
    <row r="582" spans="1:50" ht="24" customHeight="1" hidden="1">
      <c r="A582" s="23"/>
      <c r="B582" s="23"/>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5"/>
      <c r="AL582" s="24"/>
      <c r="AM582" s="24"/>
      <c r="AN582" s="24"/>
      <c r="AO582" s="24"/>
      <c r="AP582" s="24"/>
      <c r="AQ582" s="24"/>
      <c r="AR582" s="24"/>
      <c r="AS582" s="24"/>
      <c r="AT582" s="24"/>
      <c r="AU582" s="26"/>
      <c r="AV582" s="27"/>
      <c r="AW582" s="27"/>
      <c r="AX582" s="28"/>
    </row>
    <row r="583" spans="1:50" ht="24" customHeight="1" hidden="1">
      <c r="A583" s="23"/>
      <c r="B583" s="23"/>
      <c r="C583" s="24"/>
      <c r="D583" s="24"/>
      <c r="E583" s="24"/>
      <c r="F583" s="24"/>
      <c r="G583" s="24"/>
      <c r="H583" s="24"/>
      <c r="I583" s="24"/>
      <c r="J583" s="24"/>
      <c r="K583" s="24"/>
      <c r="L583" s="24"/>
      <c r="M583" s="26"/>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8"/>
      <c r="AK583" s="29"/>
      <c r="AL583" s="30"/>
      <c r="AM583" s="30"/>
      <c r="AN583" s="30"/>
      <c r="AO583" s="30"/>
      <c r="AP583" s="31"/>
      <c r="AQ583" s="24"/>
      <c r="AR583" s="24"/>
      <c r="AS583" s="24"/>
      <c r="AT583" s="24"/>
      <c r="AU583" s="26"/>
      <c r="AV583" s="27"/>
      <c r="AW583" s="27"/>
      <c r="AX583" s="28"/>
    </row>
    <row r="584" spans="1:50" ht="24" customHeight="1" hidden="1">
      <c r="A584" s="23"/>
      <c r="B584" s="23"/>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5"/>
      <c r="AL584" s="24"/>
      <c r="AM584" s="24"/>
      <c r="AN584" s="24"/>
      <c r="AO584" s="24"/>
      <c r="AP584" s="24"/>
      <c r="AQ584" s="24"/>
      <c r="AR584" s="24"/>
      <c r="AS584" s="24"/>
      <c r="AT584" s="24"/>
      <c r="AU584" s="26"/>
      <c r="AV584" s="27"/>
      <c r="AW584" s="27"/>
      <c r="AX584" s="28"/>
    </row>
    <row r="585" spans="1:50" ht="24" customHeight="1" hidden="1">
      <c r="A585" s="23"/>
      <c r="B585" s="23"/>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5"/>
      <c r="AL585" s="24"/>
      <c r="AM585" s="24"/>
      <c r="AN585" s="24"/>
      <c r="AO585" s="24"/>
      <c r="AP585" s="24"/>
      <c r="AQ585" s="24"/>
      <c r="AR585" s="24"/>
      <c r="AS585" s="24"/>
      <c r="AT585" s="24"/>
      <c r="AU585" s="26"/>
      <c r="AV585" s="27"/>
      <c r="AW585" s="27"/>
      <c r="AX585" s="28"/>
    </row>
    <row r="586" spans="1:50" ht="24" customHeight="1" hidden="1">
      <c r="A586" s="23"/>
      <c r="B586" s="23"/>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5"/>
      <c r="AL586" s="24"/>
      <c r="AM586" s="24"/>
      <c r="AN586" s="24"/>
      <c r="AO586" s="24"/>
      <c r="AP586" s="24"/>
      <c r="AQ586" s="24"/>
      <c r="AR586" s="24"/>
      <c r="AS586" s="24"/>
      <c r="AT586" s="24"/>
      <c r="AU586" s="26"/>
      <c r="AV586" s="27"/>
      <c r="AW586" s="27"/>
      <c r="AX586" s="28"/>
    </row>
    <row r="587" spans="1:50" ht="24" customHeight="1" hidden="1">
      <c r="A587" s="23"/>
      <c r="B587" s="23"/>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5"/>
      <c r="AL587" s="24"/>
      <c r="AM587" s="24"/>
      <c r="AN587" s="24"/>
      <c r="AO587" s="24"/>
      <c r="AP587" s="24"/>
      <c r="AQ587" s="24"/>
      <c r="AR587" s="24"/>
      <c r="AS587" s="24"/>
      <c r="AT587" s="24"/>
      <c r="AU587" s="26"/>
      <c r="AV587" s="27"/>
      <c r="AW587" s="27"/>
      <c r="AX587" s="28"/>
    </row>
    <row r="588" spans="1:50" ht="24" customHeight="1" hidden="1">
      <c r="A588" s="23"/>
      <c r="B588" s="23"/>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5"/>
      <c r="AL588" s="24"/>
      <c r="AM588" s="24"/>
      <c r="AN588" s="24"/>
      <c r="AO588" s="24"/>
      <c r="AP588" s="24"/>
      <c r="AQ588" s="24"/>
      <c r="AR588" s="24"/>
      <c r="AS588" s="24"/>
      <c r="AT588" s="24"/>
      <c r="AU588" s="26"/>
      <c r="AV588" s="27"/>
      <c r="AW588" s="27"/>
      <c r="AX588" s="28"/>
    </row>
    <row r="589" spans="1:50" ht="24" customHeight="1" hidden="1">
      <c r="A589" s="23"/>
      <c r="B589" s="23"/>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5"/>
      <c r="AL589" s="24"/>
      <c r="AM589" s="24"/>
      <c r="AN589" s="24"/>
      <c r="AO589" s="24"/>
      <c r="AP589" s="24"/>
      <c r="AQ589" s="24"/>
      <c r="AR589" s="24"/>
      <c r="AS589" s="24"/>
      <c r="AT589" s="24"/>
      <c r="AU589" s="26"/>
      <c r="AV589" s="27"/>
      <c r="AW589" s="27"/>
      <c r="AX589" s="28"/>
    </row>
    <row r="590" spans="1:50" ht="24" customHeight="1" hidden="1">
      <c r="A590" s="23"/>
      <c r="B590" s="23"/>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5"/>
      <c r="AL590" s="24"/>
      <c r="AM590" s="24"/>
      <c r="AN590" s="24"/>
      <c r="AO590" s="24"/>
      <c r="AP590" s="24"/>
      <c r="AQ590" s="24"/>
      <c r="AR590" s="24"/>
      <c r="AS590" s="24"/>
      <c r="AT590" s="24"/>
      <c r="AU590" s="26"/>
      <c r="AV590" s="27"/>
      <c r="AW590" s="27"/>
      <c r="AX590" s="28"/>
    </row>
    <row r="591" spans="1:50" ht="24" customHeight="1" hidden="1">
      <c r="A591" s="23"/>
      <c r="B591" s="23"/>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5"/>
      <c r="AL591" s="24"/>
      <c r="AM591" s="24"/>
      <c r="AN591" s="24"/>
      <c r="AO591" s="24"/>
      <c r="AP591" s="24"/>
      <c r="AQ591" s="24"/>
      <c r="AR591" s="24"/>
      <c r="AS591" s="24"/>
      <c r="AT591" s="24"/>
      <c r="AU591" s="26"/>
      <c r="AV591" s="27"/>
      <c r="AW591" s="27"/>
      <c r="AX591" s="28"/>
    </row>
    <row r="592" spans="1:50" ht="24" customHeight="1" hidden="1">
      <c r="A592" s="23"/>
      <c r="B592" s="23"/>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5"/>
      <c r="AL592" s="24"/>
      <c r="AM592" s="24"/>
      <c r="AN592" s="24"/>
      <c r="AO592" s="24"/>
      <c r="AP592" s="24"/>
      <c r="AQ592" s="24"/>
      <c r="AR592" s="24"/>
      <c r="AS592" s="24"/>
      <c r="AT592" s="24"/>
      <c r="AU592" s="26"/>
      <c r="AV592" s="27"/>
      <c r="AW592" s="27"/>
      <c r="AX592" s="28"/>
    </row>
    <row r="593" spans="1:50" ht="24" customHeight="1" hidden="1">
      <c r="A593" s="23"/>
      <c r="B593" s="23"/>
      <c r="C593" s="24"/>
      <c r="D593" s="24"/>
      <c r="E593" s="24"/>
      <c r="F593" s="24"/>
      <c r="G593" s="24"/>
      <c r="H593" s="24"/>
      <c r="I593" s="24"/>
      <c r="J593" s="24"/>
      <c r="K593" s="24"/>
      <c r="L593" s="24"/>
      <c r="M593" s="26"/>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8"/>
      <c r="AK593" s="29"/>
      <c r="AL593" s="30"/>
      <c r="AM593" s="30"/>
      <c r="AN593" s="30"/>
      <c r="AO593" s="30"/>
      <c r="AP593" s="31"/>
      <c r="AQ593" s="24"/>
      <c r="AR593" s="24"/>
      <c r="AS593" s="24"/>
      <c r="AT593" s="24"/>
      <c r="AU593" s="26"/>
      <c r="AV593" s="27"/>
      <c r="AW593" s="27"/>
      <c r="AX593" s="28"/>
    </row>
    <row r="594" spans="1:50" ht="24" customHeight="1" hidden="1">
      <c r="A594" s="23"/>
      <c r="B594" s="23"/>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5"/>
      <c r="AL594" s="24"/>
      <c r="AM594" s="24"/>
      <c r="AN594" s="24"/>
      <c r="AO594" s="24"/>
      <c r="AP594" s="24"/>
      <c r="AQ594" s="24"/>
      <c r="AR594" s="24"/>
      <c r="AS594" s="24"/>
      <c r="AT594" s="24"/>
      <c r="AU594" s="26"/>
      <c r="AV594" s="27"/>
      <c r="AW594" s="27"/>
      <c r="AX594" s="28"/>
    </row>
    <row r="595" spans="1:50" ht="24" customHeight="1" hidden="1">
      <c r="A595" s="23"/>
      <c r="B595" s="23"/>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5"/>
      <c r="AL595" s="24"/>
      <c r="AM595" s="24"/>
      <c r="AN595" s="24"/>
      <c r="AO595" s="24"/>
      <c r="AP595" s="24"/>
      <c r="AQ595" s="24"/>
      <c r="AR595" s="24"/>
      <c r="AS595" s="24"/>
      <c r="AT595" s="24"/>
      <c r="AU595" s="26"/>
      <c r="AV595" s="27"/>
      <c r="AW595" s="27"/>
      <c r="AX595" s="28"/>
    </row>
    <row r="596" spans="1:50" ht="24" customHeight="1" hidden="1">
      <c r="A596" s="23"/>
      <c r="B596" s="23"/>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5"/>
      <c r="AL596" s="24"/>
      <c r="AM596" s="24"/>
      <c r="AN596" s="24"/>
      <c r="AO596" s="24"/>
      <c r="AP596" s="24"/>
      <c r="AQ596" s="24"/>
      <c r="AR596" s="24"/>
      <c r="AS596" s="24"/>
      <c r="AT596" s="24"/>
      <c r="AU596" s="26"/>
      <c r="AV596" s="27"/>
      <c r="AW596" s="27"/>
      <c r="AX596" s="28"/>
    </row>
    <row r="597" spans="1:50" ht="24" customHeight="1" hidden="1">
      <c r="A597" s="23"/>
      <c r="B597" s="23"/>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5"/>
      <c r="AL597" s="24"/>
      <c r="AM597" s="24"/>
      <c r="AN597" s="24"/>
      <c r="AO597" s="24"/>
      <c r="AP597" s="24"/>
      <c r="AQ597" s="24"/>
      <c r="AR597" s="24"/>
      <c r="AS597" s="24"/>
      <c r="AT597" s="24"/>
      <c r="AU597" s="26"/>
      <c r="AV597" s="27"/>
      <c r="AW597" s="27"/>
      <c r="AX597" s="28"/>
    </row>
    <row r="599" ht="13.5">
      <c r="B599" s="1" t="s">
        <v>120</v>
      </c>
    </row>
    <row r="600" spans="1:50" ht="34.5" customHeight="1">
      <c r="A600" s="23"/>
      <c r="B600" s="23"/>
      <c r="C600" s="32" t="s">
        <v>28</v>
      </c>
      <c r="D600" s="32"/>
      <c r="E600" s="32"/>
      <c r="F600" s="32"/>
      <c r="G600" s="32"/>
      <c r="H600" s="32"/>
      <c r="I600" s="32"/>
      <c r="J600" s="32"/>
      <c r="K600" s="32"/>
      <c r="L600" s="32"/>
      <c r="M600" s="32" t="s">
        <v>29</v>
      </c>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3" t="s">
        <v>30</v>
      </c>
      <c r="AL600" s="32"/>
      <c r="AM600" s="32"/>
      <c r="AN600" s="32"/>
      <c r="AO600" s="32"/>
      <c r="AP600" s="32"/>
      <c r="AQ600" s="32" t="s">
        <v>23</v>
      </c>
      <c r="AR600" s="32"/>
      <c r="AS600" s="32"/>
      <c r="AT600" s="32"/>
      <c r="AU600" s="34" t="s">
        <v>24</v>
      </c>
      <c r="AV600" s="35"/>
      <c r="AW600" s="35"/>
      <c r="AX600" s="36"/>
    </row>
    <row r="601" spans="1:50" ht="24" customHeight="1">
      <c r="A601" s="23">
        <v>1</v>
      </c>
      <c r="B601" s="23">
        <v>1</v>
      </c>
      <c r="C601" s="24" t="s">
        <v>239</v>
      </c>
      <c r="D601" s="24"/>
      <c r="E601" s="24"/>
      <c r="F601" s="24"/>
      <c r="G601" s="24"/>
      <c r="H601" s="24"/>
      <c r="I601" s="24"/>
      <c r="J601" s="24"/>
      <c r="K601" s="24"/>
      <c r="L601" s="24"/>
      <c r="M601" s="24" t="s">
        <v>240</v>
      </c>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5">
        <v>8.3</v>
      </c>
      <c r="AL601" s="24"/>
      <c r="AM601" s="24"/>
      <c r="AN601" s="24"/>
      <c r="AO601" s="24"/>
      <c r="AP601" s="24"/>
      <c r="AQ601" s="24">
        <v>1</v>
      </c>
      <c r="AR601" s="24"/>
      <c r="AS601" s="24"/>
      <c r="AT601" s="24"/>
      <c r="AU601" s="26">
        <v>100</v>
      </c>
      <c r="AV601" s="27"/>
      <c r="AW601" s="27"/>
      <c r="AX601" s="28"/>
    </row>
    <row r="602" spans="1:50" ht="24" customHeight="1">
      <c r="A602" s="23">
        <v>2</v>
      </c>
      <c r="B602" s="23">
        <v>1</v>
      </c>
      <c r="C602" s="24" t="s">
        <v>241</v>
      </c>
      <c r="D602" s="24"/>
      <c r="E602" s="24"/>
      <c r="F602" s="24"/>
      <c r="G602" s="24"/>
      <c r="H602" s="24"/>
      <c r="I602" s="24"/>
      <c r="J602" s="24"/>
      <c r="K602" s="24"/>
      <c r="L602" s="24"/>
      <c r="M602" s="24" t="s">
        <v>242</v>
      </c>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5">
        <v>7.2</v>
      </c>
      <c r="AL602" s="24"/>
      <c r="AM602" s="24"/>
      <c r="AN602" s="24"/>
      <c r="AO602" s="24"/>
      <c r="AP602" s="24"/>
      <c r="AQ602" s="24">
        <v>1</v>
      </c>
      <c r="AR602" s="24"/>
      <c r="AS602" s="24"/>
      <c r="AT602" s="24"/>
      <c r="AU602" s="26">
        <v>100</v>
      </c>
      <c r="AV602" s="27"/>
      <c r="AW602" s="27"/>
      <c r="AX602" s="28"/>
    </row>
    <row r="603" spans="1:50" ht="24" customHeight="1">
      <c r="A603" s="23">
        <v>3</v>
      </c>
      <c r="B603" s="23">
        <v>1</v>
      </c>
      <c r="C603" s="24" t="s">
        <v>241</v>
      </c>
      <c r="D603" s="24"/>
      <c r="E603" s="24"/>
      <c r="F603" s="24"/>
      <c r="G603" s="24"/>
      <c r="H603" s="24"/>
      <c r="I603" s="24"/>
      <c r="J603" s="24"/>
      <c r="K603" s="24"/>
      <c r="L603" s="24"/>
      <c r="M603" s="24" t="s">
        <v>243</v>
      </c>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5">
        <v>6.6</v>
      </c>
      <c r="AL603" s="24"/>
      <c r="AM603" s="24"/>
      <c r="AN603" s="24"/>
      <c r="AO603" s="24"/>
      <c r="AP603" s="24"/>
      <c r="AQ603" s="24">
        <v>1</v>
      </c>
      <c r="AR603" s="24"/>
      <c r="AS603" s="24"/>
      <c r="AT603" s="24"/>
      <c r="AU603" s="26">
        <v>100</v>
      </c>
      <c r="AV603" s="27"/>
      <c r="AW603" s="27"/>
      <c r="AX603" s="28"/>
    </row>
    <row r="604" spans="1:50" ht="24" customHeight="1">
      <c r="A604" s="23">
        <v>4</v>
      </c>
      <c r="B604" s="23">
        <v>1</v>
      </c>
      <c r="C604" s="24" t="s">
        <v>239</v>
      </c>
      <c r="D604" s="24"/>
      <c r="E604" s="24"/>
      <c r="F604" s="24"/>
      <c r="G604" s="24"/>
      <c r="H604" s="24"/>
      <c r="I604" s="24"/>
      <c r="J604" s="24"/>
      <c r="K604" s="24"/>
      <c r="L604" s="24"/>
      <c r="M604" s="24" t="s">
        <v>289</v>
      </c>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5">
        <v>6</v>
      </c>
      <c r="AL604" s="24"/>
      <c r="AM604" s="24"/>
      <c r="AN604" s="24"/>
      <c r="AO604" s="24"/>
      <c r="AP604" s="24"/>
      <c r="AQ604" s="24">
        <v>1</v>
      </c>
      <c r="AR604" s="24"/>
      <c r="AS604" s="24"/>
      <c r="AT604" s="24"/>
      <c r="AU604" s="26">
        <v>100</v>
      </c>
      <c r="AV604" s="27"/>
      <c r="AW604" s="27"/>
      <c r="AX604" s="28"/>
    </row>
    <row r="605" spans="1:50" ht="24" customHeight="1">
      <c r="A605" s="23">
        <v>5</v>
      </c>
      <c r="B605" s="23">
        <v>1</v>
      </c>
      <c r="C605" s="24" t="s">
        <v>244</v>
      </c>
      <c r="D605" s="24"/>
      <c r="E605" s="24"/>
      <c r="F605" s="24"/>
      <c r="G605" s="24"/>
      <c r="H605" s="24"/>
      <c r="I605" s="24"/>
      <c r="J605" s="24"/>
      <c r="K605" s="24"/>
      <c r="L605" s="24"/>
      <c r="M605" s="24" t="s">
        <v>245</v>
      </c>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5">
        <v>2.8</v>
      </c>
      <c r="AL605" s="24"/>
      <c r="AM605" s="24"/>
      <c r="AN605" s="24"/>
      <c r="AO605" s="24"/>
      <c r="AP605" s="24"/>
      <c r="AQ605" s="24" t="s">
        <v>157</v>
      </c>
      <c r="AR605" s="24"/>
      <c r="AS605" s="24"/>
      <c r="AT605" s="24"/>
      <c r="AU605" s="26"/>
      <c r="AV605" s="27"/>
      <c r="AW605" s="27"/>
      <c r="AX605" s="28"/>
    </row>
    <row r="606" spans="1:50" ht="24" customHeight="1">
      <c r="A606" s="23">
        <v>6</v>
      </c>
      <c r="B606" s="23">
        <v>1</v>
      </c>
      <c r="C606" s="24" t="s">
        <v>241</v>
      </c>
      <c r="D606" s="24"/>
      <c r="E606" s="24"/>
      <c r="F606" s="24"/>
      <c r="G606" s="24"/>
      <c r="H606" s="24"/>
      <c r="I606" s="24"/>
      <c r="J606" s="24"/>
      <c r="K606" s="24"/>
      <c r="L606" s="24"/>
      <c r="M606" s="24" t="s">
        <v>246</v>
      </c>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5">
        <v>2.6</v>
      </c>
      <c r="AL606" s="24"/>
      <c r="AM606" s="24"/>
      <c r="AN606" s="24"/>
      <c r="AO606" s="24"/>
      <c r="AP606" s="24"/>
      <c r="AQ606" s="24" t="s">
        <v>157</v>
      </c>
      <c r="AR606" s="24"/>
      <c r="AS606" s="24"/>
      <c r="AT606" s="24"/>
      <c r="AU606" s="26"/>
      <c r="AV606" s="27"/>
      <c r="AW606" s="27"/>
      <c r="AX606" s="28"/>
    </row>
    <row r="607" spans="1:50" ht="24" customHeight="1">
      <c r="A607" s="23">
        <v>7</v>
      </c>
      <c r="B607" s="23">
        <v>1</v>
      </c>
      <c r="C607" s="24" t="s">
        <v>241</v>
      </c>
      <c r="D607" s="24"/>
      <c r="E607" s="24"/>
      <c r="F607" s="24"/>
      <c r="G607" s="24"/>
      <c r="H607" s="24"/>
      <c r="I607" s="24"/>
      <c r="J607" s="24"/>
      <c r="K607" s="24"/>
      <c r="L607" s="24"/>
      <c r="M607" s="24" t="s">
        <v>247</v>
      </c>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5">
        <v>2.1</v>
      </c>
      <c r="AL607" s="24"/>
      <c r="AM607" s="24"/>
      <c r="AN607" s="24"/>
      <c r="AO607" s="24"/>
      <c r="AP607" s="24"/>
      <c r="AQ607" s="24" t="s">
        <v>157</v>
      </c>
      <c r="AR607" s="24"/>
      <c r="AS607" s="24"/>
      <c r="AT607" s="24"/>
      <c r="AU607" s="26"/>
      <c r="AV607" s="27"/>
      <c r="AW607" s="27"/>
      <c r="AX607" s="28"/>
    </row>
    <row r="608" spans="1:50" ht="24" customHeight="1">
      <c r="A608" s="23">
        <v>8</v>
      </c>
      <c r="B608" s="23">
        <v>1</v>
      </c>
      <c r="C608" s="24" t="s">
        <v>248</v>
      </c>
      <c r="D608" s="24"/>
      <c r="E608" s="24"/>
      <c r="F608" s="24"/>
      <c r="G608" s="24"/>
      <c r="H608" s="24"/>
      <c r="I608" s="24"/>
      <c r="J608" s="24"/>
      <c r="K608" s="24"/>
      <c r="L608" s="24"/>
      <c r="M608" s="24" t="s">
        <v>249</v>
      </c>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5">
        <v>2.1</v>
      </c>
      <c r="AL608" s="24"/>
      <c r="AM608" s="24"/>
      <c r="AN608" s="24"/>
      <c r="AO608" s="24"/>
      <c r="AP608" s="24"/>
      <c r="AQ608" s="26" t="s">
        <v>157</v>
      </c>
      <c r="AR608" s="27"/>
      <c r="AS608" s="27"/>
      <c r="AT608" s="28"/>
      <c r="AU608" s="26"/>
      <c r="AV608" s="27"/>
      <c r="AW608" s="27"/>
      <c r="AX608" s="28"/>
    </row>
    <row r="609" spans="1:50" ht="24" customHeight="1">
      <c r="A609" s="23">
        <v>9</v>
      </c>
      <c r="B609" s="23">
        <v>1</v>
      </c>
      <c r="C609" s="26" t="s">
        <v>248</v>
      </c>
      <c r="D609" s="27"/>
      <c r="E609" s="27"/>
      <c r="F609" s="27"/>
      <c r="G609" s="27"/>
      <c r="H609" s="27"/>
      <c r="I609" s="27"/>
      <c r="J609" s="27"/>
      <c r="K609" s="27"/>
      <c r="L609" s="28"/>
      <c r="M609" s="26" t="s">
        <v>250</v>
      </c>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8"/>
      <c r="AK609" s="29">
        <v>0.9</v>
      </c>
      <c r="AL609" s="30"/>
      <c r="AM609" s="30"/>
      <c r="AN609" s="30"/>
      <c r="AO609" s="30"/>
      <c r="AP609" s="31"/>
      <c r="AQ609" s="26" t="s">
        <v>157</v>
      </c>
      <c r="AR609" s="27"/>
      <c r="AS609" s="27"/>
      <c r="AT609" s="28"/>
      <c r="AU609" s="26"/>
      <c r="AV609" s="27"/>
      <c r="AW609" s="27"/>
      <c r="AX609" s="28"/>
    </row>
    <row r="610" spans="1:50" ht="24" customHeight="1">
      <c r="A610" s="23">
        <v>10</v>
      </c>
      <c r="B610" s="23">
        <v>1</v>
      </c>
      <c r="C610" s="26" t="s">
        <v>251</v>
      </c>
      <c r="D610" s="27"/>
      <c r="E610" s="27"/>
      <c r="F610" s="27"/>
      <c r="G610" s="27"/>
      <c r="H610" s="27"/>
      <c r="I610" s="27"/>
      <c r="J610" s="27"/>
      <c r="K610" s="27"/>
      <c r="L610" s="28"/>
      <c r="M610" s="26" t="s">
        <v>252</v>
      </c>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8"/>
      <c r="AK610" s="29">
        <v>0.9</v>
      </c>
      <c r="AL610" s="30"/>
      <c r="AM610" s="30"/>
      <c r="AN610" s="30"/>
      <c r="AO610" s="30"/>
      <c r="AP610" s="31"/>
      <c r="AQ610" s="26" t="s">
        <v>157</v>
      </c>
      <c r="AR610" s="27"/>
      <c r="AS610" s="27"/>
      <c r="AT610" s="28"/>
      <c r="AU610" s="26"/>
      <c r="AV610" s="27"/>
      <c r="AW610" s="27"/>
      <c r="AX610" s="28"/>
    </row>
    <row r="611" spans="1:50" ht="24" customHeight="1" hidden="1">
      <c r="A611" s="23"/>
      <c r="B611" s="23"/>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5"/>
      <c r="AL611" s="24"/>
      <c r="AM611" s="24"/>
      <c r="AN611" s="24"/>
      <c r="AO611" s="24"/>
      <c r="AP611" s="24"/>
      <c r="AQ611" s="24"/>
      <c r="AR611" s="24"/>
      <c r="AS611" s="24"/>
      <c r="AT611" s="24"/>
      <c r="AU611" s="26"/>
      <c r="AV611" s="27"/>
      <c r="AW611" s="27"/>
      <c r="AX611" s="28"/>
    </row>
    <row r="612" spans="1:50" ht="24" customHeight="1" hidden="1">
      <c r="A612" s="23"/>
      <c r="B612" s="23"/>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5"/>
      <c r="AL612" s="24"/>
      <c r="AM612" s="24"/>
      <c r="AN612" s="24"/>
      <c r="AO612" s="24"/>
      <c r="AP612" s="24"/>
      <c r="AQ612" s="24"/>
      <c r="AR612" s="24"/>
      <c r="AS612" s="24"/>
      <c r="AT612" s="24"/>
      <c r="AU612" s="26"/>
      <c r="AV612" s="27"/>
      <c r="AW612" s="27"/>
      <c r="AX612" s="28"/>
    </row>
    <row r="613" spans="1:50" ht="24" customHeight="1" hidden="1">
      <c r="A613" s="23"/>
      <c r="B613" s="23"/>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5"/>
      <c r="AL613" s="24"/>
      <c r="AM613" s="24"/>
      <c r="AN613" s="24"/>
      <c r="AO613" s="24"/>
      <c r="AP613" s="24"/>
      <c r="AQ613" s="24"/>
      <c r="AR613" s="24"/>
      <c r="AS613" s="24"/>
      <c r="AT613" s="24"/>
      <c r="AU613" s="26"/>
      <c r="AV613" s="27"/>
      <c r="AW613" s="27"/>
      <c r="AX613" s="28"/>
    </row>
    <row r="614" spans="1:50" ht="24" customHeight="1" hidden="1">
      <c r="A614" s="23"/>
      <c r="B614" s="23"/>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5"/>
      <c r="AL614" s="24"/>
      <c r="AM614" s="24"/>
      <c r="AN614" s="24"/>
      <c r="AO614" s="24"/>
      <c r="AP614" s="24"/>
      <c r="AQ614" s="24"/>
      <c r="AR614" s="24"/>
      <c r="AS614" s="24"/>
      <c r="AT614" s="24"/>
      <c r="AU614" s="26"/>
      <c r="AV614" s="27"/>
      <c r="AW614" s="27"/>
      <c r="AX614" s="28"/>
    </row>
    <row r="615" spans="1:50" ht="24" customHeight="1" hidden="1">
      <c r="A615" s="23"/>
      <c r="B615" s="23"/>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5"/>
      <c r="AL615" s="24"/>
      <c r="AM615" s="24"/>
      <c r="AN615" s="24"/>
      <c r="AO615" s="24"/>
      <c r="AP615" s="24"/>
      <c r="AQ615" s="24"/>
      <c r="AR615" s="24"/>
      <c r="AS615" s="24"/>
      <c r="AT615" s="24"/>
      <c r="AU615" s="26"/>
      <c r="AV615" s="27"/>
      <c r="AW615" s="27"/>
      <c r="AX615" s="28"/>
    </row>
    <row r="616" spans="1:50" ht="24" customHeight="1" hidden="1">
      <c r="A616" s="23"/>
      <c r="B616" s="23"/>
      <c r="C616" s="24"/>
      <c r="D616" s="24"/>
      <c r="E616" s="24"/>
      <c r="F616" s="24"/>
      <c r="G616" s="24"/>
      <c r="H616" s="24"/>
      <c r="I616" s="24"/>
      <c r="J616" s="24"/>
      <c r="K616" s="24"/>
      <c r="L616" s="24"/>
      <c r="M616" s="26"/>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8"/>
      <c r="AK616" s="29"/>
      <c r="AL616" s="30"/>
      <c r="AM616" s="30"/>
      <c r="AN616" s="30"/>
      <c r="AO616" s="30"/>
      <c r="AP616" s="31"/>
      <c r="AQ616" s="24"/>
      <c r="AR616" s="24"/>
      <c r="AS616" s="24"/>
      <c r="AT616" s="24"/>
      <c r="AU616" s="26"/>
      <c r="AV616" s="27"/>
      <c r="AW616" s="27"/>
      <c r="AX616" s="28"/>
    </row>
    <row r="617" spans="1:50" ht="24" customHeight="1" hidden="1">
      <c r="A617" s="23"/>
      <c r="B617" s="23"/>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5"/>
      <c r="AL617" s="24"/>
      <c r="AM617" s="24"/>
      <c r="AN617" s="24"/>
      <c r="AO617" s="24"/>
      <c r="AP617" s="24"/>
      <c r="AQ617" s="24"/>
      <c r="AR617" s="24"/>
      <c r="AS617" s="24"/>
      <c r="AT617" s="24"/>
      <c r="AU617" s="26"/>
      <c r="AV617" s="27"/>
      <c r="AW617" s="27"/>
      <c r="AX617" s="28"/>
    </row>
    <row r="618" spans="1:50" ht="24" customHeight="1" hidden="1">
      <c r="A618" s="23"/>
      <c r="B618" s="23"/>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5"/>
      <c r="AL618" s="24"/>
      <c r="AM618" s="24"/>
      <c r="AN618" s="24"/>
      <c r="AO618" s="24"/>
      <c r="AP618" s="24"/>
      <c r="AQ618" s="24"/>
      <c r="AR618" s="24"/>
      <c r="AS618" s="24"/>
      <c r="AT618" s="24"/>
      <c r="AU618" s="26"/>
      <c r="AV618" s="27"/>
      <c r="AW618" s="27"/>
      <c r="AX618" s="28"/>
    </row>
    <row r="619" spans="1:50" ht="24" customHeight="1" hidden="1">
      <c r="A619" s="23"/>
      <c r="B619" s="23"/>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5"/>
      <c r="AL619" s="24"/>
      <c r="AM619" s="24"/>
      <c r="AN619" s="24"/>
      <c r="AO619" s="24"/>
      <c r="AP619" s="24"/>
      <c r="AQ619" s="24"/>
      <c r="AR619" s="24"/>
      <c r="AS619" s="24"/>
      <c r="AT619" s="24"/>
      <c r="AU619" s="26"/>
      <c r="AV619" s="27"/>
      <c r="AW619" s="27"/>
      <c r="AX619" s="28"/>
    </row>
    <row r="620" spans="1:50" ht="24" customHeight="1" hidden="1">
      <c r="A620" s="23"/>
      <c r="B620" s="23"/>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5"/>
      <c r="AL620" s="24"/>
      <c r="AM620" s="24"/>
      <c r="AN620" s="24"/>
      <c r="AO620" s="24"/>
      <c r="AP620" s="24"/>
      <c r="AQ620" s="24"/>
      <c r="AR620" s="24"/>
      <c r="AS620" s="24"/>
      <c r="AT620" s="24"/>
      <c r="AU620" s="26"/>
      <c r="AV620" s="27"/>
      <c r="AW620" s="27"/>
      <c r="AX620" s="28"/>
    </row>
    <row r="621" spans="1:50" ht="24" customHeight="1" hidden="1">
      <c r="A621" s="23"/>
      <c r="B621" s="23"/>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5"/>
      <c r="AL621" s="24"/>
      <c r="AM621" s="24"/>
      <c r="AN621" s="24"/>
      <c r="AO621" s="24"/>
      <c r="AP621" s="24"/>
      <c r="AQ621" s="24"/>
      <c r="AR621" s="24"/>
      <c r="AS621" s="24"/>
      <c r="AT621" s="24"/>
      <c r="AU621" s="26"/>
      <c r="AV621" s="27"/>
      <c r="AW621" s="27"/>
      <c r="AX621" s="28"/>
    </row>
    <row r="622" spans="1:50" ht="24" customHeight="1" hidden="1">
      <c r="A622" s="23"/>
      <c r="B622" s="23"/>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5"/>
      <c r="AL622" s="24"/>
      <c r="AM622" s="24"/>
      <c r="AN622" s="24"/>
      <c r="AO622" s="24"/>
      <c r="AP622" s="24"/>
      <c r="AQ622" s="24"/>
      <c r="AR622" s="24"/>
      <c r="AS622" s="24"/>
      <c r="AT622" s="24"/>
      <c r="AU622" s="26"/>
      <c r="AV622" s="27"/>
      <c r="AW622" s="27"/>
      <c r="AX622" s="28"/>
    </row>
    <row r="623" spans="1:50" ht="24" customHeight="1" hidden="1">
      <c r="A623" s="23"/>
      <c r="B623" s="23"/>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5"/>
      <c r="AL623" s="24"/>
      <c r="AM623" s="24"/>
      <c r="AN623" s="24"/>
      <c r="AO623" s="24"/>
      <c r="AP623" s="24"/>
      <c r="AQ623" s="24"/>
      <c r="AR623" s="24"/>
      <c r="AS623" s="24"/>
      <c r="AT623" s="24"/>
      <c r="AU623" s="26"/>
      <c r="AV623" s="27"/>
      <c r="AW623" s="27"/>
      <c r="AX623" s="28"/>
    </row>
    <row r="624" spans="1:50" ht="24" customHeight="1" hidden="1">
      <c r="A624" s="23"/>
      <c r="B624" s="23"/>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5"/>
      <c r="AL624" s="24"/>
      <c r="AM624" s="24"/>
      <c r="AN624" s="24"/>
      <c r="AO624" s="24"/>
      <c r="AP624" s="24"/>
      <c r="AQ624" s="24"/>
      <c r="AR624" s="24"/>
      <c r="AS624" s="24"/>
      <c r="AT624" s="24"/>
      <c r="AU624" s="26"/>
      <c r="AV624" s="27"/>
      <c r="AW624" s="27"/>
      <c r="AX624" s="28"/>
    </row>
    <row r="625" spans="1:50" ht="24" customHeight="1" hidden="1">
      <c r="A625" s="23"/>
      <c r="B625" s="23"/>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5"/>
      <c r="AL625" s="24"/>
      <c r="AM625" s="24"/>
      <c r="AN625" s="24"/>
      <c r="AO625" s="24"/>
      <c r="AP625" s="24"/>
      <c r="AQ625" s="24"/>
      <c r="AR625" s="24"/>
      <c r="AS625" s="24"/>
      <c r="AT625" s="24"/>
      <c r="AU625" s="26"/>
      <c r="AV625" s="27"/>
      <c r="AW625" s="27"/>
      <c r="AX625" s="28"/>
    </row>
    <row r="626" spans="1:50" ht="24" customHeight="1" hidden="1">
      <c r="A626" s="23"/>
      <c r="B626" s="23"/>
      <c r="C626" s="24"/>
      <c r="D626" s="24"/>
      <c r="E626" s="24"/>
      <c r="F626" s="24"/>
      <c r="G626" s="24"/>
      <c r="H626" s="24"/>
      <c r="I626" s="24"/>
      <c r="J626" s="24"/>
      <c r="K626" s="24"/>
      <c r="L626" s="24"/>
      <c r="M626" s="26"/>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8"/>
      <c r="AK626" s="29"/>
      <c r="AL626" s="30"/>
      <c r="AM626" s="30"/>
      <c r="AN626" s="30"/>
      <c r="AO626" s="30"/>
      <c r="AP626" s="31"/>
      <c r="AQ626" s="24"/>
      <c r="AR626" s="24"/>
      <c r="AS626" s="24"/>
      <c r="AT626" s="24"/>
      <c r="AU626" s="26"/>
      <c r="AV626" s="27"/>
      <c r="AW626" s="27"/>
      <c r="AX626" s="28"/>
    </row>
    <row r="627" spans="1:50" ht="24" customHeight="1" hidden="1">
      <c r="A627" s="23"/>
      <c r="B627" s="23"/>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5"/>
      <c r="AL627" s="24"/>
      <c r="AM627" s="24"/>
      <c r="AN627" s="24"/>
      <c r="AO627" s="24"/>
      <c r="AP627" s="24"/>
      <c r="AQ627" s="24"/>
      <c r="AR627" s="24"/>
      <c r="AS627" s="24"/>
      <c r="AT627" s="24"/>
      <c r="AU627" s="26"/>
      <c r="AV627" s="27"/>
      <c r="AW627" s="27"/>
      <c r="AX627" s="28"/>
    </row>
    <row r="628" spans="1:50" ht="24" customHeight="1" hidden="1">
      <c r="A628" s="23"/>
      <c r="B628" s="23"/>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5"/>
      <c r="AL628" s="24"/>
      <c r="AM628" s="24"/>
      <c r="AN628" s="24"/>
      <c r="AO628" s="24"/>
      <c r="AP628" s="24"/>
      <c r="AQ628" s="24"/>
      <c r="AR628" s="24"/>
      <c r="AS628" s="24"/>
      <c r="AT628" s="24"/>
      <c r="AU628" s="26"/>
      <c r="AV628" s="27"/>
      <c r="AW628" s="27"/>
      <c r="AX628" s="28"/>
    </row>
    <row r="629" spans="1:50" ht="24" customHeight="1" hidden="1">
      <c r="A629" s="23"/>
      <c r="B629" s="23"/>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5"/>
      <c r="AL629" s="24"/>
      <c r="AM629" s="24"/>
      <c r="AN629" s="24"/>
      <c r="AO629" s="24"/>
      <c r="AP629" s="24"/>
      <c r="AQ629" s="24"/>
      <c r="AR629" s="24"/>
      <c r="AS629" s="24"/>
      <c r="AT629" s="24"/>
      <c r="AU629" s="26"/>
      <c r="AV629" s="27"/>
      <c r="AW629" s="27"/>
      <c r="AX629" s="28"/>
    </row>
    <row r="630" spans="1:50" ht="24" customHeight="1" hidden="1">
      <c r="A630" s="23"/>
      <c r="B630" s="23"/>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5"/>
      <c r="AL630" s="24"/>
      <c r="AM630" s="24"/>
      <c r="AN630" s="24"/>
      <c r="AO630" s="24"/>
      <c r="AP630" s="24"/>
      <c r="AQ630" s="24"/>
      <c r="AR630" s="24"/>
      <c r="AS630" s="24"/>
      <c r="AT630" s="24"/>
      <c r="AU630" s="26"/>
      <c r="AV630" s="27"/>
      <c r="AW630" s="27"/>
      <c r="AX630" s="28"/>
    </row>
  </sheetData>
  <sheetProtection/>
  <mergeCells count="1835">
    <mergeCell ref="AE26:AI26"/>
    <mergeCell ref="AJ26:AN26"/>
    <mergeCell ref="Y26:AA26"/>
    <mergeCell ref="AT26:AX26"/>
    <mergeCell ref="AB27:AD27"/>
    <mergeCell ref="AE27:AI27"/>
    <mergeCell ref="AJ27:AN27"/>
    <mergeCell ref="AT24:AX24"/>
    <mergeCell ref="G25:X27"/>
    <mergeCell ref="Y25:AA25"/>
    <mergeCell ref="AB25:AD25"/>
    <mergeCell ref="AE25:AI25"/>
    <mergeCell ref="AJ25:AN25"/>
    <mergeCell ref="AO25:AS25"/>
    <mergeCell ref="AO24:AS24"/>
    <mergeCell ref="AT27:AX27"/>
    <mergeCell ref="AB26:AD26"/>
    <mergeCell ref="AT25:AX25"/>
    <mergeCell ref="AE31:AI31"/>
    <mergeCell ref="AJ31:AN31"/>
    <mergeCell ref="AO31:AS31"/>
    <mergeCell ref="AT22:AX22"/>
    <mergeCell ref="Y27:AA27"/>
    <mergeCell ref="AT31:AX31"/>
    <mergeCell ref="AT28:AX28"/>
    <mergeCell ref="AE30:AX30"/>
    <mergeCell ref="AT23:AX23"/>
    <mergeCell ref="A20:F27"/>
    <mergeCell ref="G24:X24"/>
    <mergeCell ref="Y24:AA24"/>
    <mergeCell ref="AB24:AD24"/>
    <mergeCell ref="AE24:AI24"/>
    <mergeCell ref="AO23:AS23"/>
    <mergeCell ref="AE22:AI22"/>
    <mergeCell ref="AJ23:AN23"/>
    <mergeCell ref="AJ22:AN22"/>
    <mergeCell ref="AJ24:AN24"/>
    <mergeCell ref="AO22:AS22"/>
    <mergeCell ref="AB29:AD29"/>
    <mergeCell ref="Y30:AA30"/>
    <mergeCell ref="AB30:AD30"/>
    <mergeCell ref="G28:X28"/>
    <mergeCell ref="Y28:AA28"/>
    <mergeCell ref="AB22:AD22"/>
    <mergeCell ref="AO27:AS27"/>
    <mergeCell ref="Y22:AA22"/>
    <mergeCell ref="AO26:AS26"/>
    <mergeCell ref="AJ20:AN20"/>
    <mergeCell ref="AJ21:AN21"/>
    <mergeCell ref="G20:X20"/>
    <mergeCell ref="Y20:AA20"/>
    <mergeCell ref="AE20:AI20"/>
    <mergeCell ref="C60:F60"/>
    <mergeCell ref="G60:AX60"/>
    <mergeCell ref="Y33:AA33"/>
    <mergeCell ref="Y34:AA34"/>
    <mergeCell ref="AB33:AD33"/>
    <mergeCell ref="AB34:AD34"/>
    <mergeCell ref="A35:F37"/>
    <mergeCell ref="AO35:AS35"/>
    <mergeCell ref="A28:F34"/>
    <mergeCell ref="AJ37:AN37"/>
    <mergeCell ref="AO37:AS37"/>
    <mergeCell ref="AE36:AI36"/>
    <mergeCell ref="Y36:AA36"/>
    <mergeCell ref="Y37:AA37"/>
    <mergeCell ref="AJ35:AN35"/>
    <mergeCell ref="G32:X32"/>
    <mergeCell ref="G29:X31"/>
    <mergeCell ref="AK14:AQ14"/>
    <mergeCell ref="G21:X23"/>
    <mergeCell ref="Y21:AA21"/>
    <mergeCell ref="AB21:AD21"/>
    <mergeCell ref="AE21:AI21"/>
    <mergeCell ref="G19:O19"/>
    <mergeCell ref="Y23:AA23"/>
    <mergeCell ref="AB23:AD23"/>
    <mergeCell ref="AO20:AS20"/>
    <mergeCell ref="W17:AC17"/>
    <mergeCell ref="AD17:AJ17"/>
    <mergeCell ref="I15:O15"/>
    <mergeCell ref="P15:V15"/>
    <mergeCell ref="I14:O14"/>
    <mergeCell ref="P14:V14"/>
    <mergeCell ref="W14:AC14"/>
    <mergeCell ref="AD14:AJ14"/>
    <mergeCell ref="AD16:AJ16"/>
    <mergeCell ref="AG42:AX42"/>
    <mergeCell ref="AB37:AD37"/>
    <mergeCell ref="A71:F95"/>
    <mergeCell ref="T57:AF57"/>
    <mergeCell ref="G36:X37"/>
    <mergeCell ref="AB35:AD35"/>
    <mergeCell ref="AE35:AI35"/>
    <mergeCell ref="AE37:AI37"/>
    <mergeCell ref="AT37:AX37"/>
    <mergeCell ref="Y35:AA35"/>
    <mergeCell ref="A67:AX67"/>
    <mergeCell ref="A46:B51"/>
    <mergeCell ref="C56:F56"/>
    <mergeCell ref="G56:S56"/>
    <mergeCell ref="AG43:AX45"/>
    <mergeCell ref="AG55:AX58"/>
    <mergeCell ref="A59:B60"/>
    <mergeCell ref="C59:F59"/>
    <mergeCell ref="AG52:AX54"/>
    <mergeCell ref="AD43:AF43"/>
    <mergeCell ref="AK502:AP502"/>
    <mergeCell ref="G97:K97"/>
    <mergeCell ref="L97:X97"/>
    <mergeCell ref="C504:L504"/>
    <mergeCell ref="AK503:AP503"/>
    <mergeCell ref="Y98:AB98"/>
    <mergeCell ref="AC98:AG98"/>
    <mergeCell ref="AH98:AT98"/>
    <mergeCell ref="G100:K100"/>
    <mergeCell ref="C503:L503"/>
    <mergeCell ref="AQ505:AT505"/>
    <mergeCell ref="AU505:AX505"/>
    <mergeCell ref="AU504:AX504"/>
    <mergeCell ref="AQ504:AT504"/>
    <mergeCell ref="AU503:AX503"/>
    <mergeCell ref="AK504:AP504"/>
    <mergeCell ref="C507:L507"/>
    <mergeCell ref="AK508:AP508"/>
    <mergeCell ref="AK507:AP507"/>
    <mergeCell ref="C508:L508"/>
    <mergeCell ref="M508:AJ508"/>
    <mergeCell ref="A61:AX61"/>
    <mergeCell ref="M504:AJ504"/>
    <mergeCell ref="AQ503:AT503"/>
    <mergeCell ref="AU506:AX506"/>
    <mergeCell ref="AK505:AP505"/>
    <mergeCell ref="A507:B507"/>
    <mergeCell ref="A63:AX63"/>
    <mergeCell ref="A64:E64"/>
    <mergeCell ref="AQ509:AT509"/>
    <mergeCell ref="A509:B509"/>
    <mergeCell ref="C509:L509"/>
    <mergeCell ref="M509:AJ509"/>
    <mergeCell ref="AK509:AP509"/>
    <mergeCell ref="A506:B506"/>
    <mergeCell ref="C506:L506"/>
    <mergeCell ref="A511:B511"/>
    <mergeCell ref="C511:L511"/>
    <mergeCell ref="M511:AJ511"/>
    <mergeCell ref="AK511:AP511"/>
    <mergeCell ref="AQ511:AT511"/>
    <mergeCell ref="AQ510:AT510"/>
    <mergeCell ref="AK506:AP506"/>
    <mergeCell ref="M507:AJ507"/>
    <mergeCell ref="AQ508:AT508"/>
    <mergeCell ref="G57:S57"/>
    <mergeCell ref="A510:B510"/>
    <mergeCell ref="C510:L510"/>
    <mergeCell ref="M510:AJ510"/>
    <mergeCell ref="A508:B508"/>
    <mergeCell ref="A55:B58"/>
    <mergeCell ref="A65:AX65"/>
    <mergeCell ref="AD44:AF44"/>
    <mergeCell ref="C57:F57"/>
    <mergeCell ref="AD49:AF49"/>
    <mergeCell ref="AD51:AF51"/>
    <mergeCell ref="AD45:AF45"/>
    <mergeCell ref="AD46:AF46"/>
    <mergeCell ref="AD52:AF52"/>
    <mergeCell ref="AD53:AF53"/>
    <mergeCell ref="AD47:AF47"/>
    <mergeCell ref="C52:AC52"/>
    <mergeCell ref="A504:B504"/>
    <mergeCell ref="AQ506:AT506"/>
    <mergeCell ref="C55:AC55"/>
    <mergeCell ref="AD54:AF54"/>
    <mergeCell ref="AD55:AF55"/>
    <mergeCell ref="AI70:AP70"/>
    <mergeCell ref="C58:F58"/>
    <mergeCell ref="T58:AF58"/>
    <mergeCell ref="G58:S58"/>
    <mergeCell ref="A52:B54"/>
    <mergeCell ref="S70:Z70"/>
    <mergeCell ref="M502:AJ502"/>
    <mergeCell ref="M506:AJ506"/>
    <mergeCell ref="A505:B505"/>
    <mergeCell ref="AA70:AH70"/>
    <mergeCell ref="G98:K98"/>
    <mergeCell ref="A70:B70"/>
    <mergeCell ref="A502:B502"/>
    <mergeCell ref="C502:L502"/>
    <mergeCell ref="A96:F139"/>
    <mergeCell ref="C70:J70"/>
    <mergeCell ref="A501:B501"/>
    <mergeCell ref="C501:L501"/>
    <mergeCell ref="M501:AJ501"/>
    <mergeCell ref="A69:AX69"/>
    <mergeCell ref="A68:AX68"/>
    <mergeCell ref="AK412:AP412"/>
    <mergeCell ref="G96:AB96"/>
    <mergeCell ref="AC96:AX96"/>
    <mergeCell ref="AQ70:AX70"/>
    <mergeCell ref="C53:AC53"/>
    <mergeCell ref="G59:AX59"/>
    <mergeCell ref="C54:AC54"/>
    <mergeCell ref="T56:AF56"/>
    <mergeCell ref="AG46:AX51"/>
    <mergeCell ref="C48:AC48"/>
    <mergeCell ref="L98:X98"/>
    <mergeCell ref="AU98:AX98"/>
    <mergeCell ref="G99:K99"/>
    <mergeCell ref="L99:X99"/>
    <mergeCell ref="AP1:AV1"/>
    <mergeCell ref="AJ2:AP2"/>
    <mergeCell ref="AQ2:AX2"/>
    <mergeCell ref="C49:AC49"/>
    <mergeCell ref="C51:AC51"/>
    <mergeCell ref="K70:R70"/>
    <mergeCell ref="Y4:AD4"/>
    <mergeCell ref="AE4:AP4"/>
    <mergeCell ref="AD48:AF48"/>
    <mergeCell ref="AQ4:AX4"/>
    <mergeCell ref="A5:F5"/>
    <mergeCell ref="G5:X5"/>
    <mergeCell ref="Y5:AD5"/>
    <mergeCell ref="AE5:AP5"/>
    <mergeCell ref="AQ5:AX5"/>
    <mergeCell ref="C47:AC47"/>
    <mergeCell ref="A4:F4"/>
    <mergeCell ref="A6:F6"/>
    <mergeCell ref="G6:X6"/>
    <mergeCell ref="Y6:AD6"/>
    <mergeCell ref="AE6:AX6"/>
    <mergeCell ref="A7:F7"/>
    <mergeCell ref="G7:X7"/>
    <mergeCell ref="Y7:AD7"/>
    <mergeCell ref="AE7:AX7"/>
    <mergeCell ref="G4:X4"/>
    <mergeCell ref="A8:F8"/>
    <mergeCell ref="G8:AX8"/>
    <mergeCell ref="A9:F9"/>
    <mergeCell ref="G9:AX9"/>
    <mergeCell ref="A10:F10"/>
    <mergeCell ref="G10:AX10"/>
    <mergeCell ref="A11:F19"/>
    <mergeCell ref="G11:O11"/>
    <mergeCell ref="P11:V11"/>
    <mergeCell ref="W11:AC11"/>
    <mergeCell ref="P19:V19"/>
    <mergeCell ref="W19:AC19"/>
    <mergeCell ref="I17:O17"/>
    <mergeCell ref="P17:V17"/>
    <mergeCell ref="W16:AC16"/>
    <mergeCell ref="W13:AC13"/>
    <mergeCell ref="G12:H17"/>
    <mergeCell ref="I12:O12"/>
    <mergeCell ref="P12:V12"/>
    <mergeCell ref="W12:AC12"/>
    <mergeCell ref="AD12:AJ12"/>
    <mergeCell ref="AK12:AQ12"/>
    <mergeCell ref="I16:O16"/>
    <mergeCell ref="P16:V16"/>
    <mergeCell ref="P13:V13"/>
    <mergeCell ref="I13:O13"/>
    <mergeCell ref="AR16:AX16"/>
    <mergeCell ref="AR13:AX13"/>
    <mergeCell ref="AD13:AJ13"/>
    <mergeCell ref="AK13:AQ13"/>
    <mergeCell ref="AR14:AX14"/>
    <mergeCell ref="AR11:AX11"/>
    <mergeCell ref="AR12:AX12"/>
    <mergeCell ref="AD11:AJ11"/>
    <mergeCell ref="AK11:AQ11"/>
    <mergeCell ref="W15:AC15"/>
    <mergeCell ref="AD15:AJ15"/>
    <mergeCell ref="AR19:AX19"/>
    <mergeCell ref="AR15:AX15"/>
    <mergeCell ref="AK17:AQ17"/>
    <mergeCell ref="AR17:AX17"/>
    <mergeCell ref="AD18:AJ18"/>
    <mergeCell ref="AR18:AX18"/>
    <mergeCell ref="AK15:AQ15"/>
    <mergeCell ref="AK16:AQ16"/>
    <mergeCell ref="AT20:AX20"/>
    <mergeCell ref="AB28:AD28"/>
    <mergeCell ref="AE28:AI28"/>
    <mergeCell ref="AT34:AX34"/>
    <mergeCell ref="AE29:AX29"/>
    <mergeCell ref="AT21:AX21"/>
    <mergeCell ref="AE34:AI34"/>
    <mergeCell ref="AB20:AD20"/>
    <mergeCell ref="AE23:AI23"/>
    <mergeCell ref="AJ34:AN34"/>
    <mergeCell ref="G18:O18"/>
    <mergeCell ref="AK18:AQ18"/>
    <mergeCell ref="AO32:AS32"/>
    <mergeCell ref="AT33:AX33"/>
    <mergeCell ref="P18:V18"/>
    <mergeCell ref="AD19:AJ19"/>
    <mergeCell ref="AK19:AQ19"/>
    <mergeCell ref="W18:AC18"/>
    <mergeCell ref="AT32:AX32"/>
    <mergeCell ref="AO33:AS33"/>
    <mergeCell ref="Y32:AA32"/>
    <mergeCell ref="AB32:AD32"/>
    <mergeCell ref="AE32:AI32"/>
    <mergeCell ref="AJ32:AN32"/>
    <mergeCell ref="AO21:AS21"/>
    <mergeCell ref="AO28:AS28"/>
    <mergeCell ref="AJ28:AN28"/>
    <mergeCell ref="Y31:AA31"/>
    <mergeCell ref="AB31:AD31"/>
    <mergeCell ref="Y29:AA29"/>
    <mergeCell ref="AE33:AI33"/>
    <mergeCell ref="AJ33:AN33"/>
    <mergeCell ref="AT36:AX36"/>
    <mergeCell ref="AO34:AS34"/>
    <mergeCell ref="G33:X34"/>
    <mergeCell ref="AT35:AX35"/>
    <mergeCell ref="AB36:AD36"/>
    <mergeCell ref="AJ36:AN36"/>
    <mergeCell ref="AO36:AS36"/>
    <mergeCell ref="G35:X35"/>
    <mergeCell ref="X40:AX40"/>
    <mergeCell ref="C38:K38"/>
    <mergeCell ref="L38:Q38"/>
    <mergeCell ref="R38:W38"/>
    <mergeCell ref="X38:AX38"/>
    <mergeCell ref="X39:AX39"/>
    <mergeCell ref="A38:B40"/>
    <mergeCell ref="A43:B45"/>
    <mergeCell ref="A41:AX41"/>
    <mergeCell ref="Y97:AB97"/>
    <mergeCell ref="AC97:AG97"/>
    <mergeCell ref="AH97:AT97"/>
    <mergeCell ref="AU97:AX97"/>
    <mergeCell ref="C39:K39"/>
    <mergeCell ref="L39:Q39"/>
    <mergeCell ref="R39:W39"/>
    <mergeCell ref="AC99:AG99"/>
    <mergeCell ref="AH99:AT99"/>
    <mergeCell ref="AU99:AX99"/>
    <mergeCell ref="L100:X100"/>
    <mergeCell ref="Y100:AB100"/>
    <mergeCell ref="AC100:AG100"/>
    <mergeCell ref="AH100:AT100"/>
    <mergeCell ref="AU100:AX100"/>
    <mergeCell ref="Y99:AB99"/>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Q411:AT411"/>
    <mergeCell ref="C505:L505"/>
    <mergeCell ref="M505:AJ505"/>
    <mergeCell ref="A503:B503"/>
    <mergeCell ref="A436:B436"/>
    <mergeCell ref="M503:AJ503"/>
    <mergeCell ref="AQ412:AT412"/>
    <mergeCell ref="AQ502:AT502"/>
    <mergeCell ref="AK435:AP435"/>
    <mergeCell ref="AK501:AP501"/>
    <mergeCell ref="AU511:AX511"/>
    <mergeCell ref="AU510:AX510"/>
    <mergeCell ref="AU509:AX509"/>
    <mergeCell ref="AU508:AX508"/>
    <mergeCell ref="AU507:AX507"/>
    <mergeCell ref="AK510:AP510"/>
    <mergeCell ref="AQ507:AT507"/>
    <mergeCell ref="AU501:AX501"/>
    <mergeCell ref="AU502:AX502"/>
    <mergeCell ref="AQ501:AT501"/>
    <mergeCell ref="AU412:AX412"/>
    <mergeCell ref="A3:AN3"/>
    <mergeCell ref="AO3:AX3"/>
    <mergeCell ref="C50:AC50"/>
    <mergeCell ref="AD50:AF50"/>
    <mergeCell ref="A62:AX62"/>
    <mergeCell ref="AD42:AF42"/>
    <mergeCell ref="C42:AC42"/>
    <mergeCell ref="C40:K40"/>
    <mergeCell ref="L40:Q40"/>
    <mergeCell ref="R40:W40"/>
    <mergeCell ref="F64:AX64"/>
    <mergeCell ref="F66:AX66"/>
    <mergeCell ref="C43:AC43"/>
    <mergeCell ref="C44:AC44"/>
    <mergeCell ref="C45:AC45"/>
    <mergeCell ref="C46:AC46"/>
    <mergeCell ref="AQ435:AT435"/>
    <mergeCell ref="AU435:AX435"/>
    <mergeCell ref="A66:E66"/>
    <mergeCell ref="A412:B412"/>
    <mergeCell ref="C412:L412"/>
    <mergeCell ref="A435:B435"/>
    <mergeCell ref="C435:L435"/>
    <mergeCell ref="M435:AJ435"/>
    <mergeCell ref="M412:AJ412"/>
    <mergeCell ref="AK411:AP411"/>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dataValidations count="1">
    <dataValidation type="list" allowBlank="1" showInputMessage="1" showErrorMessage="1" sqref="A66:E66">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cellComments="asDisplayed" fitToHeight="0" fitToWidth="1" horizontalDpi="600" verticalDpi="600" orientation="portrait" paperSize="9" scale="70" r:id="rId2"/>
  <headerFooter differentFirst="1" alignWithMargins="0">
    <oddHeader>&amp;R事業番号0248</oddHeader>
  </headerFooter>
  <rowBreaks count="5" manualBreakCount="5">
    <brk id="40" max="49" man="1"/>
    <brk id="70" max="49" man="1"/>
    <brk id="95" max="49" man="1"/>
    <brk id="399" max="49" man="1"/>
    <brk id="565" max="4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平成26年行政事業レビュー_超小型衛星研究開発事業</dc:title>
  <dc:subject>0248</dc:subject>
  <dc:creator>文部科学省</dc:creator>
  <cp:keywords/>
  <dc:description/>
  <cp:lastModifiedBy>文部科学省</cp:lastModifiedBy>
  <cp:lastPrinted>2014-09-26T05:52:52Z</cp:lastPrinted>
  <dcterms:created xsi:type="dcterms:W3CDTF">2012-03-13T00:50:25Z</dcterms:created>
  <dcterms:modified xsi:type="dcterms:W3CDTF">2014-09-26T05:53:03Z</dcterms:modified>
  <cp:category/>
  <cp:version/>
  <cp:contentType/>
  <cp:contentStatus/>
</cp:coreProperties>
</file>