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306" yWindow="465" windowWidth="19545" windowHeight="8010" tabRatio="696" activeTab="0"/>
  </bookViews>
  <sheets>
    <sheet name="様式６" sheetId="1" r:id="rId1"/>
    <sheet name="別紙様式Ｂ貼付用" sheetId="2" r:id="rId2"/>
  </sheets>
  <definedNames>
    <definedName name="_xlnm.Print_Area" localSheetId="1">'別紙様式Ｂ貼付用'!$A$3:$S$16</definedName>
    <definedName name="_xlnm.Print_Area" localSheetId="0">'様式６'!$A$1:$AO$87</definedName>
  </definedNames>
  <calcPr fullCalcOnLoad="1"/>
</workbook>
</file>

<file path=xl/comments1.xml><?xml version="1.0" encoding="utf-8"?>
<comments xmlns="http://schemas.openxmlformats.org/spreadsheetml/2006/main">
  <authors>
    <author>matsuoka</author>
    <author>文部科学省</author>
  </authors>
  <commentList>
    <comment ref="B34" authorId="0">
      <text>
        <r>
          <rPr>
            <b/>
            <sz val="14"/>
            <color indexed="10"/>
            <rFont val="ＭＳ Ｐゴシック"/>
            <family val="3"/>
          </rPr>
          <t>１００～２００字程度でまとめてください。</t>
        </r>
      </text>
    </comment>
    <comment ref="AP40" authorId="0">
      <text>
        <r>
          <rPr>
            <b/>
            <sz val="14"/>
            <color indexed="53"/>
            <rFont val="ＭＳ Ｐゴシック"/>
            <family val="3"/>
          </rPr>
          <t>講習内容の文字数</t>
        </r>
      </text>
    </comment>
    <comment ref="K45" authorId="0">
      <text>
        <r>
          <rPr>
            <b/>
            <sz val="14"/>
            <color indexed="10"/>
            <rFont val="ＭＳ Ｐゴシック"/>
            <family val="3"/>
          </rPr>
          <t>現職は必ず記入し、職名の最後に（現職）と付けてください。</t>
        </r>
      </text>
    </comment>
    <comment ref="AM45" authorId="0">
      <text>
        <r>
          <rPr>
            <b/>
            <sz val="14"/>
            <color indexed="10"/>
            <rFont val="ＭＳ Ｐゴシック"/>
            <family val="3"/>
          </rPr>
          <t>申請時点で、大学教員発令がある場合は「有」にチェックをしてください。
申請大学以外での大学や非常勤講師の発令を受けている場合も、発令「有」に含まれます。</t>
        </r>
      </text>
    </comment>
    <comment ref="E77" authorId="0">
      <text>
        <r>
          <rPr>
            <b/>
            <sz val="14"/>
            <color indexed="10"/>
            <rFont val="ＭＳ Ｐゴシック"/>
            <family val="3"/>
          </rPr>
          <t>半角数字で記入ください。</t>
        </r>
      </text>
    </comment>
    <comment ref="Q77" authorId="0">
      <text>
        <r>
          <rPr>
            <b/>
            <sz val="14"/>
            <color indexed="10"/>
            <rFont val="ＭＳ Ｐゴシック"/>
            <family val="3"/>
          </rPr>
          <t>半角数字で記入ください。</t>
        </r>
      </text>
    </comment>
    <comment ref="AD77" authorId="0">
      <text>
        <r>
          <rPr>
            <b/>
            <sz val="14"/>
            <color indexed="10"/>
            <rFont val="ＭＳ Ｐゴシック"/>
            <family val="3"/>
          </rPr>
          <t>半角英数字で記入ください。</t>
        </r>
      </text>
    </comment>
    <comment ref="AD78" authorId="0">
      <text>
        <r>
          <rPr>
            <b/>
            <sz val="14"/>
            <color indexed="10"/>
            <rFont val="ＭＳ Ｐゴシック"/>
            <family val="3"/>
          </rPr>
          <t>半角英数字で記入ください。</t>
        </r>
      </text>
    </comment>
    <comment ref="A3" authorId="0">
      <text>
        <r>
          <rPr>
            <b/>
            <sz val="12"/>
            <color indexed="53"/>
            <rFont val="ＭＳ Ｐゴシック"/>
            <family val="3"/>
          </rPr>
          <t>本様式は、両面にて印刷ください。</t>
        </r>
      </text>
    </comment>
    <comment ref="Y11" authorId="0">
      <text>
        <r>
          <rPr>
            <b/>
            <sz val="14"/>
            <color indexed="10"/>
            <rFont val="ＭＳ Ｐゴシック"/>
            <family val="3"/>
          </rPr>
          <t xml:space="preserve">6時間以上必要です。
半角数字で記入ください。
</t>
        </r>
      </text>
    </comment>
    <comment ref="U18" authorId="0">
      <text>
        <r>
          <rPr>
            <b/>
            <sz val="14"/>
            <color indexed="10"/>
            <rFont val="ＭＳ Ｐゴシック"/>
            <family val="3"/>
          </rPr>
          <t>受講料以外の教材費等</t>
        </r>
      </text>
    </comment>
    <comment ref="S11" authorId="1">
      <text>
        <r>
          <rPr>
            <b/>
            <sz val="14"/>
            <color indexed="10"/>
            <rFont val="ＭＳ Ｐゴシック"/>
            <family val="3"/>
          </rPr>
          <t>6時間以上必要です。
半角数字で記入ください。</t>
        </r>
      </text>
    </comment>
    <comment ref="H13" authorId="1">
      <text>
        <r>
          <rPr>
            <b/>
            <sz val="14"/>
            <color indexed="10"/>
            <rFont val="ＭＳ Ｐゴシック"/>
            <family val="3"/>
          </rPr>
          <t>半角数字で記入ください。</t>
        </r>
      </text>
    </comment>
    <comment ref="V15" authorId="1">
      <text>
        <r>
          <rPr>
            <b/>
            <sz val="12"/>
            <color indexed="10"/>
            <rFont val="ＭＳ Ｐゴシック"/>
            <family val="3"/>
          </rPr>
          <t>当てはまるもの全てにチェックをしてください。（特定しない場合は全ての学校種をチェックしてください。）</t>
        </r>
      </text>
    </comment>
    <comment ref="I16" authorId="1">
      <text>
        <r>
          <rPr>
            <b/>
            <sz val="12"/>
            <color indexed="10"/>
            <rFont val="ＭＳ Ｐゴシック"/>
            <family val="3"/>
          </rPr>
          <t>主な受講対象者（免許職種、教科等）を特定する場合は、左側のチェックボックスにチェックの上、内容を記入してください。</t>
        </r>
      </text>
    </comment>
    <comment ref="I17" authorId="1">
      <text>
        <r>
          <rPr>
            <b/>
            <sz val="12"/>
            <color indexed="10"/>
            <rFont val="ＭＳ Ｐゴシック"/>
            <family val="3"/>
          </rPr>
          <t>主な受講対象者（職務経験等）を特定する場合は、左側のチェックボックスにチェックの上、内容を記入してください。</t>
        </r>
      </text>
    </comment>
    <comment ref="AC15" authorId="0">
      <text>
        <r>
          <rPr>
            <b/>
            <sz val="12"/>
            <color indexed="10"/>
            <rFont val="ＭＳ Ｐゴシック"/>
            <family val="3"/>
          </rPr>
          <t>「平成○年○月○日」と記入ください。
講習の最終日から２か月以内に設定してください。</t>
        </r>
      </text>
    </comment>
    <comment ref="H18" authorId="0">
      <text>
        <r>
          <rPr>
            <b/>
            <sz val="14"/>
            <color indexed="10"/>
            <rFont val="ＭＳ Ｐゴシック"/>
            <family val="3"/>
          </rPr>
          <t>すべての経費を含む総額です。
半角数字で記入ください。</t>
        </r>
      </text>
    </comment>
    <comment ref="AM30" authorId="1">
      <text>
        <r>
          <rPr>
            <b/>
            <sz val="11"/>
            <color indexed="10"/>
            <rFont val="ＭＳ Ｐゴシック"/>
            <family val="3"/>
          </rPr>
          <t>「情報教育」を取り扱う場合は、（　）内の「情報モラル」の内容を含んで実施する必要があります。</t>
        </r>
      </text>
    </comment>
    <comment ref="AM24" authorId="1">
      <text>
        <r>
          <rPr>
            <b/>
            <sz val="11"/>
            <color indexed="10"/>
            <rFont val="ＭＳ Ｐゴシック"/>
            <family val="3"/>
          </rPr>
          <t>（　）内の「いじめ及び不登校の内容」の内容を含んで実施する必要があります。</t>
        </r>
      </text>
    </comment>
    <comment ref="H7" authorId="1">
      <text>
        <r>
          <rPr>
            <b/>
            <sz val="12"/>
            <color indexed="10"/>
            <rFont val="ＭＳ Ｐゴシック"/>
            <family val="3"/>
          </rPr>
          <t>講習名の冒頭には必ず【選択必修】を付してください。（【選択必修】付きの名称が認定を受ける正式な講習名となります。）</t>
        </r>
      </text>
    </comment>
    <comment ref="H10" authorId="1">
      <text>
        <r>
          <rPr>
            <b/>
            <sz val="12"/>
            <color indexed="10"/>
            <rFont val="ＭＳ Ｐゴシック"/>
            <family val="3"/>
          </rPr>
          <t>　講習の始期を「平成○年○月○日」と記入してください。
　開設日は、申請書提出日の３ヶ月後以降に設定してください。</t>
        </r>
      </text>
    </comment>
    <comment ref="O10" authorId="1">
      <text>
        <r>
          <rPr>
            <b/>
            <sz val="12"/>
            <color indexed="10"/>
            <rFont val="ＭＳ Ｐゴシック"/>
            <family val="3"/>
          </rPr>
          <t>講習の最終日を「平成○年○月○日」と記入してください。</t>
        </r>
      </text>
    </comment>
    <comment ref="H14" authorId="1">
      <text>
        <r>
          <rPr>
            <b/>
            <sz val="12"/>
            <color indexed="10"/>
            <rFont val="ＭＳ Ｐゴシック"/>
            <family val="3"/>
          </rPr>
          <t>募集期間の始期を「平成○年○月○日」と記入ください。
　受講者募集開始日は、申請締切日の翌々月の16日以降に設定してください。</t>
        </r>
      </text>
    </comment>
    <comment ref="O14" authorId="1">
      <text>
        <r>
          <rPr>
            <b/>
            <sz val="12"/>
            <color indexed="10"/>
            <rFont val="ＭＳ Ｐゴシック"/>
            <family val="3"/>
          </rPr>
          <t>募集期間の最終日を「平成○年○月○日」と記入ください。</t>
        </r>
      </text>
    </comment>
    <comment ref="H53" authorId="1">
      <text>
        <r>
          <rPr>
            <b/>
            <sz val="12"/>
            <color indexed="10"/>
            <rFont val="ＭＳ Ｐゴシック"/>
            <family val="3"/>
          </rPr>
          <t>　講習の始期を「平成○年○月○日」と記入してください。
　開設日は、申請書提出日の３ヶ月後以降に設定してください。</t>
        </r>
      </text>
    </comment>
    <comment ref="O53" authorId="1">
      <text>
        <r>
          <rPr>
            <b/>
            <sz val="12"/>
            <color indexed="10"/>
            <rFont val="ＭＳ Ｐゴシック"/>
            <family val="3"/>
          </rPr>
          <t>講習の最終日を「平成○年○月○日」と記入してください。</t>
        </r>
      </text>
    </comment>
    <comment ref="H54" authorId="0">
      <text>
        <r>
          <rPr>
            <b/>
            <sz val="14"/>
            <color indexed="10"/>
            <rFont val="ＭＳ Ｐゴシック"/>
            <family val="3"/>
          </rPr>
          <t>半角数字で記入ください。</t>
        </r>
      </text>
    </comment>
    <comment ref="H55" authorId="1">
      <text>
        <r>
          <rPr>
            <b/>
            <sz val="12"/>
            <color indexed="10"/>
            <rFont val="ＭＳ Ｐゴシック"/>
            <family val="3"/>
          </rPr>
          <t>募集期間の始期を「平成○年○月○日」と記入ください。
　受講者募集開始日は、申請締切日の翌々月の16日以降に設定してください。</t>
        </r>
      </text>
    </comment>
    <comment ref="O55" authorId="1">
      <text>
        <r>
          <rPr>
            <b/>
            <sz val="12"/>
            <color indexed="10"/>
            <rFont val="ＭＳ Ｐゴシック"/>
            <family val="3"/>
          </rPr>
          <t>募集期間の最終日を「平成○年○月○日」と記入ください。</t>
        </r>
      </text>
    </comment>
    <comment ref="H56" authorId="0">
      <text>
        <r>
          <rPr>
            <b/>
            <sz val="12"/>
            <color indexed="10"/>
            <rFont val="ＭＳ Ｐゴシック"/>
            <family val="3"/>
          </rPr>
          <t>「平成○年○月○日」と記入ください。
講習の最終日から２か月以内に設定してください。</t>
        </r>
      </text>
    </comment>
    <comment ref="S56" authorId="0">
      <text>
        <r>
          <rPr>
            <b/>
            <sz val="14"/>
            <color indexed="10"/>
            <rFont val="ＭＳ Ｐゴシック"/>
            <family val="3"/>
          </rPr>
          <t>すべての経費を含む総額です。
半角数字で記入ください。</t>
        </r>
      </text>
    </comment>
    <comment ref="AF56" authorId="0">
      <text>
        <r>
          <rPr>
            <b/>
            <sz val="14"/>
            <color indexed="10"/>
            <rFont val="ＭＳ Ｐゴシック"/>
            <family val="3"/>
          </rPr>
          <t>受講料以外の教材費等</t>
        </r>
      </text>
    </comment>
  </commentList>
</comments>
</file>

<file path=xl/comments2.xml><?xml version="1.0" encoding="utf-8"?>
<comments xmlns="http://schemas.openxmlformats.org/spreadsheetml/2006/main">
  <authors>
    <author>matsuoka</author>
  </authors>
  <commentList>
    <comment ref="D1" authorId="0">
      <text>
        <r>
          <rPr>
            <b/>
            <sz val="14"/>
            <color indexed="10"/>
            <rFont val="ＭＳ Ｐゴシック"/>
            <family val="3"/>
          </rPr>
          <t>１００～２００字程度でまとめてください。</t>
        </r>
      </text>
    </comment>
    <comment ref="E1" authorId="0">
      <text>
        <r>
          <rPr>
            <b/>
            <sz val="14"/>
            <rFont val="ＭＳ Ｐゴシック"/>
            <family val="3"/>
          </rPr>
          <t>【担当講師の記入方法】
氏名を記入し、（　）には現職を記入してください。
・自大学の講師の場合、現職は大学名を省略してください。
・他大学の講師の場合、現職は大学名を記入してください。</t>
        </r>
        <r>
          <rPr>
            <sz val="14"/>
            <rFont val="ＭＳ Ｐゴシック"/>
            <family val="3"/>
          </rPr>
          <t xml:space="preserve">
</t>
        </r>
        <r>
          <rPr>
            <b/>
            <u val="single"/>
            <sz val="14"/>
            <color indexed="10"/>
            <rFont val="ＭＳ Ｐゴシック"/>
            <family val="3"/>
          </rPr>
          <t>※　この一覧表は公表することを目的とするものであることから、現職を記入し、今後の人事の予定（就任、退職等の予定）については、記入しないようご注意ください。</t>
        </r>
      </text>
    </comment>
    <comment ref="F1" authorId="0">
      <text>
        <r>
          <rPr>
            <b/>
            <sz val="14"/>
            <color indexed="10"/>
            <rFont val="ＭＳ Ｐゴシック"/>
            <family val="3"/>
          </rPr>
          <t>都道府県名と市区町村名まで記入してください。
通信教育、放送、インターネット等の場合はその実施形態を記入してください。</t>
        </r>
      </text>
    </comment>
    <comment ref="G1" authorId="0">
      <text>
        <r>
          <rPr>
            <b/>
            <sz val="14"/>
            <rFont val="ＭＳ Ｐゴシック"/>
            <family val="3"/>
          </rPr>
          <t>【時間数、受講料、受講人数の記入方法】</t>
        </r>
        <r>
          <rPr>
            <b/>
            <sz val="14"/>
            <color indexed="10"/>
            <rFont val="ＭＳ Ｐゴシック"/>
            <family val="3"/>
          </rPr>
          <t xml:space="preserve">
</t>
        </r>
        <r>
          <rPr>
            <b/>
            <u val="single"/>
            <sz val="14"/>
            <color indexed="10"/>
            <rFont val="ＭＳ Ｐゴシック"/>
            <family val="3"/>
          </rPr>
          <t>・半角数字で記入してください。</t>
        </r>
        <r>
          <rPr>
            <b/>
            <sz val="14"/>
            <color indexed="10"/>
            <rFont val="ＭＳ Ｐゴシック"/>
            <family val="3"/>
          </rPr>
          <t xml:space="preserve">
</t>
        </r>
        <r>
          <rPr>
            <b/>
            <sz val="14"/>
            <rFont val="ＭＳ Ｐゴシック"/>
            <family val="3"/>
          </rPr>
          <t>・単位は自動表示されるため、単位を記入しないでください。</t>
        </r>
      </text>
    </comment>
    <comment ref="H1" authorId="0">
      <text>
        <r>
          <rPr>
            <b/>
            <sz val="14"/>
            <color indexed="10"/>
            <rFont val="ＭＳ Ｐゴシック"/>
            <family val="3"/>
          </rPr>
          <t xml:space="preserve">半角数字で記入ください。
連続しない日の場合はカンマで区切ってください。
</t>
        </r>
      </text>
    </comment>
    <comment ref="I1" authorId="0">
      <text>
        <r>
          <rPr>
            <b/>
            <sz val="14"/>
            <color indexed="10"/>
            <rFont val="ＭＳ Ｐゴシック"/>
            <family val="3"/>
          </rPr>
          <t>主な受講対象者について、職種、学校種や教科種等を記入してください。</t>
        </r>
      </text>
    </comment>
    <comment ref="L1" authorId="0">
      <text>
        <r>
          <rPr>
            <b/>
            <sz val="14"/>
            <rFont val="ＭＳ Ｐゴシック"/>
            <family val="3"/>
          </rPr>
          <t>【時間数、受講料、受講人数の記入方法】</t>
        </r>
        <r>
          <rPr>
            <b/>
            <sz val="14"/>
            <color indexed="10"/>
            <rFont val="ＭＳ Ｐゴシック"/>
            <family val="3"/>
          </rPr>
          <t xml:space="preserve">
</t>
        </r>
        <r>
          <rPr>
            <b/>
            <u val="single"/>
            <sz val="14"/>
            <color indexed="10"/>
            <rFont val="ＭＳ Ｐゴシック"/>
            <family val="3"/>
          </rPr>
          <t>・半角数字で記入してください。</t>
        </r>
        <r>
          <rPr>
            <b/>
            <sz val="14"/>
            <color indexed="10"/>
            <rFont val="ＭＳ Ｐゴシック"/>
            <family val="3"/>
          </rPr>
          <t xml:space="preserve">
</t>
        </r>
        <r>
          <rPr>
            <b/>
            <sz val="14"/>
            <rFont val="ＭＳ Ｐゴシック"/>
            <family val="3"/>
          </rPr>
          <t>・単位は自動表示されるため、単位を記入しないでください。</t>
        </r>
      </text>
    </comment>
    <comment ref="M1" authorId="0">
      <text>
        <r>
          <rPr>
            <b/>
            <sz val="14"/>
            <rFont val="ＭＳ Ｐゴシック"/>
            <family val="3"/>
          </rPr>
          <t>【時間数、受講料、受講人数の記入方法】</t>
        </r>
        <r>
          <rPr>
            <b/>
            <sz val="14"/>
            <color indexed="10"/>
            <rFont val="ＭＳ Ｐゴシック"/>
            <family val="3"/>
          </rPr>
          <t xml:space="preserve">
</t>
        </r>
        <r>
          <rPr>
            <b/>
            <u val="single"/>
            <sz val="14"/>
            <color indexed="10"/>
            <rFont val="ＭＳ Ｐゴシック"/>
            <family val="3"/>
          </rPr>
          <t>・半角数字で記入してください。</t>
        </r>
        <r>
          <rPr>
            <b/>
            <sz val="14"/>
            <color indexed="10"/>
            <rFont val="ＭＳ Ｐゴシック"/>
            <family val="3"/>
          </rPr>
          <t xml:space="preserve">
</t>
        </r>
        <r>
          <rPr>
            <b/>
            <sz val="14"/>
            <rFont val="ＭＳ Ｐゴシック"/>
            <family val="3"/>
          </rPr>
          <t>・単位は自動表示されるため、単位を記入しないでください。</t>
        </r>
      </text>
    </comment>
    <comment ref="N1" authorId="0">
      <text>
        <r>
          <rPr>
            <b/>
            <sz val="14"/>
            <color indexed="10"/>
            <rFont val="ＭＳ Ｐゴシック"/>
            <family val="3"/>
          </rPr>
          <t>半角数字で記入ください。</t>
        </r>
      </text>
    </comment>
    <comment ref="P1" authorId="0">
      <text>
        <r>
          <rPr>
            <b/>
            <sz val="14"/>
            <color indexed="10"/>
            <rFont val="ＭＳ Ｐゴシック"/>
            <family val="3"/>
          </rPr>
          <t>半角数字で記入ください。</t>
        </r>
      </text>
    </comment>
    <comment ref="Q1" authorId="0">
      <text>
        <r>
          <rPr>
            <b/>
            <sz val="14"/>
            <color indexed="10"/>
            <rFont val="ＭＳ Ｐゴシック"/>
            <family val="3"/>
          </rPr>
          <t>半角数字で記入ください。</t>
        </r>
      </text>
    </comment>
    <comment ref="R1" authorId="0">
      <text>
        <r>
          <rPr>
            <b/>
            <sz val="14"/>
            <rFont val="ＭＳ Ｐゴシック"/>
            <family val="3"/>
          </rPr>
          <t>認定の連絡用として使用し、認定通知及びＨＰには掲載いたしません。</t>
        </r>
      </text>
    </comment>
    <comment ref="S1" authorId="0">
      <text>
        <r>
          <rPr>
            <b/>
            <sz val="14"/>
            <rFont val="ＭＳ Ｐゴシック"/>
            <family val="3"/>
          </rPr>
          <t>障害のある教員への情報提供用として使用し、認定通知及びＨＰには掲載しません。
（記入方法）
・対応準備ありの場合は、　対応準備あり
・対応を検討の場合は、　　相談に応じ対応予定
・対応は難しい場合は、　  無記入
としてください。</t>
        </r>
      </text>
    </comment>
  </commentList>
</comments>
</file>

<file path=xl/sharedStrings.xml><?xml version="1.0" encoding="utf-8"?>
<sst xmlns="http://schemas.openxmlformats.org/spreadsheetml/2006/main" count="178" uniqueCount="149">
  <si>
    <t>○○大学</t>
  </si>
  <si>
    <t>（１）基本的事項</t>
  </si>
  <si>
    <t>（４）複数開設する場合</t>
  </si>
  <si>
    <t>E-mail</t>
  </si>
  <si>
    <t>(区分）</t>
  </si>
  <si>
    <t>国立大学法人○○大学</t>
  </si>
  <si>
    <t>の欄はプルダウンで該当事項を選択してください。</t>
  </si>
  <si>
    <t>受講者に対する事前の課題意識調査、事後評価を実施することとしているか。</t>
  </si>
  <si>
    <t>以下の条件をクリアしていることを確認し、チェックを入れてください。</t>
  </si>
  <si>
    <t>（５）基準の適合性について</t>
  </si>
  <si>
    <t>※</t>
  </si>
  <si>
    <t>※大学教員の発令の有無</t>
  </si>
  <si>
    <t>①開設講習名</t>
  </si>
  <si>
    <t>（選択してください）</t>
  </si>
  <si>
    <t>開設者名</t>
  </si>
  <si>
    <t>講習の名称</t>
  </si>
  <si>
    <t>講習の概要</t>
  </si>
  <si>
    <t>講習の開催地</t>
  </si>
  <si>
    <t>時間数</t>
  </si>
  <si>
    <t>受講人数</t>
  </si>
  <si>
    <t>受講者募集期間</t>
  </si>
  <si>
    <t>電話番号</t>
  </si>
  <si>
    <t>主な受講対象者</t>
  </si>
  <si>
    <t>時間</t>
  </si>
  <si>
    <t>円</t>
  </si>
  <si>
    <t>（７）担当者の連絡先</t>
  </si>
  <si>
    <t>受講料</t>
  </si>
  <si>
    <t>(うち受講料以外の経費）</t>
  </si>
  <si>
    <t>（３）担当講師　（※講習を担当する可能性のある講師を全て記入してください。大学教員の発令の有無にはチェックを入れてください。）　</t>
  </si>
  <si>
    <t>○ 障害者の配慮について、対応準備がある場合または該当者から相談があった際に対応予定の場合にプルダウンで該当事項を選択してください。</t>
  </si>
  <si>
    <t>所在地</t>
  </si>
  <si>
    <t>氏名</t>
  </si>
  <si>
    <t>所属</t>
  </si>
  <si>
    <t>開設者の
HPｱﾄﾞﾚｽ</t>
  </si>
  <si>
    <t>Tel</t>
  </si>
  <si>
    <t>Fax</t>
  </si>
  <si>
    <t>※実施形態・内容・時間数が同一で、（３）に記載した講師が実施する講習を異なる期間で実施する場合に記入してください。（２講習以上該当ある場合、適宜、枠を追加して記入してください。）該当がない場合は、この欄を適宜削除しても構いません。</t>
  </si>
  <si>
    <t>履修認定は試験により行われるか（レポートを提出するだけでは試験としては認められない）。</t>
  </si>
  <si>
    <t>（６）備考（※認定要件ではありませんが、該当ある場合に記入してください。）</t>
  </si>
  <si>
    <t>（大変お手数ですが、担当講師の記入をお願いいたします。）</t>
  </si>
  <si>
    <t>担当講師</t>
  </si>
  <si>
    <t>⑤開設期間</t>
  </si>
  <si>
    <t>記号</t>
  </si>
  <si>
    <t>チェック欄</t>
  </si>
  <si>
    <t>学校を巡る近年の状況の変化</t>
  </si>
  <si>
    <t>学習指導要領の改訂の動向等</t>
  </si>
  <si>
    <t>法令改正及び国の審議会の状況等</t>
  </si>
  <si>
    <t>様々な問題に対する組織的対応の必要性</t>
  </si>
  <si>
    <t>学校における危機管理上の課題</t>
  </si>
  <si>
    <t>（２）講習の概要</t>
  </si>
  <si>
    <t>（左で「その他」を選択した場合内容を記入）</t>
  </si>
  <si>
    <t>学校種</t>
  </si>
  <si>
    <t>特定しない</t>
  </si>
  <si>
    <t>職務経験等</t>
  </si>
  <si>
    <t>【様式第６号】選択必修：通信・放送・インターネット等用</t>
  </si>
  <si>
    <t>②開設者名</t>
  </si>
  <si>
    <t>③設置者名</t>
  </si>
  <si>
    <t>④実施形態</t>
  </si>
  <si>
    <t>（左で「その他」を選択した場合内容を記入）</t>
  </si>
  <si>
    <t>（放送日）
（※放送の場合）</t>
  </si>
  <si>
    <t>　毎週　　　曜日</t>
  </si>
  <si>
    <t>⑥時間数（※通信教育の場合は学習時間数に換算して記述）</t>
  </si>
  <si>
    <t>⑦教材の分量（※通信教育の場合）</t>
  </si>
  <si>
    <t>　　　　　　　　　　　　　</t>
  </si>
  <si>
    <t>CD（　　　　時間）　　　</t>
  </si>
  <si>
    <t>DVD（　　　　時間）</t>
  </si>
  <si>
    <t>その他（　　　　　　　　　　　　　　　　）</t>
  </si>
  <si>
    <t>⑧受講予定人数</t>
  </si>
  <si>
    <t>⑨受講者募集期間</t>
  </si>
  <si>
    <t>⑫履修認定時期</t>
  </si>
  <si>
    <t>⑬試験の方法</t>
  </si>
  <si>
    <t>⑭試験の際の本人確認の方法</t>
  </si>
  <si>
    <t>⑮受講料等総額</t>
  </si>
  <si>
    <t>　毎週　　曜日</t>
  </si>
  <si>
    <r>
      <t>開設者は講習の開設者（</t>
    </r>
    <r>
      <rPr>
        <sz val="11"/>
        <rFont val="ＭＳ Ｐゴシック"/>
        <family val="3"/>
      </rPr>
      <t>大学以外の者は免許状更新講習規則１条）に該当する者か。</t>
    </r>
  </si>
  <si>
    <r>
      <t>講師は講習の講師となれる者（</t>
    </r>
    <r>
      <rPr>
        <sz val="11"/>
        <rFont val="ＭＳ Ｐゴシック"/>
        <family val="3"/>
      </rPr>
      <t>教職課程を担当する教授等以外の者は免許状更新講習規則５条）に該当する者か。</t>
    </r>
  </si>
  <si>
    <t>インターネット・放送の場合、全体で６時間以上開講しているか。（通信教育の場合、CD、DVDの分量は試験の時間を加えて６時間以上、テキストの分量は概ね１５頁以上か。）</t>
  </si>
  <si>
    <t>（放送の場合）通常教員が授業を行う時間以外に放送されているか。</t>
  </si>
  <si>
    <r>
      <t>履修</t>
    </r>
    <r>
      <rPr>
        <sz val="11"/>
        <rFont val="ＭＳ Ｐゴシック"/>
        <family val="3"/>
      </rPr>
      <t>認定のための試験は本人確認が十分にできる方法で行われているか。</t>
    </r>
  </si>
  <si>
    <t>講習内容⑰　（※１００～２００字程度にまとめてください。）</t>
  </si>
  <si>
    <t>⑲講師の主要職歴</t>
  </si>
  <si>
    <t>⑳主な専門分野・業績</t>
  </si>
  <si>
    <t>免許職種、
教科等</t>
  </si>
  <si>
    <t>選択必修領域講習として取り扱う事項⑯　(網掛け部分は２つまで選択可。それ以外は１つのみ選択すること)</t>
  </si>
  <si>
    <t>事項</t>
  </si>
  <si>
    <t>イ</t>
  </si>
  <si>
    <t>ロ</t>
  </si>
  <si>
    <t>ハ</t>
  </si>
  <si>
    <t>二</t>
  </si>
  <si>
    <t>ホ</t>
  </si>
  <si>
    <t>へ</t>
  </si>
  <si>
    <t>ト</t>
  </si>
  <si>
    <t>チ</t>
  </si>
  <si>
    <t>リ</t>
  </si>
  <si>
    <t>ヌ</t>
  </si>
  <si>
    <t>ル</t>
  </si>
  <si>
    <t>ヲ</t>
  </si>
  <si>
    <t>人</t>
  </si>
  <si>
    <t>⑪主な受講対象者</t>
  </si>
  <si>
    <t>⑱担当講師</t>
  </si>
  <si>
    <t>　幼</t>
  </si>
  <si>
    <t xml:space="preserve"> 小</t>
  </si>
  <si>
    <t>　　中</t>
  </si>
  <si>
    <t>　　 高</t>
  </si>
  <si>
    <t>　 特支</t>
  </si>
  <si>
    <t>幼</t>
  </si>
  <si>
    <t>小</t>
  </si>
  <si>
    <t>中</t>
  </si>
  <si>
    <t>高</t>
  </si>
  <si>
    <t>特支</t>
  </si>
  <si>
    <r>
      <t>取り扱う</t>
    </r>
    <r>
      <rPr>
        <sz val="11"/>
        <rFont val="ＭＳ Ｐゴシック"/>
        <family val="3"/>
      </rPr>
      <t>事項</t>
    </r>
  </si>
  <si>
    <t>認定番号</t>
  </si>
  <si>
    <t>認定速報用メールアドレス</t>
  </si>
  <si>
    <t>障害者の配慮
の対応状況</t>
  </si>
  <si>
    <t>免許職種、教科等</t>
  </si>
  <si>
    <t>職務経験等</t>
  </si>
  <si>
    <t>（文部科学省記入欄）</t>
  </si>
  <si>
    <t>講習の期間</t>
  </si>
  <si>
    <t>ＵＲＬ</t>
  </si>
  <si>
    <t xml:space="preserve">  テキスト（　　　　頁）</t>
  </si>
  <si>
    <t>　有
　無</t>
  </si>
  <si>
    <r>
      <t>※このシートは、</t>
    </r>
    <r>
      <rPr>
        <b/>
        <u val="single"/>
        <sz val="18"/>
        <color indexed="10"/>
        <rFont val="ＭＳ Ｐゴシック"/>
        <family val="3"/>
      </rPr>
      <t>別紙様式B「免許状更新講習申請一覧表」の作成を省力化</t>
    </r>
    <r>
      <rPr>
        <b/>
        <sz val="18"/>
        <rFont val="ＭＳ Ｐゴシック"/>
        <family val="3"/>
      </rPr>
      <t>するためのものです。</t>
    </r>
    <r>
      <rPr>
        <b/>
        <u val="single"/>
        <sz val="36"/>
        <color indexed="10"/>
        <rFont val="ＭＳ Ｐゴシック"/>
        <family val="3"/>
      </rPr>
      <t>別紙様式Bでは、ありません。</t>
    </r>
    <r>
      <rPr>
        <b/>
        <u val="single"/>
        <sz val="18"/>
        <color indexed="10"/>
        <rFont val="ＭＳ Ｐゴシック"/>
        <family val="3"/>
      </rPr>
      <t xml:space="preserve">
</t>
    </r>
    <r>
      <rPr>
        <b/>
        <sz val="18"/>
        <rFont val="ＭＳ Ｐゴシック"/>
        <family val="3"/>
      </rPr>
      <t>　</t>
    </r>
    <r>
      <rPr>
        <b/>
        <u val="single"/>
        <sz val="26"/>
        <color indexed="10"/>
        <rFont val="ＭＳ Ｐゴシック"/>
        <family val="3"/>
      </rPr>
      <t>別紙様式Bは、このシートのデータをコピーし、貼り付けて作成します。</t>
    </r>
  </si>
  <si>
    <r>
      <t>※申請書を作成すると、このシートに</t>
    </r>
    <r>
      <rPr>
        <b/>
        <u val="single"/>
        <sz val="18"/>
        <rFont val="ＭＳ Ｐゴシック"/>
        <family val="3"/>
      </rPr>
      <t>自動的に別紙様式B「免許状更新講習申請一覧表」用の貼付データが作成</t>
    </r>
    <r>
      <rPr>
        <b/>
        <sz val="18"/>
        <rFont val="ＭＳ Ｐゴシック"/>
        <family val="3"/>
      </rPr>
      <t>されます。</t>
    </r>
  </si>
  <si>
    <t>※担当講師欄は、自動作成されません。担当講師欄を記載願います。</t>
  </si>
  <si>
    <t>　【担当講師欄の記入方法】</t>
  </si>
  <si>
    <t>　　担当講師の氏名は、申請書の担当講師欄に記載した順に記入します。氏名の後ろに現職を（　）を付し、記入してください。
　　　　　記入例）○○　○○（教育学部教授）、□□　□□（◇◇大学教育学部教授）
　　　　　　・自大学の講師の場合、現職は大学名を省略してください。
　　　　　　・他大学の講師の場合、現職は大学名を記入してください。
　　　　　　・今後の人事の予定（就任、退職などの予定）については、記入しないよう御注意ください。</t>
  </si>
  <si>
    <r>
      <t>※各講習の上記のデータを</t>
    </r>
    <r>
      <rPr>
        <b/>
        <u val="single"/>
        <sz val="18"/>
        <rFont val="ＭＳ Ｐゴシック"/>
        <family val="3"/>
      </rPr>
      <t>別紙様式B「免許状更新講習申請一覧表」に貼り付ける</t>
    </r>
    <r>
      <rPr>
        <b/>
        <u val="single"/>
        <sz val="18"/>
        <color indexed="10"/>
        <rFont val="ＭＳ Ｐゴシック"/>
        <family val="3"/>
      </rPr>
      <t>（「コピー」→「形式を選択して貼り付け」→「値」）</t>
    </r>
    <r>
      <rPr>
        <b/>
        <sz val="18"/>
        <rFont val="ＭＳ Ｐゴシック"/>
        <family val="3"/>
      </rPr>
      <t>ことで、別紙様式Bを作成します。</t>
    </r>
  </si>
  <si>
    <r>
      <t>※ただし、</t>
    </r>
    <r>
      <rPr>
        <b/>
        <u val="single"/>
        <sz val="18"/>
        <rFont val="ＭＳ Ｐゴシック"/>
        <family val="3"/>
      </rPr>
      <t>「（４）複数開設する場合」に該当ある場合</t>
    </r>
    <r>
      <rPr>
        <b/>
        <sz val="18"/>
        <rFont val="ＭＳ Ｐゴシック"/>
        <family val="3"/>
      </rPr>
      <t>のデータは、様式の設定上</t>
    </r>
    <r>
      <rPr>
        <b/>
        <u val="single"/>
        <sz val="18"/>
        <rFont val="ＭＳ Ｐゴシック"/>
        <family val="3"/>
      </rPr>
      <t>１講習のみの自動作成</t>
    </r>
    <r>
      <rPr>
        <b/>
        <sz val="18"/>
        <rFont val="ＭＳ Ｐゴシック"/>
        <family val="3"/>
      </rPr>
      <t>となっております。お手数ですが、</t>
    </r>
    <r>
      <rPr>
        <b/>
        <u val="single"/>
        <sz val="18"/>
        <rFont val="ＭＳ Ｐゴシック"/>
        <family val="3"/>
      </rPr>
      <t>２講習以上該当ある場合は追加で作成</t>
    </r>
    <r>
      <rPr>
        <b/>
        <sz val="18"/>
        <rFont val="ＭＳ Ｐゴシック"/>
        <family val="3"/>
      </rPr>
      <t xml:space="preserve">をお願いします。　 </t>
    </r>
  </si>
  <si>
    <r>
      <t>教育の情報化</t>
    </r>
    <r>
      <rPr>
        <sz val="8"/>
        <rFont val="ＭＳ Ｐゴシック"/>
        <family val="3"/>
      </rPr>
      <t>（情報通信技術を利用した指導及び情報教育（情報モラルを含む。）等）</t>
    </r>
  </si>
  <si>
    <t>免許状更新講習認定申請書
＜選択必修領域講習＞受講者が所有する免許状の種類、勤務する学校の種類
又は教育職員としての経験に応じ、選択して受講する領域</t>
  </si>
  <si>
    <t>教科横断的な視点からの教育活動の改善を支える教育課程の編成、実施、評価及び改善の一連の取組</t>
  </si>
  <si>
    <t>国際理解及び異文化理解教育</t>
  </si>
  <si>
    <t>国際理解及び異文化理解教育</t>
  </si>
  <si>
    <t>英語教育</t>
  </si>
  <si>
    <t>英語教育</t>
  </si>
  <si>
    <t>道徳教育</t>
  </si>
  <si>
    <t>道徳教育</t>
  </si>
  <si>
    <t>進路指導及びキャリア教育</t>
  </si>
  <si>
    <t>進路指導及びキャリア教育</t>
  </si>
  <si>
    <t>教育相談（いじめ及び不登校への対応を含む。）</t>
  </si>
  <si>
    <t>教育相談（いじめ及び不登校への対応を含む。）</t>
  </si>
  <si>
    <t>学校、家庭及び地域の連携及び協働</t>
  </si>
  <si>
    <t>ワ</t>
  </si>
  <si>
    <t>カ</t>
  </si>
  <si>
    <t>教科横断的な視点からの教育活動の改善を支える教育課程の編成、実施、評価及び改善の一連の取組</t>
  </si>
  <si>
    <t>学習指導要領等に基づき育成すべき資質及び能力を育むための習得、活用及び探究の学習過程を見通した指導法の工夫及び改善</t>
  </si>
  <si>
    <t>学習指導要領等に基づき育成すべき資質及び能力を育むための習得、活用及び探究の学習過程を見通した指導法の工夫及び改善</t>
  </si>
  <si>
    <t>※事項ヘはいわゆる「カリキュラム・マネジメント」を、事項トはいわゆる「アクティブ・ラーニング」などの観点からの指導方法の工夫・改善を指します。</t>
  </si>
  <si>
    <t>【選択必修】○○○○○○○○</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</si>
</sst>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人&quot;"/>
    <numFmt numFmtId="178" formatCode="#,##0&quot;時間&quot;"/>
    <numFmt numFmtId="179" formatCode="#,##0&quot;円&quot;"/>
    <numFmt numFmtId="180" formatCode="#,##0&quot;時&quot;&quot;間&quot;"/>
    <numFmt numFmtId="181" formatCode="#,##0_ "/>
    <numFmt numFmtId="182" formatCode="&quot;【選択必修】&quot;@"/>
    <numFmt numFmtId="183" formatCode="[$-411]ggge&quot;年&quot;m&quot;月&quot;d&quot;日&quot;\(aaa\)"/>
    <numFmt numFmtId="184" formatCode="&quot;（&quot;@&quot;）&quot;"/>
    <numFmt numFmtId="185" formatCode="[$-411]ggge&quot;年&quot;m&quot;月&quot;d&quot;日まで&quot;"/>
    <numFmt numFmtId="186" formatCode="#,##0.0&quot;時&quot;&quot;間&quot;"/>
  </numFmts>
  <fonts count="68">
    <font>
      <sz val="11"/>
      <name val="ＭＳ Ｐゴシック"/>
      <family val="3"/>
    </font>
    <font>
      <sz val="6"/>
      <name val="ＭＳ Ｐゴシック"/>
      <family val="3"/>
    </font>
    <font>
      <sz val="9"/>
      <name val="MS UI Gothic"/>
      <family val="3"/>
    </font>
    <font>
      <sz val="10"/>
      <name val="ＭＳ Ｐゴシック"/>
      <family val="3"/>
    </font>
    <font>
      <sz val="8"/>
      <name val="ＭＳ Ｐゴシック"/>
      <family val="3"/>
    </font>
    <font>
      <sz val="10"/>
      <name val="ＭＳ ゴシック"/>
      <family val="3"/>
    </font>
    <font>
      <u val="single"/>
      <sz val="11"/>
      <color indexed="12"/>
      <name val="ＭＳ Ｐゴシック"/>
      <family val="3"/>
    </font>
    <font>
      <u val="single"/>
      <sz val="11"/>
      <color indexed="36"/>
      <name val="ＭＳ Ｐゴシック"/>
      <family val="3"/>
    </font>
    <font>
      <b/>
      <sz val="14"/>
      <color indexed="10"/>
      <name val="ＭＳ Ｐゴシック"/>
      <family val="3"/>
    </font>
    <font>
      <b/>
      <sz val="12"/>
      <color indexed="53"/>
      <name val="ＭＳ Ｐゴシック"/>
      <family val="3"/>
    </font>
    <font>
      <b/>
      <sz val="14"/>
      <color indexed="53"/>
      <name val="ＭＳ Ｐゴシック"/>
      <family val="3"/>
    </font>
    <font>
      <b/>
      <sz val="14"/>
      <name val="ＭＳ Ｐゴシック"/>
      <family val="3"/>
    </font>
    <font>
      <b/>
      <sz val="11"/>
      <name val="ＭＳ Ｐゴシック"/>
      <family val="3"/>
    </font>
    <font>
      <u val="single"/>
      <sz val="11"/>
      <name val="ＭＳ Ｐゴシック"/>
      <family val="3"/>
    </font>
    <font>
      <strike/>
      <sz val="10"/>
      <color indexed="10"/>
      <name val="ＭＳ Ｐゴシック"/>
      <family val="3"/>
    </font>
    <font>
      <sz val="9"/>
      <color indexed="10"/>
      <name val="ＭＳ Ｐゴシック"/>
      <family val="3"/>
    </font>
    <font>
      <b/>
      <u val="single"/>
      <sz val="14"/>
      <color indexed="10"/>
      <name val="ＭＳ Ｐゴシック"/>
      <family val="3"/>
    </font>
    <font>
      <sz val="11"/>
      <color indexed="10"/>
      <name val="ＭＳ Ｐゴシック"/>
      <family val="3"/>
    </font>
    <font>
      <sz val="7"/>
      <name val="ＭＳ Ｐゴシック"/>
      <family val="3"/>
    </font>
    <font>
      <sz val="9"/>
      <name val="ＭＳ Ｐゴシック"/>
      <family val="3"/>
    </font>
    <font>
      <b/>
      <sz val="12"/>
      <color indexed="10"/>
      <name val="ＭＳ Ｐゴシック"/>
      <family val="3"/>
    </font>
    <font>
      <b/>
      <sz val="10"/>
      <name val="ＭＳ Ｐゴシック"/>
      <family val="3"/>
    </font>
    <font>
      <b/>
      <sz val="11"/>
      <color indexed="10"/>
      <name val="ＭＳ Ｐゴシック"/>
      <family val="3"/>
    </font>
    <font>
      <sz val="14"/>
      <name val="ＭＳ Ｐゴシック"/>
      <family val="3"/>
    </font>
    <font>
      <b/>
      <sz val="18"/>
      <name val="ＭＳ Ｐゴシック"/>
      <family val="3"/>
    </font>
    <font>
      <b/>
      <u val="single"/>
      <sz val="18"/>
      <color indexed="10"/>
      <name val="ＭＳ Ｐゴシック"/>
      <family val="3"/>
    </font>
    <font>
      <b/>
      <u val="single"/>
      <sz val="36"/>
      <color indexed="10"/>
      <name val="ＭＳ Ｐゴシック"/>
      <family val="3"/>
    </font>
    <font>
      <b/>
      <u val="single"/>
      <sz val="26"/>
      <color indexed="10"/>
      <name val="ＭＳ Ｐゴシック"/>
      <family val="3"/>
    </font>
    <font>
      <sz val="18"/>
      <name val="ＭＳ Ｐゴシック"/>
      <family val="3"/>
    </font>
    <font>
      <b/>
      <u val="single"/>
      <sz val="18"/>
      <name val="ＭＳ Ｐゴシック"/>
      <family val="3"/>
    </font>
    <font>
      <sz val="8.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11"/>
      <color rgb="FFFF0000"/>
      <name val="ＭＳ Ｐゴシック"/>
      <family val="3"/>
    </font>
    <font>
      <b/>
      <sz val="14"/>
      <color rgb="FFFF0000"/>
      <name val="ＭＳ Ｐゴシック"/>
      <family val="3"/>
    </font>
    <font>
      <b/>
      <sz val="12"/>
      <color rgb="FFFF0000"/>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0"/>
        <bgColor indexed="64"/>
      </patternFill>
    </fill>
    <fill>
      <patternFill patternType="solid">
        <fgColor theme="0" tint="-0.24997000396251678"/>
        <bgColor indexed="64"/>
      </patternFill>
    </fill>
    <fill>
      <patternFill patternType="solid">
        <fgColor indexed="22"/>
        <bgColor indexed="64"/>
      </patternFill>
    </fill>
    <fill>
      <patternFill patternType="solid">
        <fgColor indexed="41"/>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style="thin"/>
    </border>
    <border>
      <left style="thin"/>
      <right style="thin"/>
      <top style="thin"/>
      <bottom style="thin"/>
    </border>
    <border>
      <left style="dotted"/>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otted"/>
      <top style="thin"/>
      <bottom style="thin"/>
    </border>
    <border>
      <left style="thin"/>
      <right>
        <color indexed="63"/>
      </right>
      <top style="thin"/>
      <bottom style="thin"/>
    </border>
    <border>
      <left style="thin"/>
      <right style="medium"/>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dotted"/>
      <right>
        <color indexed="63"/>
      </right>
      <top style="thin"/>
      <bottom style="dotted"/>
    </border>
    <border>
      <left>
        <color indexed="63"/>
      </left>
      <right>
        <color indexed="63"/>
      </right>
      <top style="thin"/>
      <bottom style="dotted"/>
    </border>
    <border>
      <left>
        <color indexed="63"/>
      </left>
      <right style="thin"/>
      <top style="thin"/>
      <bottom>
        <color indexed="63"/>
      </bottom>
    </border>
    <border>
      <left style="thin"/>
      <right style="dotted"/>
      <top style="thin"/>
      <bottom style="thin"/>
    </border>
    <border>
      <left style="dotted"/>
      <right style="dotted"/>
      <top style="thin"/>
      <bottom style="thin"/>
    </border>
    <border>
      <left style="thin"/>
      <right style="thin"/>
      <top style="dotted"/>
      <bottom style="thin"/>
    </border>
    <border>
      <left style="thin"/>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thin"/>
      <top>
        <color indexed="63"/>
      </top>
      <bottom style="thin"/>
    </border>
    <border>
      <left style="dotted"/>
      <right style="thin"/>
      <top style="thin"/>
      <bottom style="thin"/>
    </border>
    <border>
      <left>
        <color indexed="63"/>
      </left>
      <right style="thin"/>
      <top>
        <color indexed="63"/>
      </top>
      <bottom>
        <color indexed="63"/>
      </bottom>
    </border>
    <border>
      <left style="thin"/>
      <right>
        <color indexed="63"/>
      </right>
      <top style="thin"/>
      <bottom style="dotted"/>
    </border>
    <border>
      <left>
        <color indexed="63"/>
      </left>
      <right style="thin"/>
      <top style="thin"/>
      <bottom style="dotted"/>
    </border>
    <border>
      <left style="thin"/>
      <right style="thin"/>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dotted"/>
      <right>
        <color indexed="63"/>
      </right>
      <top style="thin"/>
      <bottom>
        <color indexed="63"/>
      </bottom>
    </border>
    <border>
      <left>
        <color indexed="63"/>
      </left>
      <right style="dotted"/>
      <top style="thin"/>
      <bottom>
        <color indexed="63"/>
      </bottom>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thin"/>
      <right style="medium"/>
      <top>
        <color indexed="63"/>
      </top>
      <bottom style="thin"/>
    </border>
    <border>
      <left style="medium"/>
      <right>
        <color indexed="63"/>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7" fillId="0" borderId="0" applyNumberFormat="0" applyFill="0" applyBorder="0" applyAlignment="0" applyProtection="0"/>
    <xf numFmtId="0" fontId="63" fillId="32" borderId="0" applyNumberFormat="0" applyBorder="0" applyAlignment="0" applyProtection="0"/>
  </cellStyleXfs>
  <cellXfs count="273">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Border="1" applyAlignment="1">
      <alignment vertical="center" wrapText="1"/>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0" fontId="0" fillId="0" borderId="10" xfId="0" applyFont="1" applyBorder="1" applyAlignment="1">
      <alignment horizontal="center" vertical="center"/>
    </xf>
    <xf numFmtId="0" fontId="3" fillId="33" borderId="0" xfId="0" applyFont="1" applyFill="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right" vertical="center"/>
    </xf>
    <xf numFmtId="0" fontId="3" fillId="0" borderId="0" xfId="0" applyFont="1" applyFill="1" applyBorder="1" applyAlignment="1">
      <alignment horizontal="left" vertical="center" wrapText="1"/>
    </xf>
    <xf numFmtId="0" fontId="3" fillId="0" borderId="0" xfId="0" applyFont="1" applyFill="1" applyBorder="1" applyAlignment="1">
      <alignment vertical="center"/>
    </xf>
    <xf numFmtId="0" fontId="3" fillId="0" borderId="11" xfId="0" applyFont="1" applyFill="1" applyBorder="1" applyAlignment="1">
      <alignment vertical="center" wrapText="1"/>
    </xf>
    <xf numFmtId="0" fontId="12" fillId="0" borderId="0" xfId="0" applyFont="1" applyAlignment="1">
      <alignment vertical="center" shrinkToFit="1"/>
    </xf>
    <xf numFmtId="0" fontId="0" fillId="0" borderId="0" xfId="0" applyFont="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0" fontId="0" fillId="0" borderId="0" xfId="0" applyFont="1" applyFill="1" applyBorder="1" applyAlignment="1">
      <alignment horizontal="left" vertical="center" wrapText="1"/>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horizontal="right" vertical="center"/>
    </xf>
    <xf numFmtId="49" fontId="0" fillId="0" borderId="0" xfId="0" applyNumberFormat="1" applyFont="1" applyFill="1" applyAlignment="1">
      <alignment vertical="center"/>
    </xf>
    <xf numFmtId="0" fontId="0" fillId="0" borderId="0" xfId="0" applyFont="1" applyFill="1" applyAlignment="1">
      <alignment horizontal="center" vertical="center"/>
    </xf>
    <xf numFmtId="0" fontId="0" fillId="0" borderId="1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shrinkToFit="1"/>
    </xf>
    <xf numFmtId="0" fontId="15" fillId="0" borderId="0" xfId="0" applyFont="1" applyBorder="1" applyAlignment="1">
      <alignment vertical="center" wrapText="1"/>
    </xf>
    <xf numFmtId="0" fontId="15" fillId="0" borderId="0" xfId="0" applyFont="1" applyBorder="1" applyAlignment="1">
      <alignment horizontal="center" vertical="center" wrapText="1"/>
    </xf>
    <xf numFmtId="0" fontId="3" fillId="0" borderId="0" xfId="0" applyFont="1" applyBorder="1" applyAlignment="1">
      <alignment horizontal="center" vertical="center"/>
    </xf>
    <xf numFmtId="0" fontId="0" fillId="0" borderId="0" xfId="0" applyFont="1" applyFill="1" applyAlignment="1">
      <alignment vertical="center"/>
    </xf>
    <xf numFmtId="0" fontId="17" fillId="0" borderId="12" xfId="0" applyNumberFormat="1" applyFont="1" applyFill="1" applyBorder="1" applyAlignment="1">
      <alignment horizontal="left" vertical="center" wrapText="1"/>
    </xf>
    <xf numFmtId="0" fontId="0" fillId="0" borderId="0" xfId="0" applyFont="1" applyFill="1" applyAlignment="1">
      <alignment vertical="center" wrapText="1"/>
    </xf>
    <xf numFmtId="179" fontId="3" fillId="0" borderId="13" xfId="0" applyNumberFormat="1" applyFont="1" applyFill="1" applyBorder="1" applyAlignment="1">
      <alignment vertical="center"/>
    </xf>
    <xf numFmtId="0" fontId="0" fillId="0" borderId="0" xfId="0" applyFont="1" applyAlignment="1">
      <alignment horizontal="left" vertical="center"/>
    </xf>
    <xf numFmtId="0" fontId="0" fillId="0" borderId="0" xfId="0" applyFont="1" applyAlignment="1">
      <alignmen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lef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0" fillId="0" borderId="0" xfId="0" applyFont="1" applyBorder="1" applyAlignment="1">
      <alignment horizontal="left" vertical="center" wrapText="1"/>
    </xf>
    <xf numFmtId="181" fontId="3" fillId="0" borderId="14" xfId="0" applyNumberFormat="1" applyFont="1" applyFill="1" applyBorder="1" applyAlignment="1">
      <alignment horizontal="center" vertical="center" wrapText="1"/>
    </xf>
    <xf numFmtId="0" fontId="0" fillId="0" borderId="0" xfId="0" applyFont="1" applyBorder="1" applyAlignment="1">
      <alignment horizontal="left" vertical="center" wrapText="1"/>
    </xf>
    <xf numFmtId="179" fontId="3" fillId="0" borderId="13" xfId="0" applyNumberFormat="1" applyFont="1" applyFill="1" applyBorder="1" applyAlignment="1">
      <alignment horizontal="center" vertical="center"/>
    </xf>
    <xf numFmtId="177" fontId="3" fillId="0" borderId="14" xfId="0" applyNumberFormat="1" applyFont="1" applyFill="1" applyBorder="1" applyAlignment="1">
      <alignment horizontal="left" vertical="center" wrapText="1"/>
    </xf>
    <xf numFmtId="177" fontId="3" fillId="0" borderId="15" xfId="0" applyNumberFormat="1" applyFont="1" applyFill="1" applyBorder="1" applyAlignment="1">
      <alignment horizontal="left" vertical="center" wrapText="1"/>
    </xf>
    <xf numFmtId="0" fontId="0" fillId="0" borderId="13" xfId="0" applyBorder="1" applyAlignment="1">
      <alignment horizontal="left" vertical="center"/>
    </xf>
    <xf numFmtId="0" fontId="19" fillId="0" borderId="14" xfId="0" applyFont="1" applyFill="1" applyBorder="1" applyAlignment="1">
      <alignment horizontal="left" vertical="center"/>
    </xf>
    <xf numFmtId="49" fontId="3" fillId="0" borderId="16" xfId="0" applyNumberFormat="1" applyFont="1" applyBorder="1" applyAlignment="1">
      <alignment vertical="center" wrapText="1"/>
    </xf>
    <xf numFmtId="0" fontId="3" fillId="0" borderId="14" xfId="0" applyNumberFormat="1" applyFont="1" applyBorder="1" applyAlignment="1">
      <alignment horizontal="center" vertical="center" wrapText="1"/>
    </xf>
    <xf numFmtId="0" fontId="0" fillId="0" borderId="14" xfId="0" applyFill="1" applyBorder="1" applyAlignment="1">
      <alignment vertical="center"/>
    </xf>
    <xf numFmtId="0" fontId="0" fillId="0" borderId="15" xfId="0" applyFill="1" applyBorder="1" applyAlignment="1">
      <alignment vertical="center"/>
    </xf>
    <xf numFmtId="0" fontId="21" fillId="0" borderId="0" xfId="0" applyFont="1" applyBorder="1" applyAlignment="1">
      <alignment vertical="center"/>
    </xf>
    <xf numFmtId="0" fontId="64" fillId="0" borderId="0" xfId="0" applyFont="1" applyAlignment="1">
      <alignment horizontal="left" vertical="center"/>
    </xf>
    <xf numFmtId="0" fontId="65" fillId="0" borderId="0" xfId="0" applyFont="1" applyBorder="1" applyAlignment="1">
      <alignment vertical="center"/>
    </xf>
    <xf numFmtId="0" fontId="3" fillId="0" borderId="0" xfId="0" applyFont="1" applyAlignment="1">
      <alignment vertical="center" wrapText="1"/>
    </xf>
    <xf numFmtId="1" fontId="0" fillId="0" borderId="0" xfId="0" applyNumberFormat="1" applyFont="1" applyAlignment="1">
      <alignment vertical="center"/>
    </xf>
    <xf numFmtId="0" fontId="0" fillId="0" borderId="0" xfId="0" applyFont="1" applyAlignment="1">
      <alignment vertical="center" wrapText="1"/>
    </xf>
    <xf numFmtId="0" fontId="66" fillId="0" borderId="0" xfId="0" applyFont="1" applyAlignment="1">
      <alignment horizontal="left" vertical="center"/>
    </xf>
    <xf numFmtId="0" fontId="0" fillId="0" borderId="0" xfId="0" applyFont="1" applyFill="1" applyAlignment="1">
      <alignment horizontal="center" vertical="center"/>
    </xf>
    <xf numFmtId="0" fontId="0" fillId="34" borderId="12" xfId="0" applyFont="1" applyFill="1" applyBorder="1" applyAlignment="1">
      <alignment horizontal="center" vertical="center" wrapText="1"/>
    </xf>
    <xf numFmtId="0" fontId="0" fillId="0" borderId="12" xfId="0" applyFont="1" applyFill="1" applyBorder="1" applyAlignment="1">
      <alignment vertical="center" wrapText="1"/>
    </xf>
    <xf numFmtId="0" fontId="0" fillId="0" borderId="12" xfId="0" applyFont="1" applyFill="1" applyBorder="1" applyAlignment="1">
      <alignment vertical="center" wrapText="1"/>
    </xf>
    <xf numFmtId="0" fontId="0" fillId="0" borderId="12" xfId="0" applyNumberFormat="1" applyFont="1" applyFill="1" applyBorder="1" applyAlignment="1">
      <alignment vertical="center" wrapText="1"/>
    </xf>
    <xf numFmtId="0" fontId="0" fillId="0" borderId="12" xfId="0" applyFont="1" applyFill="1" applyBorder="1" applyAlignment="1">
      <alignment horizontal="left" vertical="center" wrapText="1"/>
    </xf>
    <xf numFmtId="179" fontId="0" fillId="0" borderId="12" xfId="0" applyNumberFormat="1" applyFont="1" applyFill="1" applyBorder="1" applyAlignment="1">
      <alignment horizontal="right" vertical="center"/>
    </xf>
    <xf numFmtId="177" fontId="0" fillId="0" borderId="12" xfId="0" applyNumberFormat="1" applyFont="1" applyFill="1" applyBorder="1" applyAlignment="1">
      <alignment horizontal="right" vertical="center"/>
    </xf>
    <xf numFmtId="0" fontId="0" fillId="35" borderId="12" xfId="0" applyFont="1" applyFill="1" applyBorder="1" applyAlignment="1">
      <alignment vertical="center" wrapText="1"/>
    </xf>
    <xf numFmtId="0" fontId="0" fillId="0" borderId="17" xfId="0" applyFont="1" applyFill="1" applyBorder="1" applyAlignment="1">
      <alignment vertical="center" wrapText="1"/>
    </xf>
    <xf numFmtId="0" fontId="13" fillId="0" borderId="18" xfId="43" applyFont="1" applyFill="1" applyBorder="1" applyAlignment="1" applyProtection="1">
      <alignment horizontal="left" vertical="center" wrapText="1"/>
      <protection/>
    </xf>
    <xf numFmtId="0" fontId="13" fillId="36" borderId="0" xfId="43" applyFont="1" applyFill="1" applyAlignment="1" applyProtection="1">
      <alignment horizontal="left" vertical="center"/>
      <protection/>
    </xf>
    <xf numFmtId="0" fontId="0" fillId="36" borderId="0" xfId="0" applyFont="1" applyFill="1" applyAlignment="1">
      <alignment vertical="center" wrapText="1"/>
    </xf>
    <xf numFmtId="0" fontId="0" fillId="0" borderId="12" xfId="0" applyNumberFormat="1" applyFont="1" applyFill="1" applyBorder="1" applyAlignment="1">
      <alignment vertical="center" wrapText="1"/>
    </xf>
    <xf numFmtId="0" fontId="0" fillId="0" borderId="12" xfId="0" applyFont="1" applyFill="1" applyBorder="1" applyAlignment="1">
      <alignment horizontal="left" vertical="center" wrapText="1"/>
    </xf>
    <xf numFmtId="0" fontId="0" fillId="0" borderId="17" xfId="0" applyFont="1" applyFill="1" applyBorder="1" applyAlignment="1">
      <alignment vertical="center"/>
    </xf>
    <xf numFmtId="0" fontId="13" fillId="0" borderId="18" xfId="0" applyFont="1" applyFill="1" applyBorder="1" applyAlignment="1">
      <alignment horizontal="left" vertical="center" wrapText="1"/>
    </xf>
    <xf numFmtId="0" fontId="0" fillId="36" borderId="0" xfId="0" applyFont="1" applyFill="1" applyAlignment="1">
      <alignment horizontal="left" vertical="center"/>
    </xf>
    <xf numFmtId="0" fontId="0" fillId="36" borderId="0" xfId="0" applyFont="1" applyFill="1" applyAlignment="1">
      <alignment vertical="center"/>
    </xf>
    <xf numFmtId="0" fontId="0" fillId="0" borderId="0" xfId="0" applyFont="1" applyFill="1" applyBorder="1" applyAlignment="1">
      <alignment vertical="center" wrapText="1"/>
    </xf>
    <xf numFmtId="0" fontId="17" fillId="0" borderId="0" xfId="0" applyNumberFormat="1" applyFont="1" applyFill="1" applyBorder="1" applyAlignment="1">
      <alignment horizontal="left" vertical="center" wrapText="1"/>
    </xf>
    <xf numFmtId="18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vertical="center" wrapText="1"/>
    </xf>
    <xf numFmtId="0" fontId="0" fillId="0" borderId="0" xfId="0" applyFont="1" applyFill="1" applyBorder="1" applyAlignment="1">
      <alignment horizontal="left" vertical="center" wrapText="1"/>
    </xf>
    <xf numFmtId="179" fontId="0" fillId="0" borderId="0"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0" fontId="0" fillId="0" borderId="0" xfId="0" applyNumberFormat="1" applyFont="1" applyFill="1" applyBorder="1" applyAlignment="1">
      <alignment vertical="center" wrapText="1"/>
    </xf>
    <xf numFmtId="0" fontId="0" fillId="0" borderId="0" xfId="0" applyFont="1" applyFill="1" applyBorder="1" applyAlignment="1">
      <alignment vertical="center"/>
    </xf>
    <xf numFmtId="0" fontId="13" fillId="0" borderId="0" xfId="0" applyFont="1" applyFill="1" applyBorder="1" applyAlignment="1">
      <alignment horizontal="left" vertical="center" wrapText="1"/>
    </xf>
    <xf numFmtId="0" fontId="24" fillId="0" borderId="0" xfId="0" applyFont="1" applyFill="1" applyBorder="1" applyAlignment="1">
      <alignment horizontal="left" vertical="center"/>
    </xf>
    <xf numFmtId="0" fontId="28" fillId="0" borderId="0" xfId="0" applyFont="1" applyFill="1" applyAlignment="1">
      <alignment vertical="center"/>
    </xf>
    <xf numFmtId="0" fontId="0" fillId="0" borderId="0" xfId="0" applyFont="1" applyFill="1" applyAlignment="1">
      <alignment horizontal="left" vertical="center"/>
    </xf>
    <xf numFmtId="186" fontId="0" fillId="0" borderId="12" xfId="0" applyNumberFormat="1" applyFont="1" applyFill="1" applyBorder="1" applyAlignment="1">
      <alignment horizontal="right" vertical="center" wrapText="1"/>
    </xf>
    <xf numFmtId="0" fontId="0" fillId="0" borderId="0" xfId="0" applyFont="1" applyAlignment="1" applyProtection="1">
      <alignment vertical="center"/>
      <protection locked="0"/>
    </xf>
    <xf numFmtId="0" fontId="0" fillId="0" borderId="0" xfId="0" applyFont="1" applyAlignment="1" applyProtection="1">
      <alignment vertical="center"/>
      <protection locked="0"/>
    </xf>
    <xf numFmtId="0" fontId="0" fillId="0" borderId="10" xfId="0" applyFont="1" applyBorder="1" applyAlignment="1">
      <alignment horizontal="center" vertical="center" shrinkToFit="1"/>
    </xf>
    <xf numFmtId="0" fontId="3" fillId="0" borderId="12" xfId="0" applyFont="1" applyBorder="1" applyAlignment="1">
      <alignment horizontal="center" vertical="center" wrapText="1"/>
    </xf>
    <xf numFmtId="0" fontId="19" fillId="0" borderId="12" xfId="0" applyFont="1" applyBorder="1" applyAlignment="1">
      <alignment horizontal="left" vertical="center" wrapText="1"/>
    </xf>
    <xf numFmtId="0" fontId="3" fillId="0" borderId="12" xfId="0" applyFont="1" applyBorder="1" applyAlignment="1">
      <alignment horizontal="left" vertical="center" wrapText="1"/>
    </xf>
    <xf numFmtId="0" fontId="0" fillId="0" borderId="12" xfId="0" applyBorder="1" applyAlignment="1">
      <alignment horizontal="left" vertical="center" wrapText="1"/>
    </xf>
    <xf numFmtId="0" fontId="3" fillId="0" borderId="17" xfId="0" applyFont="1"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181" fontId="3" fillId="0" borderId="13" xfId="0" applyNumberFormat="1" applyFont="1" applyBorder="1" applyAlignment="1">
      <alignment horizontal="center" vertical="center" shrinkToFit="1"/>
    </xf>
    <xf numFmtId="181" fontId="3" fillId="0" borderId="14" xfId="0" applyNumberFormat="1" applyFont="1" applyBorder="1" applyAlignment="1">
      <alignment horizontal="center" vertical="center" shrinkToFit="1"/>
    </xf>
    <xf numFmtId="181" fontId="3" fillId="0" borderId="16" xfId="0" applyNumberFormat="1" applyFont="1" applyBorder="1" applyAlignment="1">
      <alignment horizontal="center" vertical="center" shrinkToFit="1"/>
    </xf>
    <xf numFmtId="0" fontId="3" fillId="0" borderId="17" xfId="0" applyFont="1" applyBorder="1" applyAlignment="1">
      <alignment horizontal="center" vertical="center" wrapText="1"/>
    </xf>
    <xf numFmtId="0" fontId="3" fillId="0" borderId="15" xfId="0" applyFont="1" applyBorder="1" applyAlignment="1">
      <alignment horizontal="center" vertical="center" wrapText="1"/>
    </xf>
    <xf numFmtId="184" fontId="3" fillId="0" borderId="14" xfId="0" applyNumberFormat="1" applyFont="1" applyBorder="1" applyAlignment="1">
      <alignment horizontal="left" vertical="center" indent="1" shrinkToFit="1"/>
    </xf>
    <xf numFmtId="184" fontId="0" fillId="0" borderId="14" xfId="0" applyNumberFormat="1" applyBorder="1" applyAlignment="1">
      <alignment horizontal="left" vertical="center" indent="1" shrinkToFit="1"/>
    </xf>
    <xf numFmtId="0" fontId="3" fillId="0" borderId="17" xfId="0" applyFont="1" applyFill="1" applyBorder="1" applyAlignment="1">
      <alignment horizontal="left" vertical="center" wrapText="1"/>
    </xf>
    <xf numFmtId="0" fontId="3" fillId="0" borderId="14" xfId="0" applyFont="1" applyFill="1" applyBorder="1" applyAlignment="1">
      <alignment vertical="center"/>
    </xf>
    <xf numFmtId="0" fontId="3" fillId="0" borderId="16" xfId="0" applyFont="1" applyFill="1" applyBorder="1" applyAlignment="1">
      <alignment vertical="center"/>
    </xf>
    <xf numFmtId="0" fontId="3" fillId="33" borderId="13" xfId="0" applyFont="1" applyFill="1" applyBorder="1" applyAlignment="1">
      <alignment horizontal="left" vertical="center" shrinkToFit="1"/>
    </xf>
    <xf numFmtId="0" fontId="3" fillId="33" borderId="14" xfId="0" applyFont="1" applyFill="1" applyBorder="1" applyAlignment="1">
      <alignment horizontal="left" vertical="center" shrinkToFit="1"/>
    </xf>
    <xf numFmtId="0" fontId="3" fillId="33" borderId="16" xfId="0" applyFont="1" applyFill="1" applyBorder="1" applyAlignment="1">
      <alignment horizontal="left" vertical="center" shrinkToFit="1"/>
    </xf>
    <xf numFmtId="49" fontId="18" fillId="0" borderId="13" xfId="0" applyNumberFormat="1" applyFont="1" applyFill="1" applyBorder="1" applyAlignment="1">
      <alignment horizontal="left" vertical="center" wrapText="1"/>
    </xf>
    <xf numFmtId="0" fontId="18" fillId="0" borderId="14" xfId="0" applyFont="1" applyBorder="1" applyAlignment="1">
      <alignment horizontal="left" vertical="center" wrapText="1"/>
    </xf>
    <xf numFmtId="0" fontId="18" fillId="0" borderId="14" xfId="0" applyFont="1" applyBorder="1" applyAlignment="1">
      <alignment horizontal="left" vertical="center"/>
    </xf>
    <xf numFmtId="0" fontId="18" fillId="0" borderId="15" xfId="0" applyFont="1" applyBorder="1" applyAlignment="1">
      <alignment horizontal="left" vertical="center"/>
    </xf>
    <xf numFmtId="0" fontId="0" fillId="0" borderId="0" xfId="0" applyFont="1" applyAlignment="1">
      <alignment horizontal="right" vertical="center"/>
    </xf>
    <xf numFmtId="0" fontId="0" fillId="0" borderId="0" xfId="0" applyAlignment="1">
      <alignment vertical="center"/>
    </xf>
    <xf numFmtId="0" fontId="3" fillId="0" borderId="17" xfId="0" applyFont="1" applyBorder="1" applyAlignment="1">
      <alignment horizontal="left" vertical="center"/>
    </xf>
    <xf numFmtId="0" fontId="3" fillId="0" borderId="14" xfId="0" applyFont="1" applyBorder="1" applyAlignment="1">
      <alignment horizontal="left" vertical="center"/>
    </xf>
    <xf numFmtId="0" fontId="3" fillId="0" borderId="16" xfId="0" applyFont="1" applyBorder="1" applyAlignment="1">
      <alignment horizontal="left" vertical="center"/>
    </xf>
    <xf numFmtId="0" fontId="3" fillId="34" borderId="12" xfId="0" applyFont="1" applyFill="1" applyBorder="1" applyAlignment="1">
      <alignment horizontal="left" vertical="center" wrapText="1"/>
    </xf>
    <xf numFmtId="0" fontId="0" fillId="34" borderId="12" xfId="0" applyFill="1" applyBorder="1" applyAlignment="1">
      <alignment horizontal="left" vertical="center" wrapText="1"/>
    </xf>
    <xf numFmtId="0" fontId="3" fillId="0" borderId="19" xfId="0" applyFont="1" applyBorder="1" applyAlignment="1">
      <alignment horizontal="center" vertical="center" wrapText="1"/>
    </xf>
    <xf numFmtId="0" fontId="0" fillId="0" borderId="10" xfId="0" applyBorder="1" applyAlignment="1">
      <alignment horizontal="center" vertical="center" wrapText="1"/>
    </xf>
    <xf numFmtId="0" fontId="0" fillId="0" borderId="20" xfId="0"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wrapText="1"/>
    </xf>
    <xf numFmtId="0" fontId="0" fillId="0" borderId="21" xfId="0" applyBorder="1" applyAlignment="1">
      <alignment horizontal="center" vertical="center" wrapText="1"/>
    </xf>
    <xf numFmtId="0" fontId="3" fillId="0" borderId="13" xfId="0" applyFont="1" applyBorder="1" applyAlignment="1">
      <alignment horizontal="left" vertical="center" wrapText="1"/>
    </xf>
    <xf numFmtId="0" fontId="0" fillId="0" borderId="14" xfId="0" applyBorder="1" applyAlignment="1">
      <alignment horizontal="left" vertical="center"/>
    </xf>
    <xf numFmtId="0" fontId="0" fillId="0" borderId="16" xfId="0" applyBorder="1" applyAlignment="1">
      <alignment horizontal="left" vertical="center"/>
    </xf>
    <xf numFmtId="0" fontId="3" fillId="0" borderId="22" xfId="0" applyFont="1" applyBorder="1" applyAlignment="1">
      <alignment horizontal="center" vertical="center" wrapText="1"/>
    </xf>
    <xf numFmtId="0" fontId="0" fillId="0" borderId="23" xfId="0" applyBorder="1" applyAlignment="1">
      <alignment horizontal="center" vertical="center" wrapText="1"/>
    </xf>
    <xf numFmtId="0" fontId="3" fillId="0" borderId="19" xfId="0" applyFont="1" applyFill="1" applyBorder="1" applyAlignment="1">
      <alignment horizontal="left" vertical="center" shrinkToFit="1"/>
    </xf>
    <xf numFmtId="0" fontId="3" fillId="0" borderId="10" xfId="0" applyFont="1" applyFill="1" applyBorder="1" applyAlignment="1">
      <alignment horizontal="left" vertical="center" shrinkToFit="1"/>
    </xf>
    <xf numFmtId="0" fontId="3" fillId="0" borderId="24" xfId="0" applyFont="1" applyFill="1" applyBorder="1" applyAlignment="1">
      <alignment horizontal="left" vertical="center" shrinkToFit="1"/>
    </xf>
    <xf numFmtId="0" fontId="0" fillId="0" borderId="0" xfId="0" applyFont="1" applyBorder="1" applyAlignment="1">
      <alignment horizontal="left" vertical="center" wrapText="1"/>
    </xf>
    <xf numFmtId="0" fontId="30" fillId="0" borderId="12" xfId="0" applyFont="1" applyBorder="1" applyAlignment="1">
      <alignment horizontal="left"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3" fillId="0" borderId="14" xfId="0" applyFont="1" applyFill="1" applyBorder="1" applyAlignment="1">
      <alignment horizontal="left" vertical="center"/>
    </xf>
    <xf numFmtId="0" fontId="3" fillId="0" borderId="16" xfId="0" applyFont="1" applyFill="1" applyBorder="1" applyAlignment="1">
      <alignment horizontal="left" vertical="center"/>
    </xf>
    <xf numFmtId="0" fontId="3" fillId="0" borderId="13" xfId="0" applyFont="1" applyBorder="1" applyAlignment="1">
      <alignment horizontal="lef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12" xfId="0" applyFont="1" applyBorder="1" applyAlignment="1">
      <alignment horizontal="center"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xf>
    <xf numFmtId="178" fontId="3" fillId="0" borderId="13" xfId="0" applyNumberFormat="1" applyFont="1" applyFill="1" applyBorder="1" applyAlignment="1">
      <alignment horizontal="left" vertical="center" wrapText="1"/>
    </xf>
    <xf numFmtId="178" fontId="3" fillId="0" borderId="14" xfId="0" applyNumberFormat="1" applyFont="1" applyFill="1" applyBorder="1" applyAlignment="1">
      <alignment horizontal="left" vertical="center" wrapText="1"/>
    </xf>
    <xf numFmtId="178" fontId="3" fillId="0" borderId="15" xfId="0" applyNumberFormat="1" applyFont="1" applyFill="1" applyBorder="1" applyAlignment="1">
      <alignment horizontal="left" vertical="center" wrapText="1"/>
    </xf>
    <xf numFmtId="0" fontId="0" fillId="0" borderId="0" xfId="0" applyFont="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6" fillId="0" borderId="13" xfId="43" applyBorder="1" applyAlignment="1" applyProtection="1">
      <alignment horizontal="center" vertical="center"/>
      <protection/>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0" fillId="0" borderId="0" xfId="0" applyFont="1" applyAlignment="1">
      <alignment horizontal="left" vertical="center" wrapText="1"/>
    </xf>
    <xf numFmtId="0" fontId="0" fillId="0" borderId="17" xfId="0" applyFont="1" applyBorder="1" applyAlignment="1">
      <alignment horizontal="center" vertical="center" shrinkToFit="1"/>
    </xf>
    <xf numFmtId="0" fontId="0" fillId="0" borderId="15" xfId="0" applyFont="1" applyBorder="1" applyAlignment="1">
      <alignment horizontal="center" vertical="center" shrinkToFi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3" fillId="33" borderId="21" xfId="0" applyFont="1" applyFill="1" applyBorder="1" applyAlignment="1">
      <alignment horizontal="center" vertical="center" wrapText="1"/>
    </xf>
    <xf numFmtId="0" fontId="14" fillId="0" borderId="21" xfId="0" applyFont="1" applyFill="1" applyBorder="1" applyAlignment="1">
      <alignment horizontal="left" vertical="center" shrinkToFit="1"/>
    </xf>
    <xf numFmtId="0" fontId="14" fillId="0" borderId="35" xfId="0" applyFont="1" applyFill="1" applyBorder="1" applyAlignment="1">
      <alignment horizontal="left" vertical="center" shrinkToFit="1"/>
    </xf>
    <xf numFmtId="0" fontId="3" fillId="0" borderId="36" xfId="0" applyFont="1" applyBorder="1" applyAlignment="1">
      <alignment horizontal="center" vertical="center"/>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25" xfId="0" applyFont="1" applyBorder="1" applyAlignment="1">
      <alignment horizontal="center" vertical="center" wrapText="1"/>
    </xf>
    <xf numFmtId="0" fontId="3" fillId="0" borderId="15" xfId="0" applyFont="1" applyBorder="1" applyAlignment="1">
      <alignment horizontal="left" vertical="center"/>
    </xf>
    <xf numFmtId="0" fontId="3" fillId="0" borderId="17" xfId="0" applyFont="1" applyBorder="1" applyAlignment="1">
      <alignment horizontal="left" vertical="center" shrinkToFit="1"/>
    </xf>
    <xf numFmtId="185" fontId="3" fillId="0" borderId="13" xfId="0" applyNumberFormat="1" applyFont="1" applyFill="1" applyBorder="1" applyAlignment="1">
      <alignment horizontal="left" vertical="center" shrinkToFit="1"/>
    </xf>
    <xf numFmtId="185" fontId="3" fillId="0" borderId="14" xfId="0" applyNumberFormat="1" applyFont="1" applyFill="1" applyBorder="1" applyAlignment="1">
      <alignment horizontal="left" vertical="center" shrinkToFit="1"/>
    </xf>
    <xf numFmtId="0" fontId="3" fillId="0" borderId="0" xfId="0" applyFont="1" applyBorder="1" applyAlignment="1">
      <alignment horizontal="left" vertical="center" wrapText="1"/>
    </xf>
    <xf numFmtId="0" fontId="3" fillId="0" borderId="15" xfId="0" applyFont="1" applyBorder="1" applyAlignment="1">
      <alignment horizontal="left" vertical="center" shrinkToFit="1"/>
    </xf>
    <xf numFmtId="0" fontId="3" fillId="0" borderId="19" xfId="0" applyFont="1" applyBorder="1" applyAlignment="1">
      <alignment horizontal="left" vertical="center" wrapText="1"/>
    </xf>
    <xf numFmtId="0" fontId="3" fillId="0" borderId="10" xfId="0" applyFont="1" applyBorder="1" applyAlignment="1">
      <alignment horizontal="left" vertical="center" wrapText="1"/>
    </xf>
    <xf numFmtId="0" fontId="3" fillId="0" borderId="24" xfId="0" applyFont="1" applyBorder="1" applyAlignment="1">
      <alignment horizontal="left" vertical="center" wrapText="1"/>
    </xf>
    <xf numFmtId="0" fontId="3" fillId="0" borderId="20" xfId="0" applyFont="1" applyBorder="1" applyAlignment="1">
      <alignment horizontal="left" vertical="center" wrapText="1"/>
    </xf>
    <xf numFmtId="0" fontId="3" fillId="0" borderId="37" xfId="0" applyFont="1" applyBorder="1" applyAlignment="1">
      <alignment horizontal="left" vertical="center" wrapText="1"/>
    </xf>
    <xf numFmtId="0" fontId="3" fillId="0" borderId="11" xfId="0" applyFont="1" applyBorder="1" applyAlignment="1">
      <alignment horizontal="left" vertical="center" wrapText="1"/>
    </xf>
    <xf numFmtId="0" fontId="3" fillId="0" borderId="21" xfId="0" applyFont="1" applyBorder="1" applyAlignment="1">
      <alignment horizontal="left" vertical="center" wrapText="1"/>
    </xf>
    <xf numFmtId="0" fontId="3" fillId="0" borderId="35" xfId="0" applyFont="1" applyBorder="1" applyAlignment="1">
      <alignment horizontal="left"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0" fillId="0" borderId="0" xfId="0" applyFont="1" applyAlignment="1">
      <alignment horizontal="left" vertical="center" shrinkToFit="1"/>
    </xf>
    <xf numFmtId="0" fontId="3" fillId="0" borderId="28" xfId="0" applyFont="1" applyBorder="1" applyAlignment="1">
      <alignment horizontal="center" vertical="center" wrapText="1"/>
    </xf>
    <xf numFmtId="0" fontId="3" fillId="0" borderId="38" xfId="0" applyFont="1" applyBorder="1" applyAlignment="1">
      <alignment horizontal="left" vertical="center"/>
    </xf>
    <xf numFmtId="0" fontId="3" fillId="0" borderId="23" xfId="0" applyFont="1" applyBorder="1" applyAlignment="1">
      <alignment horizontal="left"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0" borderId="0" xfId="0" applyFont="1" applyAlignment="1">
      <alignment horizontal="left" vertical="center" wrapText="1"/>
    </xf>
    <xf numFmtId="0" fontId="3" fillId="0" borderId="27"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43" xfId="0" applyFont="1" applyBorder="1" applyAlignment="1">
      <alignment horizontal="left" vertical="center"/>
    </xf>
    <xf numFmtId="0" fontId="3" fillId="0" borderId="44"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24" xfId="0" applyFont="1" applyBorder="1" applyAlignment="1">
      <alignment horizontal="left" vertical="center" shrinkToFit="1"/>
    </xf>
    <xf numFmtId="0" fontId="3" fillId="0" borderId="25" xfId="0" applyFont="1" applyFill="1" applyBorder="1" applyAlignment="1">
      <alignment horizontal="left" vertical="center"/>
    </xf>
    <xf numFmtId="0" fontId="3" fillId="0" borderId="44" xfId="0" applyFont="1" applyBorder="1" applyAlignment="1">
      <alignment horizontal="left" vertical="center"/>
    </xf>
    <xf numFmtId="0" fontId="3" fillId="0" borderId="10" xfId="0" applyFont="1" applyBorder="1" applyAlignment="1">
      <alignment horizontal="left" vertical="center"/>
    </xf>
    <xf numFmtId="0" fontId="3" fillId="0" borderId="45" xfId="0" applyFont="1" applyBorder="1" applyAlignment="1">
      <alignment horizontal="left" vertical="center" shrinkToFit="1"/>
    </xf>
    <xf numFmtId="0" fontId="3" fillId="33" borderId="14" xfId="0" applyFont="1" applyFill="1" applyBorder="1" applyAlignment="1">
      <alignment horizontal="left" vertical="center"/>
    </xf>
    <xf numFmtId="0" fontId="3" fillId="33" borderId="15" xfId="0" applyFont="1" applyFill="1" applyBorder="1" applyAlignment="1">
      <alignment horizontal="left"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0" fillId="0" borderId="0" xfId="0" applyFont="1" applyAlignment="1">
      <alignment horizontal="left" vertical="center"/>
    </xf>
    <xf numFmtId="0" fontId="3" fillId="0" borderId="15" xfId="0" applyFont="1" applyFill="1" applyBorder="1" applyAlignment="1">
      <alignment horizontal="left" vertical="center"/>
    </xf>
    <xf numFmtId="0" fontId="3" fillId="0" borderId="19" xfId="0" applyFont="1" applyBorder="1" applyAlignment="1">
      <alignment horizontal="left" vertical="center"/>
    </xf>
    <xf numFmtId="0" fontId="3" fillId="0" borderId="45" xfId="0" applyFont="1" applyBorder="1" applyAlignment="1">
      <alignment horizontal="left" vertical="center"/>
    </xf>
    <xf numFmtId="181" fontId="3" fillId="0" borderId="13" xfId="0" applyNumberFormat="1" applyFont="1" applyFill="1" applyBorder="1" applyAlignment="1">
      <alignment horizontal="center" vertical="center" shrinkToFit="1"/>
    </xf>
    <xf numFmtId="181" fontId="3" fillId="0" borderId="14" xfId="0" applyNumberFormat="1" applyFont="1" applyFill="1" applyBorder="1" applyAlignment="1">
      <alignment horizontal="center" vertical="center" shrinkToFit="1"/>
    </xf>
    <xf numFmtId="181" fontId="3" fillId="0" borderId="16" xfId="0" applyNumberFormat="1" applyFont="1" applyFill="1" applyBorder="1" applyAlignment="1">
      <alignment horizontal="center" vertical="center" shrinkToFit="1"/>
    </xf>
    <xf numFmtId="185" fontId="3" fillId="0" borderId="15" xfId="0" applyNumberFormat="1" applyFont="1" applyFill="1" applyBorder="1" applyAlignment="1">
      <alignment horizontal="left" vertical="center" shrinkToFit="1"/>
    </xf>
    <xf numFmtId="0" fontId="3" fillId="0" borderId="14"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0" xfId="0" applyFont="1" applyFill="1" applyBorder="1" applyAlignment="1">
      <alignment horizontal="left" vertical="center"/>
    </xf>
    <xf numFmtId="0" fontId="24" fillId="0" borderId="0" xfId="0" applyFont="1" applyFill="1" applyAlignment="1">
      <alignment horizontal="left"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49" fontId="0" fillId="34" borderId="46" xfId="0" applyNumberFormat="1" applyFont="1" applyFill="1" applyBorder="1" applyAlignment="1">
      <alignment horizontal="center" vertical="center" wrapText="1"/>
    </xf>
    <xf numFmtId="49" fontId="0" fillId="34" borderId="47" xfId="0" applyNumberFormat="1"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4" borderId="49" xfId="0" applyFont="1" applyFill="1" applyBorder="1" applyAlignment="1">
      <alignment horizontal="center" vertical="center" wrapText="1"/>
    </xf>
    <xf numFmtId="0" fontId="0" fillId="34" borderId="50" xfId="0" applyFont="1" applyFill="1" applyBorder="1" applyAlignment="1">
      <alignment horizontal="center" vertical="center" wrapText="1"/>
    </xf>
    <xf numFmtId="0" fontId="0" fillId="34" borderId="51" xfId="0" applyFont="1" applyFill="1" applyBorder="1" applyAlignment="1">
      <alignment horizontal="center" vertical="center" wrapText="1"/>
    </xf>
    <xf numFmtId="0" fontId="0" fillId="34" borderId="52"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0" xfId="0" applyFont="1" applyFill="1" applyAlignment="1">
      <alignment horizontal="center" vertical="center" wrapText="1"/>
    </xf>
    <xf numFmtId="49" fontId="3" fillId="0" borderId="13" xfId="0" applyNumberFormat="1" applyFont="1" applyBorder="1" applyAlignment="1">
      <alignment horizontal="left" vertical="center" shrinkToFit="1"/>
    </xf>
    <xf numFmtId="49" fontId="3" fillId="0" borderId="14" xfId="0" applyNumberFormat="1" applyFont="1" applyBorder="1" applyAlignment="1">
      <alignment horizontal="left" vertical="center" shrinkToFit="1"/>
    </xf>
    <xf numFmtId="49" fontId="3" fillId="0" borderId="15" xfId="0" applyNumberFormat="1" applyFont="1" applyBorder="1" applyAlignment="1">
      <alignment horizontal="left" vertical="center" shrinkToFit="1"/>
    </xf>
    <xf numFmtId="58" fontId="3" fillId="0" borderId="13" xfId="0" applyNumberFormat="1" applyFont="1" applyBorder="1" applyAlignment="1">
      <alignment horizontal="center" vertical="center" shrinkToFit="1"/>
    </xf>
    <xf numFmtId="58" fontId="3" fillId="0" borderId="14" xfId="0" applyNumberFormat="1" applyFont="1" applyBorder="1" applyAlignment="1">
      <alignment horizontal="center" vertical="center" shrinkToFit="1"/>
    </xf>
    <xf numFmtId="58" fontId="3" fillId="0" borderId="13" xfId="0" applyNumberFormat="1" applyFont="1" applyBorder="1" applyAlignment="1" applyProtection="1">
      <alignment horizontal="center" vertical="center" shrinkToFit="1"/>
      <protection locked="0"/>
    </xf>
    <xf numFmtId="58" fontId="3" fillId="0" borderId="14" xfId="0" applyNumberFormat="1" applyFont="1" applyBorder="1" applyAlignment="1" applyProtection="1">
      <alignment horizontal="center" vertical="center" shrinkToFit="1"/>
      <protection locked="0"/>
    </xf>
    <xf numFmtId="58" fontId="3" fillId="0" borderId="15" xfId="0" applyNumberFormat="1" applyFont="1" applyBorder="1" applyAlignment="1" applyProtection="1">
      <alignment horizontal="center" vertical="center" shrinkToFit="1"/>
      <protection locked="0"/>
    </xf>
    <xf numFmtId="185" fontId="3" fillId="0" borderId="13" xfId="0" applyNumberFormat="1" applyFont="1" applyFill="1" applyBorder="1" applyAlignment="1" applyProtection="1">
      <alignment horizontal="left" vertical="center" shrinkToFit="1"/>
      <protection locked="0"/>
    </xf>
    <xf numFmtId="185" fontId="3" fillId="0" borderId="14" xfId="0" applyNumberFormat="1" applyFont="1" applyFill="1" applyBorder="1" applyAlignment="1" applyProtection="1">
      <alignment horizontal="left" vertical="center" shrinkToFit="1"/>
      <protection locked="0"/>
    </xf>
    <xf numFmtId="181" fontId="3" fillId="0" borderId="13" xfId="0" applyNumberFormat="1" applyFont="1" applyFill="1" applyBorder="1" applyAlignment="1">
      <alignment horizontal="center" vertical="center"/>
    </xf>
    <xf numFmtId="181" fontId="3" fillId="0" borderId="14" xfId="0" applyNumberFormat="1" applyFont="1" applyFill="1" applyBorder="1" applyAlignment="1">
      <alignment horizontal="center" vertical="center"/>
    </xf>
    <xf numFmtId="181" fontId="3" fillId="0" borderId="16"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8">
    <dxf/>
    <dxf>
      <font>
        <color rgb="FFFF0000"/>
      </font>
    </dxf>
    <dxf>
      <font>
        <color rgb="FFFF0000"/>
      </font>
    </dxf>
    <dxf>
      <font>
        <color indexed="10"/>
      </font>
    </dxf>
    <dxf>
      <font>
        <color indexed="10"/>
      </font>
    </dxf>
    <dxf>
      <font>
        <color rgb="FFFF0000"/>
      </font>
      <border/>
    </dxf>
    <dxf>
      <font>
        <color rgb="FFFF0000"/>
      </font>
      <border/>
    </dxf>
    <dxf>
      <numFmt numFmtId="180"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5"/>
  </sheetPr>
  <dimension ref="A1:AZ86"/>
  <sheetViews>
    <sheetView tabSelected="1" view="pageBreakPreview" zoomScaleSheetLayoutView="100" workbookViewId="0" topLeftCell="A1">
      <selection activeCell="A3" sqref="A3:AO3"/>
    </sheetView>
  </sheetViews>
  <sheetFormatPr defaultColWidth="9.00390625" defaultRowHeight="13.5"/>
  <cols>
    <col min="1" max="1" width="2.375" style="16" customWidth="1"/>
    <col min="2" max="7" width="2.875" style="16" customWidth="1"/>
    <col min="8" max="13" width="2.75390625" style="16" customWidth="1"/>
    <col min="14" max="14" width="4.375" style="16" customWidth="1"/>
    <col min="15" max="15" width="2.50390625" style="16" customWidth="1"/>
    <col min="16" max="16" width="4.375" style="16" customWidth="1"/>
    <col min="17" max="18" width="2.50390625" style="16" customWidth="1"/>
    <col min="19" max="21" width="3.125" style="16" customWidth="1"/>
    <col min="22" max="37" width="2.50390625" style="16" customWidth="1"/>
    <col min="38" max="41" width="3.125" style="16" customWidth="1"/>
    <col min="42" max="42" width="6.75390625" style="16" customWidth="1"/>
    <col min="43" max="43" width="6.75390625" style="16" hidden="1" customWidth="1"/>
    <col min="44" max="45" width="2.50390625" style="16" hidden="1" customWidth="1"/>
    <col min="46" max="46" width="6.125" style="16" hidden="1" customWidth="1"/>
    <col min="47" max="47" width="6.75390625" style="16" hidden="1" customWidth="1"/>
    <col min="48" max="48" width="2.50390625" style="16" hidden="1" customWidth="1"/>
    <col min="49" max="53" width="2.50390625" style="16" customWidth="1"/>
    <col min="54" max="64" width="2.75390625" style="16" customWidth="1"/>
    <col min="65" max="16384" width="9.00390625" style="16" customWidth="1"/>
  </cols>
  <sheetData>
    <row r="1" spans="23:41" s="8" customFormat="1" ht="17.25" customHeight="1">
      <c r="W1" s="128" t="s">
        <v>54</v>
      </c>
      <c r="X1" s="129"/>
      <c r="Y1" s="129"/>
      <c r="Z1" s="129"/>
      <c r="AA1" s="129"/>
      <c r="AB1" s="129"/>
      <c r="AC1" s="129"/>
      <c r="AD1" s="129"/>
      <c r="AE1" s="129"/>
      <c r="AF1" s="129"/>
      <c r="AG1" s="129"/>
      <c r="AH1" s="129"/>
      <c r="AI1" s="129"/>
      <c r="AJ1" s="129"/>
      <c r="AK1" s="129"/>
      <c r="AL1" s="129"/>
      <c r="AM1" s="129"/>
      <c r="AN1" s="129"/>
      <c r="AO1" s="129"/>
    </row>
    <row r="2" spans="32:41" s="8" customFormat="1" ht="18.75" customHeight="1">
      <c r="AF2" s="18"/>
      <c r="AG2" s="18"/>
      <c r="AH2" s="18"/>
      <c r="AI2" s="18"/>
      <c r="AJ2" s="18"/>
      <c r="AK2" s="18"/>
      <c r="AL2" s="18"/>
      <c r="AM2" s="18"/>
      <c r="AN2" s="18"/>
      <c r="AO2" s="18"/>
    </row>
    <row r="3" spans="1:41" s="8" customFormat="1" ht="58.5" customHeight="1">
      <c r="A3" s="233" t="s">
        <v>129</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34"/>
    </row>
    <row r="4" ht="10.5" customHeight="1"/>
    <row r="5" spans="1:50" s="9" customFormat="1" ht="15.75" customHeight="1">
      <c r="A5" s="235" t="s">
        <v>1</v>
      </c>
      <c r="B5" s="235"/>
      <c r="C5" s="235"/>
      <c r="D5" s="235"/>
      <c r="E5" s="235"/>
      <c r="F5" s="235"/>
      <c r="G5" s="16"/>
      <c r="H5" s="1" t="s">
        <v>10</v>
      </c>
      <c r="I5" s="15"/>
      <c r="J5" s="1" t="s">
        <v>6</v>
      </c>
      <c r="K5" s="1"/>
      <c r="L5" s="1"/>
      <c r="M5" s="1"/>
      <c r="N5" s="1"/>
      <c r="O5" s="1"/>
      <c r="P5" s="1"/>
      <c r="Q5" s="1"/>
      <c r="R5" s="1"/>
      <c r="S5" s="1"/>
      <c r="T5" s="1"/>
      <c r="U5" s="1"/>
      <c r="V5" s="1"/>
      <c r="W5" s="1"/>
      <c r="X5" s="1"/>
      <c r="Y5" s="1"/>
      <c r="Z5" s="1"/>
      <c r="AX5" s="10"/>
    </row>
    <row r="6" s="9" customFormat="1" ht="6" customHeight="1"/>
    <row r="7" spans="2:41" s="1" customFormat="1" ht="24" customHeight="1">
      <c r="B7" s="156" t="s">
        <v>12</v>
      </c>
      <c r="C7" s="132"/>
      <c r="D7" s="157"/>
      <c r="E7" s="157"/>
      <c r="F7" s="157"/>
      <c r="G7" s="157"/>
      <c r="H7" s="260" t="s">
        <v>148</v>
      </c>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2"/>
    </row>
    <row r="8" spans="2:41" s="1" customFormat="1" ht="24" customHeight="1">
      <c r="B8" s="156" t="s">
        <v>55</v>
      </c>
      <c r="C8" s="132"/>
      <c r="D8" s="157"/>
      <c r="E8" s="157"/>
      <c r="F8" s="157"/>
      <c r="G8" s="157"/>
      <c r="H8" s="224" t="s">
        <v>0</v>
      </c>
      <c r="I8" s="225"/>
      <c r="J8" s="225"/>
      <c r="K8" s="225"/>
      <c r="L8" s="225"/>
      <c r="M8" s="225"/>
      <c r="N8" s="230"/>
      <c r="O8" s="228" t="s">
        <v>4</v>
      </c>
      <c r="P8" s="229"/>
      <c r="Q8" s="231" t="s">
        <v>13</v>
      </c>
      <c r="R8" s="231"/>
      <c r="S8" s="231"/>
      <c r="T8" s="231"/>
      <c r="U8" s="231"/>
      <c r="V8" s="231"/>
      <c r="W8" s="231"/>
      <c r="X8" s="231"/>
      <c r="Y8" s="231"/>
      <c r="Z8" s="232"/>
      <c r="AA8" s="237" t="s">
        <v>56</v>
      </c>
      <c r="AB8" s="229"/>
      <c r="AC8" s="229"/>
      <c r="AD8" s="229"/>
      <c r="AE8" s="238"/>
      <c r="AF8" s="224" t="s">
        <v>5</v>
      </c>
      <c r="AG8" s="225"/>
      <c r="AH8" s="225"/>
      <c r="AI8" s="225"/>
      <c r="AJ8" s="225"/>
      <c r="AK8" s="225"/>
      <c r="AL8" s="225"/>
      <c r="AM8" s="225"/>
      <c r="AN8" s="225"/>
      <c r="AO8" s="226"/>
    </row>
    <row r="9" spans="2:52" s="1" customFormat="1" ht="27" customHeight="1">
      <c r="B9" s="227" t="s">
        <v>57</v>
      </c>
      <c r="C9" s="168"/>
      <c r="D9" s="168"/>
      <c r="E9" s="168"/>
      <c r="F9" s="168"/>
      <c r="G9" s="168"/>
      <c r="H9" s="121" t="s">
        <v>13</v>
      </c>
      <c r="I9" s="122"/>
      <c r="J9" s="122"/>
      <c r="K9" s="122"/>
      <c r="L9" s="123"/>
      <c r="M9" s="191" t="s">
        <v>58</v>
      </c>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200"/>
      <c r="AZ9" s="46"/>
    </row>
    <row r="10" spans="2:41" s="1" customFormat="1" ht="27" customHeight="1">
      <c r="B10" s="227" t="s">
        <v>41</v>
      </c>
      <c r="C10" s="168"/>
      <c r="D10" s="168"/>
      <c r="E10" s="168"/>
      <c r="F10" s="168"/>
      <c r="G10" s="168"/>
      <c r="H10" s="263"/>
      <c r="I10" s="264"/>
      <c r="J10" s="264"/>
      <c r="K10" s="264"/>
      <c r="L10" s="264"/>
      <c r="M10" s="264"/>
      <c r="N10" s="58">
        <f>IF(O10="","","～")</f>
      </c>
      <c r="O10" s="264"/>
      <c r="P10" s="264"/>
      <c r="Q10" s="264"/>
      <c r="R10" s="264"/>
      <c r="S10" s="264"/>
      <c r="T10" s="264"/>
      <c r="U10" s="57"/>
      <c r="V10" s="141" t="s">
        <v>59</v>
      </c>
      <c r="W10" s="131"/>
      <c r="X10" s="131"/>
      <c r="Y10" s="131"/>
      <c r="Z10" s="131"/>
      <c r="AA10" s="131"/>
      <c r="AB10" s="192" t="s">
        <v>60</v>
      </c>
      <c r="AC10" s="192"/>
      <c r="AD10" s="192"/>
      <c r="AE10" s="192"/>
      <c r="AF10" s="192"/>
      <c r="AG10" s="192"/>
      <c r="AH10" s="192"/>
      <c r="AI10" s="192"/>
      <c r="AJ10" s="192"/>
      <c r="AK10" s="192"/>
      <c r="AL10" s="192"/>
      <c r="AM10" s="192"/>
      <c r="AN10" s="192"/>
      <c r="AO10" s="200"/>
    </row>
    <row r="11" spans="2:41" s="1" customFormat="1" ht="27" customHeight="1">
      <c r="B11" s="118" t="s">
        <v>61</v>
      </c>
      <c r="C11" s="243"/>
      <c r="D11" s="243"/>
      <c r="E11" s="243"/>
      <c r="F11" s="243"/>
      <c r="G11" s="243"/>
      <c r="H11" s="243"/>
      <c r="I11" s="243"/>
      <c r="J11" s="243"/>
      <c r="K11" s="243"/>
      <c r="L11" s="243"/>
      <c r="M11" s="243"/>
      <c r="N11" s="243"/>
      <c r="O11" s="243"/>
      <c r="P11" s="243"/>
      <c r="Q11" s="243"/>
      <c r="R11" s="243"/>
      <c r="S11" s="175"/>
      <c r="T11" s="176"/>
      <c r="U11" s="176"/>
      <c r="V11" s="176"/>
      <c r="W11" s="176"/>
      <c r="X11" s="180"/>
      <c r="Y11" s="169" t="s">
        <v>23</v>
      </c>
      <c r="Z11" s="170"/>
      <c r="AA11" s="170"/>
      <c r="AB11" s="170"/>
      <c r="AC11" s="170"/>
      <c r="AD11" s="170"/>
      <c r="AE11" s="170"/>
      <c r="AF11" s="170"/>
      <c r="AG11" s="170"/>
      <c r="AH11" s="170"/>
      <c r="AI11" s="170"/>
      <c r="AJ11" s="170"/>
      <c r="AK11" s="170"/>
      <c r="AL11" s="170"/>
      <c r="AM11" s="170"/>
      <c r="AN11" s="170"/>
      <c r="AO11" s="171"/>
    </row>
    <row r="12" spans="2:41" s="1" customFormat="1" ht="30" customHeight="1">
      <c r="B12" s="167" t="s">
        <v>62</v>
      </c>
      <c r="C12" s="168"/>
      <c r="D12" s="168"/>
      <c r="E12" s="168"/>
      <c r="F12" s="168"/>
      <c r="G12" s="168"/>
      <c r="H12" s="47" t="s">
        <v>63</v>
      </c>
      <c r="I12" s="153" t="s">
        <v>119</v>
      </c>
      <c r="J12" s="153"/>
      <c r="K12" s="153"/>
      <c r="L12" s="153"/>
      <c r="M12" s="153"/>
      <c r="N12" s="153"/>
      <c r="O12" s="48"/>
      <c r="P12" s="153" t="s">
        <v>64</v>
      </c>
      <c r="Q12" s="153"/>
      <c r="R12" s="153"/>
      <c r="S12" s="153"/>
      <c r="T12" s="153"/>
      <c r="U12" s="153"/>
      <c r="V12" s="153"/>
      <c r="W12" s="48"/>
      <c r="X12" s="153" t="s">
        <v>65</v>
      </c>
      <c r="Y12" s="153"/>
      <c r="Z12" s="153"/>
      <c r="AA12" s="153"/>
      <c r="AB12" s="153"/>
      <c r="AC12" s="153"/>
      <c r="AD12" s="48"/>
      <c r="AE12" s="153" t="s">
        <v>66</v>
      </c>
      <c r="AF12" s="153"/>
      <c r="AG12" s="153"/>
      <c r="AH12" s="153"/>
      <c r="AI12" s="153"/>
      <c r="AJ12" s="153"/>
      <c r="AK12" s="153"/>
      <c r="AL12" s="153"/>
      <c r="AM12" s="153"/>
      <c r="AN12" s="153"/>
      <c r="AO12" s="236"/>
    </row>
    <row r="13" spans="2:41" s="1" customFormat="1" ht="27" customHeight="1">
      <c r="B13" s="118" t="s">
        <v>67</v>
      </c>
      <c r="C13" s="153"/>
      <c r="D13" s="153"/>
      <c r="E13" s="153"/>
      <c r="F13" s="153"/>
      <c r="G13" s="154"/>
      <c r="H13" s="111"/>
      <c r="I13" s="112"/>
      <c r="J13" s="112"/>
      <c r="K13" s="112"/>
      <c r="L13" s="112"/>
      <c r="M13" s="113"/>
      <c r="N13" s="52" t="s">
        <v>97</v>
      </c>
      <c r="O13" s="44"/>
      <c r="P13" s="44"/>
      <c r="Q13" s="44"/>
      <c r="R13" s="44"/>
      <c r="S13" s="44"/>
      <c r="T13" s="44"/>
      <c r="U13" s="44"/>
      <c r="V13" s="44"/>
      <c r="W13" s="44"/>
      <c r="X13" s="44"/>
      <c r="Y13" s="44"/>
      <c r="Z13" s="50"/>
      <c r="AA13" s="50"/>
      <c r="AB13" s="50"/>
      <c r="AC13" s="50"/>
      <c r="AD13" s="50"/>
      <c r="AE13" s="50"/>
      <c r="AF13" s="50"/>
      <c r="AG13" s="53"/>
      <c r="AH13" s="53"/>
      <c r="AI13" s="53"/>
      <c r="AJ13" s="53"/>
      <c r="AK13" s="53"/>
      <c r="AL13" s="53"/>
      <c r="AM13" s="53"/>
      <c r="AN13" s="53"/>
      <c r="AO13" s="54"/>
    </row>
    <row r="14" spans="2:41" s="1" customFormat="1" ht="27" customHeight="1">
      <c r="B14" s="156" t="s">
        <v>68</v>
      </c>
      <c r="C14" s="132"/>
      <c r="D14" s="157"/>
      <c r="E14" s="157"/>
      <c r="F14" s="157"/>
      <c r="G14" s="157"/>
      <c r="H14" s="265"/>
      <c r="I14" s="266"/>
      <c r="J14" s="266"/>
      <c r="K14" s="266"/>
      <c r="L14" s="266"/>
      <c r="M14" s="266"/>
      <c r="N14" s="58">
        <f>IF(O14="","","～")</f>
      </c>
      <c r="O14" s="266"/>
      <c r="P14" s="266"/>
      <c r="Q14" s="266"/>
      <c r="R14" s="266"/>
      <c r="S14" s="266"/>
      <c r="T14" s="267"/>
      <c r="U14" s="131"/>
      <c r="V14" s="131"/>
      <c r="W14" s="131"/>
      <c r="X14" s="131"/>
      <c r="Y14" s="131"/>
      <c r="Z14" s="131"/>
      <c r="AA14" s="131"/>
      <c r="AB14" s="131"/>
      <c r="AC14" s="131"/>
      <c r="AD14" s="131"/>
      <c r="AE14" s="131"/>
      <c r="AF14" s="131"/>
      <c r="AG14" s="131"/>
      <c r="AH14" s="131"/>
      <c r="AI14" s="131"/>
      <c r="AJ14" s="131"/>
      <c r="AK14" s="131"/>
      <c r="AL14" s="131"/>
      <c r="AM14" s="131"/>
      <c r="AN14" s="131"/>
      <c r="AO14" s="195"/>
    </row>
    <row r="15" spans="2:48" s="1" customFormat="1" ht="24" customHeight="1">
      <c r="B15" s="135" t="s">
        <v>98</v>
      </c>
      <c r="C15" s="136"/>
      <c r="D15" s="141" t="s">
        <v>51</v>
      </c>
      <c r="E15" s="142"/>
      <c r="F15" s="142"/>
      <c r="G15" s="143"/>
      <c r="H15" s="47"/>
      <c r="I15" s="59" t="s">
        <v>100</v>
      </c>
      <c r="J15" s="59"/>
      <c r="K15" s="59"/>
      <c r="L15" s="59" t="s">
        <v>101</v>
      </c>
      <c r="M15" s="59"/>
      <c r="N15" s="59" t="s">
        <v>102</v>
      </c>
      <c r="O15" s="59"/>
      <c r="P15" s="59" t="s">
        <v>103</v>
      </c>
      <c r="Q15" s="59"/>
      <c r="R15" s="59"/>
      <c r="S15" s="59" t="s">
        <v>104</v>
      </c>
      <c r="T15" s="59"/>
      <c r="U15" s="59"/>
      <c r="V15" s="60"/>
      <c r="W15" s="130" t="s">
        <v>69</v>
      </c>
      <c r="X15" s="131"/>
      <c r="Y15" s="131"/>
      <c r="Z15" s="131"/>
      <c r="AA15" s="131"/>
      <c r="AB15" s="132"/>
      <c r="AC15" s="197"/>
      <c r="AD15" s="198"/>
      <c r="AE15" s="198"/>
      <c r="AF15" s="198"/>
      <c r="AG15" s="198"/>
      <c r="AH15" s="198"/>
      <c r="AI15" s="198"/>
      <c r="AJ15" s="198"/>
      <c r="AK15" s="198"/>
      <c r="AL15" s="198"/>
      <c r="AM15" s="198"/>
      <c r="AN15" s="198"/>
      <c r="AO15" s="242"/>
      <c r="AP15" s="61"/>
      <c r="AQ15" s="62"/>
      <c r="AR15" s="63"/>
      <c r="AT15" s="8"/>
      <c r="AU15" s="8"/>
      <c r="AV15" s="8">
        <f>IF(AW15=TRUE,COUNTIF($AR15:AW$20,TRUE),"")</f>
      </c>
    </row>
    <row r="16" spans="2:47" s="1" customFormat="1" ht="24" customHeight="1">
      <c r="B16" s="137"/>
      <c r="C16" s="138"/>
      <c r="D16" s="141" t="s">
        <v>82</v>
      </c>
      <c r="E16" s="142"/>
      <c r="F16" s="142"/>
      <c r="G16" s="143"/>
      <c r="H16" s="55"/>
      <c r="I16" s="116"/>
      <c r="J16" s="117"/>
      <c r="K16" s="117"/>
      <c r="L16" s="117"/>
      <c r="M16" s="117"/>
      <c r="N16" s="117"/>
      <c r="O16" s="117"/>
      <c r="P16" s="117"/>
      <c r="Q16" s="117"/>
      <c r="R16" s="117"/>
      <c r="S16" s="44"/>
      <c r="T16" s="56" t="s">
        <v>52</v>
      </c>
      <c r="U16" s="44"/>
      <c r="V16" s="45"/>
      <c r="W16" s="130" t="s">
        <v>70</v>
      </c>
      <c r="X16" s="131"/>
      <c r="Y16" s="131"/>
      <c r="Z16" s="131"/>
      <c r="AA16" s="131"/>
      <c r="AB16" s="132"/>
      <c r="AC16" s="121" t="s">
        <v>13</v>
      </c>
      <c r="AD16" s="122"/>
      <c r="AE16" s="122"/>
      <c r="AF16" s="122"/>
      <c r="AG16" s="123"/>
      <c r="AH16" s="124" t="s">
        <v>50</v>
      </c>
      <c r="AI16" s="125"/>
      <c r="AJ16" s="125"/>
      <c r="AK16" s="125"/>
      <c r="AL16" s="125"/>
      <c r="AM16" s="125"/>
      <c r="AN16" s="126"/>
      <c r="AO16" s="127"/>
      <c r="AP16" s="61" t="str">
        <f>IF(OR(AND(AT16=FALSE,AU16=FALSE),AND(AT16=TRUE,AU16=TRUE)),"FALSE","TRUE")</f>
        <v>FALSE</v>
      </c>
      <c r="AQ16" s="2" t="b">
        <v>0</v>
      </c>
      <c r="AR16" s="2" t="s">
        <v>105</v>
      </c>
      <c r="AS16" s="64">
        <f>IF(AQ16=TRUE,"幼稚園","")&amp;IF(AQ17=TRUE,CHAR(10)&amp;"小学校","")&amp;IF(AQ18=TRUE,CHAR(10)&amp;"中学校","")&amp;IF(AQ19=TRUE,CHAR(10)&amp;"高等学校","")&amp;IF(AQ20=TRUE,CHAR(10)&amp;"特別支援学校","")</f>
      </c>
      <c r="AT16" s="1" t="b">
        <v>0</v>
      </c>
      <c r="AU16" s="1" t="b">
        <v>0</v>
      </c>
    </row>
    <row r="17" spans="2:47" s="1" customFormat="1" ht="24" customHeight="1">
      <c r="B17" s="139"/>
      <c r="C17" s="140"/>
      <c r="D17" s="155" t="s">
        <v>53</v>
      </c>
      <c r="E17" s="142"/>
      <c r="F17" s="142"/>
      <c r="G17" s="143"/>
      <c r="H17" s="55"/>
      <c r="I17" s="116"/>
      <c r="J17" s="117"/>
      <c r="K17" s="117"/>
      <c r="L17" s="117"/>
      <c r="M17" s="117"/>
      <c r="N17" s="117"/>
      <c r="O17" s="117"/>
      <c r="P17" s="117"/>
      <c r="Q17" s="117"/>
      <c r="R17" s="117"/>
      <c r="S17" s="44"/>
      <c r="T17" s="56" t="s">
        <v>52</v>
      </c>
      <c r="U17" s="44"/>
      <c r="V17" s="45"/>
      <c r="W17" s="118" t="s">
        <v>71</v>
      </c>
      <c r="X17" s="119"/>
      <c r="Y17" s="119"/>
      <c r="Z17" s="119"/>
      <c r="AA17" s="119"/>
      <c r="AB17" s="120"/>
      <c r="AC17" s="121" t="s">
        <v>13</v>
      </c>
      <c r="AD17" s="122"/>
      <c r="AE17" s="122"/>
      <c r="AF17" s="122"/>
      <c r="AG17" s="123"/>
      <c r="AH17" s="124" t="s">
        <v>50</v>
      </c>
      <c r="AI17" s="125"/>
      <c r="AJ17" s="125"/>
      <c r="AK17" s="125"/>
      <c r="AL17" s="125"/>
      <c r="AM17" s="125"/>
      <c r="AN17" s="126"/>
      <c r="AO17" s="127"/>
      <c r="AP17" s="61" t="str">
        <f>IF(OR(AND(AT17=FALSE,AU17=FALSE),AND(AT17=TRUE,AU17=TRUE)),"FALSE","TRUE")</f>
        <v>FALSE</v>
      </c>
      <c r="AQ17" s="2" t="b">
        <v>0</v>
      </c>
      <c r="AR17" s="2" t="s">
        <v>106</v>
      </c>
      <c r="AT17" s="1" t="b">
        <v>0</v>
      </c>
      <c r="AU17" s="1" t="b">
        <v>0</v>
      </c>
    </row>
    <row r="18" spans="2:44" s="1" customFormat="1" ht="24" customHeight="1">
      <c r="B18" s="130" t="s">
        <v>72</v>
      </c>
      <c r="C18" s="131"/>
      <c r="D18" s="131"/>
      <c r="E18" s="131"/>
      <c r="F18" s="131"/>
      <c r="G18" s="132"/>
      <c r="H18" s="239"/>
      <c r="I18" s="240"/>
      <c r="J18" s="240"/>
      <c r="K18" s="240"/>
      <c r="L18" s="240"/>
      <c r="M18" s="241"/>
      <c r="N18" s="41" t="s">
        <v>24</v>
      </c>
      <c r="O18" s="191" t="s">
        <v>27</v>
      </c>
      <c r="P18" s="192"/>
      <c r="Q18" s="192"/>
      <c r="R18" s="192"/>
      <c r="S18" s="192"/>
      <c r="T18" s="193"/>
      <c r="U18" s="191"/>
      <c r="V18" s="192"/>
      <c r="W18" s="192"/>
      <c r="X18" s="192"/>
      <c r="Y18" s="192"/>
      <c r="Z18" s="192"/>
      <c r="AA18" s="192"/>
      <c r="AB18" s="192"/>
      <c r="AC18" s="192"/>
      <c r="AD18" s="192"/>
      <c r="AE18" s="192"/>
      <c r="AF18" s="192"/>
      <c r="AG18" s="192"/>
      <c r="AH18" s="192"/>
      <c r="AI18" s="192"/>
      <c r="AJ18" s="192"/>
      <c r="AK18" s="192"/>
      <c r="AL18" s="192"/>
      <c r="AM18" s="192"/>
      <c r="AN18" s="192"/>
      <c r="AO18" s="200"/>
      <c r="AP18" s="2"/>
      <c r="AQ18" s="2" t="b">
        <v>0</v>
      </c>
      <c r="AR18" s="2" t="s">
        <v>107</v>
      </c>
    </row>
    <row r="19" spans="7:49" s="9" customFormat="1" ht="15" customHeight="1">
      <c r="G19" s="11"/>
      <c r="H19" s="11"/>
      <c r="I19" s="11"/>
      <c r="J19" s="11"/>
      <c r="K19" s="11"/>
      <c r="L19" s="11"/>
      <c r="M19" s="11"/>
      <c r="N19" s="11"/>
      <c r="O19" s="11"/>
      <c r="P19" s="11"/>
      <c r="Q19" s="11"/>
      <c r="R19" s="11"/>
      <c r="S19" s="11"/>
      <c r="T19" s="11"/>
      <c r="U19" s="11"/>
      <c r="V19" s="11"/>
      <c r="W19" s="11"/>
      <c r="X19" s="11"/>
      <c r="Y19" s="11"/>
      <c r="Z19" s="11"/>
      <c r="AA19" s="11"/>
      <c r="AB19" s="11"/>
      <c r="AP19" s="8"/>
      <c r="AQ19" s="8" t="b">
        <v>0</v>
      </c>
      <c r="AR19" s="20" t="s">
        <v>108</v>
      </c>
      <c r="AS19" s="8"/>
      <c r="AT19" s="8"/>
      <c r="AU19" s="8"/>
      <c r="AV19" s="8"/>
      <c r="AW19" s="8"/>
    </row>
    <row r="20" spans="1:49" s="9" customFormat="1" ht="14.25">
      <c r="A20" s="42" t="s">
        <v>49</v>
      </c>
      <c r="B20" s="17"/>
      <c r="C20" s="17"/>
      <c r="D20" s="17"/>
      <c r="E20" s="17"/>
      <c r="F20" s="17"/>
      <c r="G20" s="67">
        <f>IF(OR(AQ32&gt;3,AU33&gt;=2,AND(AQ32&gt;=1,AU33&gt;=1)),"エラー！その組合せでの講習開設はできません。","")</f>
      </c>
      <c r="H20" s="17"/>
      <c r="I20" s="17"/>
      <c r="J20" s="17"/>
      <c r="K20" s="17"/>
      <c r="L20" s="17"/>
      <c r="M20" s="17"/>
      <c r="N20" s="17"/>
      <c r="O20" s="17"/>
      <c r="P20" s="17"/>
      <c r="Q20" s="17"/>
      <c r="R20" s="17"/>
      <c r="W20" s="11"/>
      <c r="X20" s="2"/>
      <c r="Y20" s="2"/>
      <c r="Z20" s="2"/>
      <c r="AA20" s="2"/>
      <c r="AB20" s="2"/>
      <c r="AC20" s="2"/>
      <c r="AD20" s="2"/>
      <c r="AE20" s="2"/>
      <c r="AF20" s="2"/>
      <c r="AG20" s="2"/>
      <c r="AH20" s="3"/>
      <c r="AI20" s="3"/>
      <c r="AJ20" s="3"/>
      <c r="AK20" s="3"/>
      <c r="AP20" s="8"/>
      <c r="AQ20" s="8" t="b">
        <v>0</v>
      </c>
      <c r="AR20" s="20" t="s">
        <v>109</v>
      </c>
      <c r="AS20" s="8"/>
      <c r="AT20" s="8"/>
      <c r="AU20" s="8"/>
      <c r="AV20" s="8"/>
      <c r="AW20" s="8"/>
    </row>
    <row r="21" spans="42:49" s="9" customFormat="1" ht="6" customHeight="1">
      <c r="AP21" s="8"/>
      <c r="AQ21" s="8"/>
      <c r="AR21" s="8"/>
      <c r="AS21" s="8"/>
      <c r="AT21" s="8"/>
      <c r="AU21" s="8"/>
      <c r="AV21" s="8"/>
      <c r="AW21" s="8"/>
    </row>
    <row r="22" spans="2:49" s="9" customFormat="1" ht="15.75" customHeight="1">
      <c r="B22" s="43" t="s">
        <v>83</v>
      </c>
      <c r="AP22" s="8"/>
      <c r="AQ22" s="8"/>
      <c r="AR22" s="8"/>
      <c r="AS22" s="8"/>
      <c r="AT22" s="8"/>
      <c r="AU22" s="8"/>
      <c r="AV22" s="8"/>
      <c r="AW22" s="8"/>
    </row>
    <row r="23" spans="2:49" s="9" customFormat="1" ht="16.5" customHeight="1">
      <c r="B23" s="182" t="s">
        <v>42</v>
      </c>
      <c r="C23" s="183"/>
      <c r="D23" s="144" t="s">
        <v>84</v>
      </c>
      <c r="E23" s="145"/>
      <c r="F23" s="145"/>
      <c r="G23" s="145"/>
      <c r="H23" s="145"/>
      <c r="I23" s="145"/>
      <c r="J23" s="145"/>
      <c r="K23" s="145"/>
      <c r="L23" s="145"/>
      <c r="M23" s="145"/>
      <c r="N23" s="145"/>
      <c r="O23" s="145"/>
      <c r="P23" s="145"/>
      <c r="Q23" s="145"/>
      <c r="R23" s="145"/>
      <c r="S23" s="114" t="s">
        <v>43</v>
      </c>
      <c r="T23" s="151"/>
      <c r="U23" s="152"/>
      <c r="V23" s="182" t="s">
        <v>42</v>
      </c>
      <c r="W23" s="183"/>
      <c r="X23" s="144" t="s">
        <v>84</v>
      </c>
      <c r="Y23" s="145"/>
      <c r="Z23" s="145"/>
      <c r="AA23" s="145"/>
      <c r="AB23" s="145"/>
      <c r="AC23" s="145"/>
      <c r="AD23" s="145"/>
      <c r="AE23" s="145"/>
      <c r="AF23" s="145"/>
      <c r="AG23" s="145"/>
      <c r="AH23" s="145"/>
      <c r="AI23" s="145"/>
      <c r="AJ23" s="145"/>
      <c r="AK23" s="145"/>
      <c r="AL23" s="145"/>
      <c r="AM23" s="114" t="s">
        <v>43</v>
      </c>
      <c r="AN23" s="151"/>
      <c r="AO23" s="152"/>
      <c r="AP23" s="8"/>
      <c r="AQ23" s="8"/>
      <c r="AR23" s="8"/>
      <c r="AS23" s="65"/>
      <c r="AT23" s="65"/>
      <c r="AU23" s="8" t="b">
        <v>0</v>
      </c>
      <c r="AV23" s="43" t="s">
        <v>144</v>
      </c>
      <c r="AW23" s="8"/>
    </row>
    <row r="24" spans="2:49" s="9" customFormat="1" ht="21" customHeight="1">
      <c r="B24" s="104" t="s">
        <v>85</v>
      </c>
      <c r="C24" s="104"/>
      <c r="D24" s="133" t="s">
        <v>44</v>
      </c>
      <c r="E24" s="134"/>
      <c r="F24" s="134"/>
      <c r="G24" s="134"/>
      <c r="H24" s="134"/>
      <c r="I24" s="134"/>
      <c r="J24" s="134"/>
      <c r="K24" s="134"/>
      <c r="L24" s="134"/>
      <c r="M24" s="134"/>
      <c r="N24" s="134"/>
      <c r="O24" s="134"/>
      <c r="P24" s="134"/>
      <c r="Q24" s="134"/>
      <c r="R24" s="134"/>
      <c r="S24" s="133"/>
      <c r="T24" s="134"/>
      <c r="U24" s="134"/>
      <c r="V24" s="114" t="s">
        <v>92</v>
      </c>
      <c r="W24" s="115"/>
      <c r="X24" s="106" t="s">
        <v>140</v>
      </c>
      <c r="Y24" s="107"/>
      <c r="Z24" s="107"/>
      <c r="AA24" s="107"/>
      <c r="AB24" s="107"/>
      <c r="AC24" s="107"/>
      <c r="AD24" s="107"/>
      <c r="AE24" s="107"/>
      <c r="AF24" s="107"/>
      <c r="AG24" s="107"/>
      <c r="AH24" s="107"/>
      <c r="AI24" s="107"/>
      <c r="AJ24" s="107"/>
      <c r="AK24" s="107"/>
      <c r="AL24" s="107"/>
      <c r="AM24" s="106"/>
      <c r="AN24" s="107"/>
      <c r="AO24" s="107"/>
      <c r="AP24" s="8">
        <f>IF(AQ24=TRUE,COUNTIF(AQ$24:$AQ24,TRUE),"")</f>
      </c>
      <c r="AQ24" s="8" t="b">
        <v>0</v>
      </c>
      <c r="AR24" s="8" t="s">
        <v>44</v>
      </c>
      <c r="AS24" s="8"/>
      <c r="AT24" s="8"/>
      <c r="AU24" s="9" t="b">
        <v>0</v>
      </c>
      <c r="AV24" s="43" t="s">
        <v>146</v>
      </c>
      <c r="AW24" s="8"/>
    </row>
    <row r="25" spans="2:49" s="9" customFormat="1" ht="21" customHeight="1">
      <c r="B25" s="104" t="s">
        <v>86</v>
      </c>
      <c r="C25" s="104"/>
      <c r="D25" s="133" t="s">
        <v>45</v>
      </c>
      <c r="E25" s="134"/>
      <c r="F25" s="134"/>
      <c r="G25" s="134"/>
      <c r="H25" s="134"/>
      <c r="I25" s="134"/>
      <c r="J25" s="134"/>
      <c r="K25" s="134"/>
      <c r="L25" s="134"/>
      <c r="M25" s="134"/>
      <c r="N25" s="134"/>
      <c r="O25" s="134"/>
      <c r="P25" s="134"/>
      <c r="Q25" s="134"/>
      <c r="R25" s="134"/>
      <c r="S25" s="133"/>
      <c r="T25" s="134"/>
      <c r="U25" s="134"/>
      <c r="V25" s="114" t="s">
        <v>93</v>
      </c>
      <c r="W25" s="115"/>
      <c r="X25" s="106" t="s">
        <v>138</v>
      </c>
      <c r="Y25" s="107"/>
      <c r="Z25" s="107"/>
      <c r="AA25" s="107"/>
      <c r="AB25" s="107"/>
      <c r="AC25" s="107"/>
      <c r="AD25" s="107"/>
      <c r="AE25" s="107"/>
      <c r="AF25" s="107"/>
      <c r="AG25" s="107"/>
      <c r="AH25" s="107"/>
      <c r="AI25" s="107"/>
      <c r="AJ25" s="107"/>
      <c r="AK25" s="107"/>
      <c r="AL25" s="107"/>
      <c r="AM25" s="108"/>
      <c r="AN25" s="109"/>
      <c r="AO25" s="110"/>
      <c r="AP25" s="8">
        <f>IF(AQ25=TRUE,COUNTIF(AQ$24:$AQ25,TRUE),"")</f>
      </c>
      <c r="AQ25" s="8" t="b">
        <v>0</v>
      </c>
      <c r="AR25" s="8" t="s">
        <v>45</v>
      </c>
      <c r="AS25" s="8"/>
      <c r="AT25" s="8"/>
      <c r="AU25" s="8" t="b">
        <v>0</v>
      </c>
      <c r="AV25" s="8" t="s">
        <v>139</v>
      </c>
      <c r="AW25" s="8"/>
    </row>
    <row r="26" spans="2:49" s="9" customFormat="1" ht="21" customHeight="1">
      <c r="B26" s="104" t="s">
        <v>87</v>
      </c>
      <c r="C26" s="104"/>
      <c r="D26" s="133" t="s">
        <v>46</v>
      </c>
      <c r="E26" s="134"/>
      <c r="F26" s="134"/>
      <c r="G26" s="134"/>
      <c r="H26" s="134"/>
      <c r="I26" s="134"/>
      <c r="J26" s="134"/>
      <c r="K26" s="134"/>
      <c r="L26" s="134"/>
      <c r="M26" s="134"/>
      <c r="N26" s="134"/>
      <c r="O26" s="134"/>
      <c r="P26" s="134"/>
      <c r="Q26" s="134"/>
      <c r="R26" s="134"/>
      <c r="S26" s="133"/>
      <c r="T26" s="134"/>
      <c r="U26" s="134"/>
      <c r="V26" s="114" t="s">
        <v>94</v>
      </c>
      <c r="W26" s="115"/>
      <c r="X26" s="106" t="s">
        <v>141</v>
      </c>
      <c r="Y26" s="107"/>
      <c r="Z26" s="107"/>
      <c r="AA26" s="107"/>
      <c r="AB26" s="107"/>
      <c r="AC26" s="107"/>
      <c r="AD26" s="107"/>
      <c r="AE26" s="107"/>
      <c r="AF26" s="107"/>
      <c r="AG26" s="107"/>
      <c r="AH26" s="107"/>
      <c r="AI26" s="107"/>
      <c r="AJ26" s="107"/>
      <c r="AK26" s="107"/>
      <c r="AL26" s="107"/>
      <c r="AM26" s="108"/>
      <c r="AN26" s="109"/>
      <c r="AO26" s="110"/>
      <c r="AP26" s="8">
        <f>IF(AQ26=TRUE,COUNTIF(AQ$24:$AQ26,TRUE),"")</f>
      </c>
      <c r="AQ26" s="8" t="b">
        <v>0</v>
      </c>
      <c r="AR26" s="8" t="s">
        <v>46</v>
      </c>
      <c r="AS26" s="8"/>
      <c r="AT26" s="8"/>
      <c r="AU26" s="8" t="b">
        <v>0</v>
      </c>
      <c r="AV26" s="8" t="s">
        <v>137</v>
      </c>
      <c r="AW26" s="8"/>
    </row>
    <row r="27" spans="2:49" s="9" customFormat="1" ht="21" customHeight="1">
      <c r="B27" s="104" t="s">
        <v>88</v>
      </c>
      <c r="C27" s="104"/>
      <c r="D27" s="133" t="s">
        <v>47</v>
      </c>
      <c r="E27" s="134"/>
      <c r="F27" s="134"/>
      <c r="G27" s="134"/>
      <c r="H27" s="134"/>
      <c r="I27" s="134"/>
      <c r="J27" s="134"/>
      <c r="K27" s="134"/>
      <c r="L27" s="134"/>
      <c r="M27" s="134"/>
      <c r="N27" s="134"/>
      <c r="O27" s="134"/>
      <c r="P27" s="134"/>
      <c r="Q27" s="134"/>
      <c r="R27" s="134"/>
      <c r="S27" s="133"/>
      <c r="T27" s="134"/>
      <c r="U27" s="134"/>
      <c r="V27" s="114" t="s">
        <v>95</v>
      </c>
      <c r="W27" s="115"/>
      <c r="X27" s="106" t="s">
        <v>136</v>
      </c>
      <c r="Y27" s="107"/>
      <c r="Z27" s="107"/>
      <c r="AA27" s="107"/>
      <c r="AB27" s="107"/>
      <c r="AC27" s="107"/>
      <c r="AD27" s="107"/>
      <c r="AE27" s="107"/>
      <c r="AF27" s="107"/>
      <c r="AG27" s="107"/>
      <c r="AH27" s="107"/>
      <c r="AI27" s="107"/>
      <c r="AJ27" s="107"/>
      <c r="AK27" s="107"/>
      <c r="AL27" s="107"/>
      <c r="AM27" s="108"/>
      <c r="AN27" s="109"/>
      <c r="AO27" s="110"/>
      <c r="AP27" s="8">
        <f>IF(AQ27=TRUE,COUNTIF(AQ$24:$AQ27,TRUE),"")</f>
      </c>
      <c r="AQ27" s="8" t="b">
        <v>0</v>
      </c>
      <c r="AR27" s="8" t="s">
        <v>47</v>
      </c>
      <c r="AS27" s="8"/>
      <c r="AT27" s="8"/>
      <c r="AU27" s="8" t="b">
        <v>0</v>
      </c>
      <c r="AV27" s="8" t="s">
        <v>141</v>
      </c>
      <c r="AW27" s="8"/>
    </row>
    <row r="28" spans="2:49" s="9" customFormat="1" ht="21" customHeight="1">
      <c r="B28" s="104" t="s">
        <v>89</v>
      </c>
      <c r="C28" s="104"/>
      <c r="D28" s="133" t="s">
        <v>48</v>
      </c>
      <c r="E28" s="134"/>
      <c r="F28" s="134"/>
      <c r="G28" s="134"/>
      <c r="H28" s="134"/>
      <c r="I28" s="134"/>
      <c r="J28" s="134"/>
      <c r="K28" s="134"/>
      <c r="L28" s="134"/>
      <c r="M28" s="134"/>
      <c r="N28" s="134"/>
      <c r="O28" s="134"/>
      <c r="P28" s="134"/>
      <c r="Q28" s="134"/>
      <c r="R28" s="134"/>
      <c r="S28" s="133"/>
      <c r="T28" s="134"/>
      <c r="U28" s="134"/>
      <c r="V28" s="114" t="s">
        <v>96</v>
      </c>
      <c r="W28" s="115"/>
      <c r="X28" s="106" t="s">
        <v>134</v>
      </c>
      <c r="Y28" s="107"/>
      <c r="Z28" s="107"/>
      <c r="AA28" s="107"/>
      <c r="AB28" s="107"/>
      <c r="AC28" s="107"/>
      <c r="AD28" s="107"/>
      <c r="AE28" s="107"/>
      <c r="AF28" s="107"/>
      <c r="AG28" s="107"/>
      <c r="AH28" s="107"/>
      <c r="AI28" s="107"/>
      <c r="AJ28" s="107"/>
      <c r="AK28" s="107"/>
      <c r="AL28" s="107"/>
      <c r="AM28" s="108"/>
      <c r="AN28" s="109"/>
      <c r="AO28" s="110"/>
      <c r="AP28" s="8">
        <f>IF(AQ28=TRUE,COUNTIF(AQ$24:$AQ28,TRUE),"")</f>
      </c>
      <c r="AQ28" s="8" t="b">
        <v>0</v>
      </c>
      <c r="AR28" s="8" t="s">
        <v>48</v>
      </c>
      <c r="AS28" s="8"/>
      <c r="AT28" s="8"/>
      <c r="AU28" s="8" t="b">
        <v>0</v>
      </c>
      <c r="AV28" s="8" t="s">
        <v>135</v>
      </c>
      <c r="AW28" s="8"/>
    </row>
    <row r="29" spans="2:49" s="9" customFormat="1" ht="30" customHeight="1">
      <c r="B29" s="104" t="s">
        <v>90</v>
      </c>
      <c r="C29" s="104"/>
      <c r="D29" s="105" t="s">
        <v>130</v>
      </c>
      <c r="E29" s="105"/>
      <c r="F29" s="105"/>
      <c r="G29" s="105"/>
      <c r="H29" s="105"/>
      <c r="I29" s="105"/>
      <c r="J29" s="105"/>
      <c r="K29" s="105"/>
      <c r="L29" s="105"/>
      <c r="M29" s="105"/>
      <c r="N29" s="105"/>
      <c r="O29" s="105"/>
      <c r="P29" s="105"/>
      <c r="Q29" s="105"/>
      <c r="R29" s="105"/>
      <c r="S29" s="106"/>
      <c r="T29" s="107"/>
      <c r="U29" s="107"/>
      <c r="V29" s="104" t="s">
        <v>142</v>
      </c>
      <c r="W29" s="104"/>
      <c r="X29" s="108" t="s">
        <v>132</v>
      </c>
      <c r="Y29" s="109"/>
      <c r="Z29" s="109"/>
      <c r="AA29" s="109"/>
      <c r="AB29" s="109"/>
      <c r="AC29" s="109"/>
      <c r="AD29" s="109"/>
      <c r="AE29" s="109"/>
      <c r="AF29" s="109"/>
      <c r="AG29" s="109"/>
      <c r="AH29" s="109"/>
      <c r="AI29" s="109"/>
      <c r="AJ29" s="109"/>
      <c r="AK29" s="109"/>
      <c r="AL29" s="110"/>
      <c r="AM29" s="108"/>
      <c r="AN29" s="109"/>
      <c r="AO29" s="110"/>
      <c r="AP29" s="8"/>
      <c r="AQ29" s="8"/>
      <c r="AR29" s="8"/>
      <c r="AS29" s="8"/>
      <c r="AT29" s="8"/>
      <c r="AU29" s="8" t="b">
        <v>0</v>
      </c>
      <c r="AV29" s="8" t="s">
        <v>133</v>
      </c>
      <c r="AW29" s="8"/>
    </row>
    <row r="30" spans="2:49" s="9" customFormat="1" ht="30" customHeight="1">
      <c r="B30" s="104" t="s">
        <v>91</v>
      </c>
      <c r="C30" s="104"/>
      <c r="D30" s="150" t="s">
        <v>145</v>
      </c>
      <c r="E30" s="150"/>
      <c r="F30" s="150"/>
      <c r="G30" s="150"/>
      <c r="H30" s="150"/>
      <c r="I30" s="150"/>
      <c r="J30" s="150"/>
      <c r="K30" s="150"/>
      <c r="L30" s="150"/>
      <c r="M30" s="150"/>
      <c r="N30" s="150"/>
      <c r="O30" s="150"/>
      <c r="P30" s="150"/>
      <c r="Q30" s="150"/>
      <c r="R30" s="150"/>
      <c r="S30" s="106"/>
      <c r="T30" s="107"/>
      <c r="U30" s="107"/>
      <c r="V30" s="104" t="s">
        <v>143</v>
      </c>
      <c r="W30" s="104"/>
      <c r="X30" s="108" t="s">
        <v>128</v>
      </c>
      <c r="Y30" s="109"/>
      <c r="Z30" s="109"/>
      <c r="AA30" s="109"/>
      <c r="AB30" s="109"/>
      <c r="AC30" s="109"/>
      <c r="AD30" s="109"/>
      <c r="AE30" s="109"/>
      <c r="AF30" s="109"/>
      <c r="AG30" s="109"/>
      <c r="AH30" s="109"/>
      <c r="AI30" s="109"/>
      <c r="AJ30" s="109"/>
      <c r="AK30" s="109"/>
      <c r="AL30" s="110"/>
      <c r="AM30" s="108"/>
      <c r="AN30" s="109"/>
      <c r="AO30" s="110"/>
      <c r="AP30" s="8"/>
      <c r="AQ30" s="8"/>
      <c r="AR30" s="8"/>
      <c r="AS30" s="8"/>
      <c r="AT30" s="8"/>
      <c r="AU30" s="8" t="b">
        <v>0</v>
      </c>
      <c r="AV30" s="43" t="s">
        <v>131</v>
      </c>
      <c r="AW30" s="8"/>
    </row>
    <row r="31" spans="2:46" s="8" customFormat="1" ht="13.5">
      <c r="B31" s="103" t="s">
        <v>147</v>
      </c>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1"/>
      <c r="AQ31" s="102"/>
      <c r="AR31" s="101"/>
      <c r="AS31" s="101"/>
      <c r="AT31" s="101"/>
    </row>
    <row r="32" spans="42:49" s="9" customFormat="1" ht="10.5" customHeight="1">
      <c r="AP32" s="8"/>
      <c r="AQ32" s="43">
        <f>SUM(AP24:AP28)</f>
        <v>0</v>
      </c>
      <c r="AR32" s="8"/>
      <c r="AS32" s="8"/>
      <c r="AT32" s="8"/>
      <c r="AU32" s="8" t="b">
        <v>0</v>
      </c>
      <c r="AV32" s="43" t="s">
        <v>128</v>
      </c>
      <c r="AW32" s="8"/>
    </row>
    <row r="33" spans="2:49" s="9" customFormat="1" ht="14.25" customHeight="1">
      <c r="B33" s="43" t="s">
        <v>79</v>
      </c>
      <c r="AP33" s="8"/>
      <c r="AQ33" s="66" t="e">
        <f>IF(AQ32=1,VLOOKUP(1,AP24:AS28,3,FALSE),VLOOKUP(1,AP24:AS28,3,FALSE)&amp;CHAR(10)&amp;VLOOKUP(2,AP24:AS28,3,FALSE))</f>
        <v>#N/A</v>
      </c>
      <c r="AR33" s="66"/>
      <c r="AS33" s="66"/>
      <c r="AT33" s="66"/>
      <c r="AU33" s="8">
        <f>COUNTIF(AU23:AU32,TRUE)</f>
        <v>0</v>
      </c>
      <c r="AV33" s="8"/>
      <c r="AW33" s="8"/>
    </row>
    <row r="34" spans="2:48" s="9" customFormat="1" ht="13.5">
      <c r="B34" s="201"/>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3"/>
      <c r="AU34" s="8" t="e">
        <f>VLOOKUP(TRUE,AU23:AV32,2,FALSE)</f>
        <v>#N/A</v>
      </c>
      <c r="AV34" s="8"/>
    </row>
    <row r="35" spans="2:41" s="9" customFormat="1" ht="13.5">
      <c r="B35" s="204"/>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205"/>
    </row>
    <row r="36" spans="2:41" s="9" customFormat="1" ht="13.5">
      <c r="B36" s="204"/>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205"/>
    </row>
    <row r="37" spans="2:41" s="9" customFormat="1" ht="13.5">
      <c r="B37" s="204"/>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205"/>
    </row>
    <row r="38" spans="2:41" s="9" customFormat="1" ht="13.5">
      <c r="B38" s="204"/>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205"/>
    </row>
    <row r="39" spans="2:41" s="9" customFormat="1" ht="13.5">
      <c r="B39" s="204"/>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205"/>
    </row>
    <row r="40" spans="1:42" s="23" customFormat="1" ht="12.75" customHeight="1">
      <c r="A40" s="9"/>
      <c r="B40" s="206"/>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8"/>
      <c r="AP40" s="22">
        <f>LEN(B34)</f>
        <v>0</v>
      </c>
    </row>
    <row r="41" spans="2:41" s="23" customFormat="1" ht="13.5">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row>
    <row r="42" spans="1:41" s="23" customFormat="1" ht="13.5">
      <c r="A42" s="212" t="s">
        <v>28</v>
      </c>
      <c r="B42" s="212"/>
      <c r="C42" s="212"/>
      <c r="D42" s="212"/>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row>
    <row r="43" s="23" customFormat="1" ht="6" customHeight="1"/>
    <row r="44" spans="1:41" s="9" customFormat="1" ht="24.75" customHeight="1">
      <c r="A44" s="23"/>
      <c r="B44" s="159" t="s">
        <v>99</v>
      </c>
      <c r="C44" s="159"/>
      <c r="D44" s="159"/>
      <c r="E44" s="159"/>
      <c r="F44" s="159"/>
      <c r="G44" s="159"/>
      <c r="H44" s="159"/>
      <c r="I44" s="159"/>
      <c r="J44" s="159"/>
      <c r="K44" s="159" t="s">
        <v>80</v>
      </c>
      <c r="L44" s="159"/>
      <c r="M44" s="159"/>
      <c r="N44" s="159"/>
      <c r="O44" s="159"/>
      <c r="P44" s="159"/>
      <c r="Q44" s="159"/>
      <c r="R44" s="159"/>
      <c r="S44" s="159"/>
      <c r="T44" s="159"/>
      <c r="U44" s="159"/>
      <c r="V44" s="159"/>
      <c r="W44" s="179" t="s">
        <v>81</v>
      </c>
      <c r="X44" s="176"/>
      <c r="Y44" s="176"/>
      <c r="Z44" s="176"/>
      <c r="AA44" s="176"/>
      <c r="AB44" s="176"/>
      <c r="AC44" s="176"/>
      <c r="AD44" s="176"/>
      <c r="AE44" s="176"/>
      <c r="AF44" s="176"/>
      <c r="AG44" s="176"/>
      <c r="AH44" s="176"/>
      <c r="AI44" s="176"/>
      <c r="AJ44" s="176"/>
      <c r="AK44" s="176"/>
      <c r="AL44" s="177"/>
      <c r="AM44" s="209" t="s">
        <v>11</v>
      </c>
      <c r="AN44" s="210"/>
      <c r="AO44" s="211"/>
    </row>
    <row r="45" spans="2:41" s="9" customFormat="1" ht="50.25" customHeight="1">
      <c r="B45" s="221"/>
      <c r="C45" s="222"/>
      <c r="D45" s="222"/>
      <c r="E45" s="222"/>
      <c r="F45" s="222"/>
      <c r="G45" s="222"/>
      <c r="H45" s="222"/>
      <c r="I45" s="222"/>
      <c r="J45" s="223"/>
      <c r="K45" s="160"/>
      <c r="L45" s="160"/>
      <c r="M45" s="160"/>
      <c r="N45" s="160"/>
      <c r="O45" s="160"/>
      <c r="P45" s="160"/>
      <c r="Q45" s="160"/>
      <c r="R45" s="160"/>
      <c r="S45" s="160"/>
      <c r="T45" s="160"/>
      <c r="U45" s="160"/>
      <c r="V45" s="160"/>
      <c r="W45" s="214"/>
      <c r="X45" s="215"/>
      <c r="Y45" s="215"/>
      <c r="Z45" s="215"/>
      <c r="AA45" s="215"/>
      <c r="AB45" s="215"/>
      <c r="AC45" s="215"/>
      <c r="AD45" s="215"/>
      <c r="AE45" s="215"/>
      <c r="AF45" s="215"/>
      <c r="AG45" s="215"/>
      <c r="AH45" s="215"/>
      <c r="AI45" s="215"/>
      <c r="AJ45" s="215"/>
      <c r="AK45" s="215"/>
      <c r="AL45" s="216"/>
      <c r="AM45" s="213" t="s">
        <v>120</v>
      </c>
      <c r="AN45" s="213"/>
      <c r="AO45" s="213"/>
    </row>
    <row r="46" spans="2:41" s="9" customFormat="1" ht="50.25" customHeight="1">
      <c r="B46" s="164"/>
      <c r="C46" s="165"/>
      <c r="D46" s="165"/>
      <c r="E46" s="165"/>
      <c r="F46" s="165"/>
      <c r="G46" s="165"/>
      <c r="H46" s="165"/>
      <c r="I46" s="165"/>
      <c r="J46" s="166"/>
      <c r="K46" s="217"/>
      <c r="L46" s="217"/>
      <c r="M46" s="217"/>
      <c r="N46" s="217"/>
      <c r="O46" s="217"/>
      <c r="P46" s="217"/>
      <c r="Q46" s="217"/>
      <c r="R46" s="217"/>
      <c r="S46" s="217"/>
      <c r="T46" s="217"/>
      <c r="U46" s="217"/>
      <c r="V46" s="217"/>
      <c r="W46" s="164"/>
      <c r="X46" s="165"/>
      <c r="Y46" s="165"/>
      <c r="Z46" s="165"/>
      <c r="AA46" s="165"/>
      <c r="AB46" s="165"/>
      <c r="AC46" s="165"/>
      <c r="AD46" s="165"/>
      <c r="AE46" s="165"/>
      <c r="AF46" s="165"/>
      <c r="AG46" s="165"/>
      <c r="AH46" s="165"/>
      <c r="AI46" s="165"/>
      <c r="AJ46" s="165"/>
      <c r="AK46" s="165"/>
      <c r="AL46" s="166"/>
      <c r="AM46" s="220" t="s">
        <v>120</v>
      </c>
      <c r="AN46" s="220"/>
      <c r="AO46" s="220"/>
    </row>
    <row r="47" spans="2:41" s="9" customFormat="1" ht="50.25" customHeight="1">
      <c r="B47" s="161"/>
      <c r="C47" s="162"/>
      <c r="D47" s="162"/>
      <c r="E47" s="162"/>
      <c r="F47" s="162"/>
      <c r="G47" s="162"/>
      <c r="H47" s="162"/>
      <c r="I47" s="162"/>
      <c r="J47" s="163"/>
      <c r="K47" s="158"/>
      <c r="L47" s="158"/>
      <c r="M47" s="158"/>
      <c r="N47" s="158"/>
      <c r="O47" s="158"/>
      <c r="P47" s="158"/>
      <c r="Q47" s="158"/>
      <c r="R47" s="158"/>
      <c r="S47" s="158"/>
      <c r="T47" s="158"/>
      <c r="U47" s="158"/>
      <c r="V47" s="158"/>
      <c r="W47" s="161"/>
      <c r="X47" s="162"/>
      <c r="Y47" s="162"/>
      <c r="Z47" s="162"/>
      <c r="AA47" s="162"/>
      <c r="AB47" s="162"/>
      <c r="AC47" s="162"/>
      <c r="AD47" s="162"/>
      <c r="AE47" s="162"/>
      <c r="AF47" s="162"/>
      <c r="AG47" s="162"/>
      <c r="AH47" s="162"/>
      <c r="AI47" s="162"/>
      <c r="AJ47" s="162"/>
      <c r="AK47" s="162"/>
      <c r="AL47" s="163"/>
      <c r="AM47" s="219" t="s">
        <v>120</v>
      </c>
      <c r="AN47" s="219"/>
      <c r="AO47" s="219"/>
    </row>
    <row r="48" spans="2:41" s="9" customFormat="1" ht="14.25" customHeight="1">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row>
    <row r="49" s="9" customFormat="1" ht="14.25" customHeight="1">
      <c r="A49" s="9" t="s">
        <v>2</v>
      </c>
    </row>
    <row r="50" s="9" customFormat="1" ht="6" customHeight="1"/>
    <row r="51" spans="2:41" s="9" customFormat="1" ht="23.25" customHeight="1">
      <c r="B51" s="218" t="s">
        <v>36</v>
      </c>
      <c r="C51" s="218"/>
      <c r="D51" s="218"/>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row>
    <row r="52" s="9" customFormat="1" ht="5.25" customHeight="1"/>
    <row r="53" spans="2:41" s="9" customFormat="1" ht="24" customHeight="1">
      <c r="B53" s="156" t="s">
        <v>41</v>
      </c>
      <c r="C53" s="157"/>
      <c r="D53" s="157"/>
      <c r="E53" s="157"/>
      <c r="F53" s="157"/>
      <c r="G53" s="157"/>
      <c r="H53" s="263"/>
      <c r="I53" s="264"/>
      <c r="J53" s="264"/>
      <c r="K53" s="264"/>
      <c r="L53" s="264"/>
      <c r="M53" s="264"/>
      <c r="N53" s="58">
        <f>IF(O53="","","～")</f>
      </c>
      <c r="O53" s="264"/>
      <c r="P53" s="264"/>
      <c r="Q53" s="264"/>
      <c r="R53" s="264"/>
      <c r="S53" s="264"/>
      <c r="T53" s="264"/>
      <c r="U53" s="57"/>
      <c r="V53" s="141" t="s">
        <v>59</v>
      </c>
      <c r="W53" s="131"/>
      <c r="X53" s="131"/>
      <c r="Y53" s="131"/>
      <c r="Z53" s="131"/>
      <c r="AA53" s="131"/>
      <c r="AB53" s="192" t="s">
        <v>73</v>
      </c>
      <c r="AC53" s="192"/>
      <c r="AD53" s="192"/>
      <c r="AE53" s="192"/>
      <c r="AF53" s="192"/>
      <c r="AG53" s="192"/>
      <c r="AH53" s="192"/>
      <c r="AI53" s="192"/>
      <c r="AJ53" s="192"/>
      <c r="AK53" s="192"/>
      <c r="AL53" s="192"/>
      <c r="AM53" s="192"/>
      <c r="AN53" s="192"/>
      <c r="AO53" s="200"/>
    </row>
    <row r="54" spans="2:41" s="1" customFormat="1" ht="27" customHeight="1">
      <c r="B54" s="118" t="s">
        <v>67</v>
      </c>
      <c r="C54" s="153"/>
      <c r="D54" s="153"/>
      <c r="E54" s="153"/>
      <c r="F54" s="153"/>
      <c r="G54" s="154"/>
      <c r="H54" s="111"/>
      <c r="I54" s="112"/>
      <c r="J54" s="112"/>
      <c r="K54" s="112"/>
      <c r="L54" s="112"/>
      <c r="M54" s="113"/>
      <c r="N54" s="52" t="s">
        <v>97</v>
      </c>
      <c r="O54" s="44"/>
      <c r="P54" s="44"/>
      <c r="Q54" s="44"/>
      <c r="R54" s="44"/>
      <c r="S54" s="44"/>
      <c r="T54" s="44"/>
      <c r="U54" s="44"/>
      <c r="V54" s="44"/>
      <c r="W54" s="44"/>
      <c r="X54" s="44"/>
      <c r="Y54" s="44"/>
      <c r="Z54" s="50"/>
      <c r="AA54" s="50"/>
      <c r="AB54" s="50"/>
      <c r="AC54" s="50"/>
      <c r="AD54" s="50"/>
      <c r="AE54" s="50"/>
      <c r="AF54" s="50"/>
      <c r="AG54" s="53"/>
      <c r="AH54" s="53"/>
      <c r="AI54" s="53"/>
      <c r="AJ54" s="53"/>
      <c r="AK54" s="53"/>
      <c r="AL54" s="53"/>
      <c r="AM54" s="53"/>
      <c r="AN54" s="53"/>
      <c r="AO54" s="54"/>
    </row>
    <row r="55" spans="2:41" s="1" customFormat="1" ht="27" customHeight="1">
      <c r="B55" s="156" t="s">
        <v>68</v>
      </c>
      <c r="C55" s="132"/>
      <c r="D55" s="157"/>
      <c r="E55" s="157"/>
      <c r="F55" s="157"/>
      <c r="G55" s="157"/>
      <c r="H55" s="265"/>
      <c r="I55" s="266"/>
      <c r="J55" s="266"/>
      <c r="K55" s="266"/>
      <c r="L55" s="266"/>
      <c r="M55" s="266"/>
      <c r="N55" s="58">
        <f>IF(O55="","","～")</f>
      </c>
      <c r="O55" s="266"/>
      <c r="P55" s="266"/>
      <c r="Q55" s="266"/>
      <c r="R55" s="266"/>
      <c r="S55" s="266"/>
      <c r="T55" s="267"/>
      <c r="U55" s="131"/>
      <c r="V55" s="131"/>
      <c r="W55" s="131"/>
      <c r="X55" s="131"/>
      <c r="Y55" s="131"/>
      <c r="Z55" s="131"/>
      <c r="AA55" s="131"/>
      <c r="AB55" s="131"/>
      <c r="AC55" s="131"/>
      <c r="AD55" s="131"/>
      <c r="AE55" s="131"/>
      <c r="AF55" s="131"/>
      <c r="AG55" s="131"/>
      <c r="AH55" s="131"/>
      <c r="AI55" s="131"/>
      <c r="AJ55" s="131"/>
      <c r="AK55" s="131"/>
      <c r="AL55" s="131"/>
      <c r="AM55" s="131"/>
      <c r="AN55" s="131"/>
      <c r="AO55" s="195"/>
    </row>
    <row r="56" spans="2:41" s="1" customFormat="1" ht="24" customHeight="1">
      <c r="B56" s="130" t="s">
        <v>69</v>
      </c>
      <c r="C56" s="131"/>
      <c r="D56" s="131"/>
      <c r="E56" s="131"/>
      <c r="F56" s="131"/>
      <c r="G56" s="132"/>
      <c r="H56" s="268"/>
      <c r="I56" s="269"/>
      <c r="J56" s="269"/>
      <c r="K56" s="269"/>
      <c r="L56" s="269"/>
      <c r="M56" s="269"/>
      <c r="N56" s="269"/>
      <c r="O56" s="196" t="s">
        <v>72</v>
      </c>
      <c r="P56" s="192"/>
      <c r="Q56" s="192"/>
      <c r="R56" s="193"/>
      <c r="S56" s="270"/>
      <c r="T56" s="271"/>
      <c r="U56" s="271"/>
      <c r="V56" s="271"/>
      <c r="W56" s="271"/>
      <c r="X56" s="272"/>
      <c r="Y56" s="41" t="s">
        <v>24</v>
      </c>
      <c r="Z56" s="191" t="s">
        <v>27</v>
      </c>
      <c r="AA56" s="192"/>
      <c r="AB56" s="192"/>
      <c r="AC56" s="192"/>
      <c r="AD56" s="192"/>
      <c r="AE56" s="193"/>
      <c r="AF56" s="155"/>
      <c r="AG56" s="131"/>
      <c r="AH56" s="131"/>
      <c r="AI56" s="131"/>
      <c r="AJ56" s="131"/>
      <c r="AK56" s="131"/>
      <c r="AL56" s="131"/>
      <c r="AM56" s="131"/>
      <c r="AN56" s="131"/>
      <c r="AO56" s="195"/>
    </row>
    <row r="57" spans="2:41" s="9" customFormat="1" ht="14.25" customHeight="1">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row>
    <row r="58" spans="1:41" s="9" customFormat="1" ht="13.5">
      <c r="A58" s="9" t="s">
        <v>9</v>
      </c>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row>
    <row r="59" spans="2:41" s="9" customFormat="1" ht="18" customHeight="1">
      <c r="B59" s="199" t="s">
        <v>8</v>
      </c>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row>
    <row r="60" spans="2:41" s="9" customFormat="1" ht="7.5" customHeight="1">
      <c r="B60" s="4"/>
      <c r="C60" s="4"/>
      <c r="D60" s="4"/>
      <c r="E60" s="4"/>
      <c r="F60" s="4"/>
      <c r="G60" s="4"/>
      <c r="H60" s="4"/>
      <c r="I60" s="4"/>
      <c r="J60" s="4"/>
      <c r="K60" s="4"/>
      <c r="L60" s="4"/>
      <c r="M60" s="4"/>
      <c r="N60" s="5"/>
      <c r="O60" s="6"/>
      <c r="P60" s="6"/>
      <c r="Q60" s="6"/>
      <c r="R60" s="6"/>
      <c r="S60" s="6"/>
      <c r="T60" s="6"/>
      <c r="U60" s="6"/>
      <c r="V60" s="6"/>
      <c r="W60" s="6"/>
      <c r="X60" s="6"/>
      <c r="Y60" s="6"/>
      <c r="Z60" s="6"/>
      <c r="AA60" s="6"/>
      <c r="AB60" s="6"/>
      <c r="AC60" s="6"/>
      <c r="AD60" s="6"/>
      <c r="AE60" s="6"/>
      <c r="AF60" s="6"/>
      <c r="AG60" s="6"/>
      <c r="AH60" s="6"/>
      <c r="AI60" s="6"/>
      <c r="AJ60" s="6"/>
      <c r="AK60" s="6"/>
      <c r="AL60" s="7"/>
      <c r="AM60" s="7"/>
      <c r="AN60" s="7"/>
      <c r="AO60" s="7"/>
    </row>
    <row r="61" spans="2:42" s="8" customFormat="1" ht="18" customHeight="1">
      <c r="B61" s="4"/>
      <c r="C61" s="4"/>
      <c r="D61" s="149" t="s">
        <v>7</v>
      </c>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34" t="b">
        <v>0</v>
      </c>
    </row>
    <row r="62" spans="2:42" s="8" customFormat="1" ht="18" customHeight="1">
      <c r="B62" s="4"/>
      <c r="C62" s="4"/>
      <c r="D62" s="149" t="s">
        <v>74</v>
      </c>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49"/>
      <c r="AL62" s="149"/>
      <c r="AM62" s="149"/>
      <c r="AN62" s="149"/>
      <c r="AO62" s="149"/>
      <c r="AP62" s="34" t="b">
        <v>0</v>
      </c>
    </row>
    <row r="63" spans="2:42" s="8" customFormat="1" ht="18" customHeight="1">
      <c r="B63" s="4"/>
      <c r="C63" s="4"/>
      <c r="D63" s="149" t="s">
        <v>75</v>
      </c>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34" t="b">
        <v>0</v>
      </c>
    </row>
    <row r="64" spans="2:42" s="8" customFormat="1" ht="29.25" customHeight="1">
      <c r="B64" s="4"/>
      <c r="C64" s="4"/>
      <c r="D64" s="149" t="s">
        <v>76</v>
      </c>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34" t="b">
        <v>0</v>
      </c>
    </row>
    <row r="65" spans="2:42" s="8" customFormat="1" ht="22.5" customHeight="1">
      <c r="B65" s="4"/>
      <c r="C65" s="4"/>
      <c r="D65" s="149" t="s">
        <v>77</v>
      </c>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34" t="b">
        <v>0</v>
      </c>
    </row>
    <row r="66" spans="2:42" s="8" customFormat="1" ht="18" customHeight="1">
      <c r="B66" s="4"/>
      <c r="C66" s="4"/>
      <c r="D66" s="149" t="s">
        <v>37</v>
      </c>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34" t="b">
        <v>0</v>
      </c>
    </row>
    <row r="67" spans="2:42" s="8" customFormat="1" ht="18" customHeight="1">
      <c r="B67" s="4"/>
      <c r="C67" s="4"/>
      <c r="D67" s="149" t="s">
        <v>78</v>
      </c>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34" t="b">
        <v>0</v>
      </c>
    </row>
    <row r="68" spans="2:41" s="9" customFormat="1" ht="18" customHeight="1">
      <c r="B68" s="4"/>
      <c r="C68" s="4"/>
      <c r="D68" s="51"/>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row>
    <row r="69" spans="1:43" s="25" customFormat="1" ht="18" customHeight="1">
      <c r="A69" s="38" t="s">
        <v>38</v>
      </c>
      <c r="B69" s="19"/>
      <c r="C69" s="19"/>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Q69" s="20"/>
    </row>
    <row r="70" spans="2:41" s="25" customFormat="1" ht="18" customHeight="1">
      <c r="B70" s="146" t="s">
        <v>29</v>
      </c>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8"/>
    </row>
    <row r="71" spans="1:41" s="9" customFormat="1" ht="18" customHeight="1">
      <c r="A71" s="25"/>
      <c r="B71" s="21"/>
      <c r="C71" s="187" t="s">
        <v>13</v>
      </c>
      <c r="D71" s="187"/>
      <c r="E71" s="187"/>
      <c r="F71" s="187"/>
      <c r="G71" s="187"/>
      <c r="H71" s="187"/>
      <c r="I71" s="187"/>
      <c r="J71" s="188"/>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188"/>
      <c r="AK71" s="188"/>
      <c r="AL71" s="188"/>
      <c r="AM71" s="188"/>
      <c r="AN71" s="188"/>
      <c r="AO71" s="189"/>
    </row>
    <row r="72" spans="2:41" s="9" customFormat="1" ht="4.5" customHeight="1">
      <c r="B72" s="4"/>
      <c r="C72" s="4"/>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row>
    <row r="73" spans="2:41" s="9" customFormat="1" ht="18" customHeight="1">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row>
    <row r="74" s="9" customFormat="1" ht="13.5">
      <c r="A74" s="9" t="s">
        <v>25</v>
      </c>
    </row>
    <row r="75" s="9" customFormat="1" ht="4.5" customHeight="1"/>
    <row r="76" spans="2:41" s="8" customFormat="1" ht="24" customHeight="1">
      <c r="B76" s="173" t="s">
        <v>31</v>
      </c>
      <c r="C76" s="180"/>
      <c r="D76" s="174"/>
      <c r="E76" s="175"/>
      <c r="F76" s="176"/>
      <c r="G76" s="176"/>
      <c r="H76" s="176"/>
      <c r="I76" s="176"/>
      <c r="J76" s="176"/>
      <c r="K76" s="176"/>
      <c r="L76" s="176"/>
      <c r="M76" s="176"/>
      <c r="N76" s="177"/>
      <c r="O76" s="173" t="s">
        <v>32</v>
      </c>
      <c r="P76" s="174"/>
      <c r="Q76" s="175"/>
      <c r="R76" s="176"/>
      <c r="S76" s="176"/>
      <c r="T76" s="176"/>
      <c r="U76" s="176"/>
      <c r="V76" s="176"/>
      <c r="W76" s="176"/>
      <c r="X76" s="176"/>
      <c r="Y76" s="176"/>
      <c r="Z76" s="177"/>
      <c r="AA76" s="194" t="s">
        <v>30</v>
      </c>
      <c r="AB76" s="174"/>
      <c r="AC76" s="174"/>
      <c r="AD76" s="174"/>
      <c r="AE76" s="174"/>
      <c r="AF76" s="174"/>
      <c r="AG76" s="174"/>
      <c r="AH76" s="174"/>
      <c r="AI76" s="174"/>
      <c r="AJ76" s="174"/>
      <c r="AK76" s="174"/>
      <c r="AL76" s="174"/>
      <c r="AM76" s="175"/>
      <c r="AN76" s="175"/>
      <c r="AO76" s="190"/>
    </row>
    <row r="77" spans="2:41" s="8" customFormat="1" ht="24" customHeight="1">
      <c r="B77" s="173" t="s">
        <v>34</v>
      </c>
      <c r="C77" s="180"/>
      <c r="D77" s="174"/>
      <c r="E77" s="175"/>
      <c r="F77" s="176"/>
      <c r="G77" s="176"/>
      <c r="H77" s="176"/>
      <c r="I77" s="176"/>
      <c r="J77" s="176"/>
      <c r="K77" s="176"/>
      <c r="L77" s="176"/>
      <c r="M77" s="176"/>
      <c r="N77" s="177"/>
      <c r="O77" s="173" t="s">
        <v>35</v>
      </c>
      <c r="P77" s="174"/>
      <c r="Q77" s="175"/>
      <c r="R77" s="176"/>
      <c r="S77" s="176"/>
      <c r="T77" s="176"/>
      <c r="U77" s="176"/>
      <c r="V77" s="176"/>
      <c r="W77" s="176"/>
      <c r="X77" s="176"/>
      <c r="Y77" s="176"/>
      <c r="Z77" s="177"/>
      <c r="AA77" s="179" t="s">
        <v>3</v>
      </c>
      <c r="AB77" s="176"/>
      <c r="AC77" s="180"/>
      <c r="AD77" s="178"/>
      <c r="AE77" s="176"/>
      <c r="AF77" s="176"/>
      <c r="AG77" s="176"/>
      <c r="AH77" s="176"/>
      <c r="AI77" s="176"/>
      <c r="AJ77" s="176"/>
      <c r="AK77" s="176"/>
      <c r="AL77" s="176"/>
      <c r="AM77" s="176"/>
      <c r="AN77" s="176"/>
      <c r="AO77" s="177"/>
    </row>
    <row r="78" spans="2:42" s="8" customFormat="1" ht="24" customHeight="1">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184" t="s">
        <v>33</v>
      </c>
      <c r="AB78" s="185"/>
      <c r="AC78" s="186"/>
      <c r="AD78" s="175"/>
      <c r="AE78" s="176"/>
      <c r="AF78" s="176"/>
      <c r="AG78" s="176"/>
      <c r="AH78" s="176"/>
      <c r="AI78" s="176"/>
      <c r="AJ78" s="176"/>
      <c r="AK78" s="176"/>
      <c r="AL78" s="176"/>
      <c r="AM78" s="176"/>
      <c r="AN78" s="176"/>
      <c r="AO78" s="177"/>
      <c r="AP78" s="33"/>
    </row>
    <row r="79" spans="2:42" s="8" customFormat="1" ht="18" customHeight="1">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5"/>
      <c r="AB79" s="35"/>
      <c r="AC79" s="35"/>
      <c r="AD79" s="2"/>
      <c r="AE79" s="2"/>
      <c r="AF79" s="2"/>
      <c r="AG79" s="2"/>
      <c r="AH79" s="2"/>
      <c r="AI79" s="2"/>
      <c r="AJ79" s="2"/>
      <c r="AK79" s="2"/>
      <c r="AL79" s="2"/>
      <c r="AM79" s="2"/>
      <c r="AN79" s="2"/>
      <c r="AO79" s="2"/>
      <c r="AP79" s="33"/>
    </row>
    <row r="80" spans="2:42" s="8" customFormat="1" ht="13.5" customHeight="1">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6"/>
      <c r="AB80" s="36"/>
      <c r="AC80" s="36"/>
      <c r="AD80" s="37"/>
      <c r="AE80" s="37"/>
      <c r="AF80" s="37"/>
      <c r="AG80" s="37"/>
      <c r="AH80" s="37"/>
      <c r="AI80" s="37"/>
      <c r="AJ80" s="37"/>
      <c r="AK80" s="37"/>
      <c r="AL80" s="37"/>
      <c r="AM80" s="37"/>
      <c r="AN80" s="37"/>
      <c r="AO80" s="37"/>
      <c r="AP80" s="33"/>
    </row>
    <row r="81" spans="41:42" s="8" customFormat="1" ht="13.5">
      <c r="AO81" s="33"/>
      <c r="AP81" s="33"/>
    </row>
    <row r="82" spans="1:42" s="8" customFormat="1" ht="13.5" customHeight="1">
      <c r="A82" s="181"/>
      <c r="B82" s="181"/>
      <c r="C82" s="181"/>
      <c r="D82" s="181"/>
      <c r="E82" s="181"/>
      <c r="F82" s="181"/>
      <c r="G82" s="181"/>
      <c r="H82" s="181"/>
      <c r="I82" s="181"/>
      <c r="J82" s="181"/>
      <c r="K82" s="181"/>
      <c r="L82" s="181"/>
      <c r="M82" s="181"/>
      <c r="N82" s="181"/>
      <c r="O82" s="181"/>
      <c r="P82" s="181"/>
      <c r="Q82" s="181"/>
      <c r="R82" s="181"/>
      <c r="S82" s="181"/>
      <c r="T82" s="181"/>
      <c r="U82" s="181"/>
      <c r="V82" s="181"/>
      <c r="W82" s="181"/>
      <c r="X82" s="181"/>
      <c r="Y82" s="181"/>
      <c r="Z82" s="181"/>
      <c r="AA82" s="181"/>
      <c r="AB82" s="181"/>
      <c r="AC82" s="181"/>
      <c r="AD82" s="181"/>
      <c r="AE82" s="181"/>
      <c r="AF82" s="181"/>
      <c r="AG82" s="181"/>
      <c r="AH82" s="181"/>
      <c r="AI82" s="181"/>
      <c r="AJ82" s="181"/>
      <c r="AK82" s="181"/>
      <c r="AL82" s="181"/>
      <c r="AM82" s="181"/>
      <c r="AN82" s="181"/>
      <c r="AO82" s="181"/>
      <c r="AP82" s="33"/>
    </row>
    <row r="83" s="8" customFormat="1" ht="13.5"/>
    <row r="84" spans="24:31" s="8" customFormat="1" ht="13.5">
      <c r="X84" s="172"/>
      <c r="Y84" s="172"/>
      <c r="Z84" s="172"/>
      <c r="AA84" s="172"/>
      <c r="AB84" s="172"/>
      <c r="AC84" s="172"/>
      <c r="AD84" s="172"/>
      <c r="AE84" s="172"/>
    </row>
    <row r="85" s="8" customFormat="1" ht="13.5"/>
    <row r="86" spans="28:37" s="8" customFormat="1" ht="13.5">
      <c r="AB86" s="172"/>
      <c r="AC86" s="172"/>
      <c r="AD86" s="172"/>
      <c r="AE86" s="172"/>
      <c r="AF86" s="172"/>
      <c r="AG86" s="172"/>
      <c r="AH86" s="172"/>
      <c r="AI86" s="172"/>
      <c r="AJ86" s="172"/>
      <c r="AK86" s="172"/>
    </row>
    <row r="87" s="8" customFormat="1" ht="13.5"/>
  </sheetData>
  <sheetProtection/>
  <mergeCells count="164">
    <mergeCell ref="H55:M55"/>
    <mergeCell ref="O55:T55"/>
    <mergeCell ref="B44:J44"/>
    <mergeCell ref="B23:C23"/>
    <mergeCell ref="B11:R11"/>
    <mergeCell ref="S11:X11"/>
    <mergeCell ref="U18:AO18"/>
    <mergeCell ref="W16:AB16"/>
    <mergeCell ref="AC16:AG16"/>
    <mergeCell ref="AH16:AO16"/>
    <mergeCell ref="AC15:AO15"/>
    <mergeCell ref="H14:M14"/>
    <mergeCell ref="A3:AO3"/>
    <mergeCell ref="A5:F5"/>
    <mergeCell ref="I12:N12"/>
    <mergeCell ref="P12:V12"/>
    <mergeCell ref="X12:AC12"/>
    <mergeCell ref="AE12:AO12"/>
    <mergeCell ref="H7:AO7"/>
    <mergeCell ref="H9:L9"/>
    <mergeCell ref="AA8:AE8"/>
    <mergeCell ref="B9:G9"/>
    <mergeCell ref="AF8:AO8"/>
    <mergeCell ref="B10:G10"/>
    <mergeCell ref="O8:P8"/>
    <mergeCell ref="B8:G8"/>
    <mergeCell ref="H8:N8"/>
    <mergeCell ref="Q8:Z8"/>
    <mergeCell ref="H10:M10"/>
    <mergeCell ref="O10:T10"/>
    <mergeCell ref="B45:J45"/>
    <mergeCell ref="V53:AA53"/>
    <mergeCell ref="B14:G14"/>
    <mergeCell ref="M9:AO9"/>
    <mergeCell ref="V10:AA10"/>
    <mergeCell ref="AB10:AO10"/>
    <mergeCell ref="U14:AO14"/>
    <mergeCell ref="B18:G18"/>
    <mergeCell ref="H18:M18"/>
    <mergeCell ref="O18:T18"/>
    <mergeCell ref="B46:J46"/>
    <mergeCell ref="AB53:AO53"/>
    <mergeCell ref="B53:G53"/>
    <mergeCell ref="B51:AO51"/>
    <mergeCell ref="AM47:AO47"/>
    <mergeCell ref="AM46:AO46"/>
    <mergeCell ref="H53:M53"/>
    <mergeCell ref="O53:T53"/>
    <mergeCell ref="B55:G55"/>
    <mergeCell ref="B34:AO40"/>
    <mergeCell ref="AM44:AO44"/>
    <mergeCell ref="A42:AO42"/>
    <mergeCell ref="B54:G54"/>
    <mergeCell ref="W44:AL44"/>
    <mergeCell ref="AM45:AO45"/>
    <mergeCell ref="W45:AL45"/>
    <mergeCell ref="K46:V46"/>
    <mergeCell ref="B47:J47"/>
    <mergeCell ref="AA76:AC76"/>
    <mergeCell ref="O76:P76"/>
    <mergeCell ref="E76:N76"/>
    <mergeCell ref="AM23:AO23"/>
    <mergeCell ref="V24:W24"/>
    <mergeCell ref="U55:AO55"/>
    <mergeCell ref="O56:R56"/>
    <mergeCell ref="D61:AO61"/>
    <mergeCell ref="B56:G56"/>
    <mergeCell ref="H56:N56"/>
    <mergeCell ref="D64:AO64"/>
    <mergeCell ref="S56:X56"/>
    <mergeCell ref="Z56:AE56"/>
    <mergeCell ref="D67:AO67"/>
    <mergeCell ref="D63:AO63"/>
    <mergeCell ref="D62:AO62"/>
    <mergeCell ref="B59:AO59"/>
    <mergeCell ref="AF56:AO56"/>
    <mergeCell ref="AA78:AC78"/>
    <mergeCell ref="AD78:AO78"/>
    <mergeCell ref="E77:N77"/>
    <mergeCell ref="C71:I71"/>
    <mergeCell ref="J71:AO71"/>
    <mergeCell ref="D66:AO66"/>
    <mergeCell ref="B77:D77"/>
    <mergeCell ref="Q76:Z76"/>
    <mergeCell ref="B76:D76"/>
    <mergeCell ref="AD76:AO76"/>
    <mergeCell ref="Y11:AO11"/>
    <mergeCell ref="AB86:AK86"/>
    <mergeCell ref="O77:P77"/>
    <mergeCell ref="Q77:Z77"/>
    <mergeCell ref="AD77:AO77"/>
    <mergeCell ref="AA77:AC77"/>
    <mergeCell ref="X84:AE84"/>
    <mergeCell ref="A82:AO82"/>
    <mergeCell ref="V23:W23"/>
    <mergeCell ref="B24:C24"/>
    <mergeCell ref="B7:G7"/>
    <mergeCell ref="K47:V47"/>
    <mergeCell ref="K44:V44"/>
    <mergeCell ref="K45:V45"/>
    <mergeCell ref="W47:AL47"/>
    <mergeCell ref="W46:AL46"/>
    <mergeCell ref="B26:C26"/>
    <mergeCell ref="B12:G12"/>
    <mergeCell ref="B25:C25"/>
    <mergeCell ref="D24:R24"/>
    <mergeCell ref="S24:U24"/>
    <mergeCell ref="S23:U23"/>
    <mergeCell ref="D23:R23"/>
    <mergeCell ref="B13:G13"/>
    <mergeCell ref="O14:T14"/>
    <mergeCell ref="D25:R25"/>
    <mergeCell ref="S25:U25"/>
    <mergeCell ref="D16:G16"/>
    <mergeCell ref="I16:R16"/>
    <mergeCell ref="D17:G17"/>
    <mergeCell ref="AM24:AO24"/>
    <mergeCell ref="V25:W25"/>
    <mergeCell ref="X25:AL25"/>
    <mergeCell ref="AM25:AO25"/>
    <mergeCell ref="B70:AO70"/>
    <mergeCell ref="D26:R26"/>
    <mergeCell ref="S26:U26"/>
    <mergeCell ref="X26:AL26"/>
    <mergeCell ref="D65:AO65"/>
    <mergeCell ref="B30:C30"/>
    <mergeCell ref="B28:C28"/>
    <mergeCell ref="D28:R28"/>
    <mergeCell ref="S28:U28"/>
    <mergeCell ref="B15:C17"/>
    <mergeCell ref="D15:G15"/>
    <mergeCell ref="X23:AL23"/>
    <mergeCell ref="B27:C27"/>
    <mergeCell ref="D27:R27"/>
    <mergeCell ref="S27:U27"/>
    <mergeCell ref="V27:W27"/>
    <mergeCell ref="W1:AO1"/>
    <mergeCell ref="H13:M13"/>
    <mergeCell ref="S30:U30"/>
    <mergeCell ref="V30:W30"/>
    <mergeCell ref="V26:W26"/>
    <mergeCell ref="W15:AB15"/>
    <mergeCell ref="X30:AL30"/>
    <mergeCell ref="AM26:AO26"/>
    <mergeCell ref="X27:AL27"/>
    <mergeCell ref="AM27:AO27"/>
    <mergeCell ref="H54:M54"/>
    <mergeCell ref="AM30:AO30"/>
    <mergeCell ref="V28:W28"/>
    <mergeCell ref="X28:AL28"/>
    <mergeCell ref="AM28:AO28"/>
    <mergeCell ref="I17:R17"/>
    <mergeCell ref="W17:AB17"/>
    <mergeCell ref="AC17:AG17"/>
    <mergeCell ref="AH17:AO17"/>
    <mergeCell ref="X24:AL24"/>
    <mergeCell ref="B31:AO31"/>
    <mergeCell ref="B29:C29"/>
    <mergeCell ref="D29:R29"/>
    <mergeCell ref="S29:U29"/>
    <mergeCell ref="V29:W29"/>
    <mergeCell ref="X29:AL29"/>
    <mergeCell ref="AM29:AO29"/>
    <mergeCell ref="D30:R30"/>
  </mergeCells>
  <conditionalFormatting sqref="AP61:AP67">
    <cfRule type="cellIs" priority="3" dxfId="5" operator="equal" stopIfTrue="1">
      <formula>FALSE</formula>
    </cfRule>
  </conditionalFormatting>
  <conditionalFormatting sqref="AP40">
    <cfRule type="cellIs" priority="4" dxfId="5" operator="greaterThan" stopIfTrue="1">
      <formula>250</formula>
    </cfRule>
  </conditionalFormatting>
  <conditionalFormatting sqref="AP15:AP17">
    <cfRule type="cellIs" priority="2" dxfId="6" operator="equal" stopIfTrue="1">
      <formula>FALSE</formula>
    </cfRule>
  </conditionalFormatting>
  <conditionalFormatting sqref="AC15:AO15">
    <cfRule type="cellIs" priority="1" dxfId="6" operator="equal" stopIfTrue="1">
      <formula>FALSE</formula>
    </cfRule>
  </conditionalFormatting>
  <dataValidations count="12">
    <dataValidation allowBlank="1" showInputMessage="1" showErrorMessage="1" imeMode="halfAlpha" sqref="E77:N77 AD77:AD79 N13 Q77:Z77 AE77:AO77 Z13 AG13 Y11 N18 Y56 N54 AG54 Z54"/>
    <dataValidation type="list" allowBlank="1" showInputMessage="1" showErrorMessage="1" sqref="C71:I71">
      <formula1>"（選択してください）,対応準備あり,相談に応じ対応予定"</formula1>
    </dataValidation>
    <dataValidation type="list" allowBlank="1" showInputMessage="1" showErrorMessage="1" sqref="AC16:AG16">
      <formula1>"（選択してください）,筆記試験,実技考査,口頭試験,その他"</formula1>
    </dataValidation>
    <dataValidation type="textLength" allowBlank="1" showInputMessage="1" showErrorMessage="1" sqref="B34:AO40">
      <formula1>1</formula1>
      <formula2>250</formula2>
    </dataValidation>
    <dataValidation type="list" allowBlank="1" showInputMessage="1" showErrorMessage="1" sqref="Q8:Z8">
      <formula1>"（選択してください）,大学,,指定教員養成機関,教育委員会,大学共同利用機関,独立行政法人,一般法人・公益法人"</formula1>
    </dataValidation>
    <dataValidation type="list" allowBlank="1" showInputMessage="1" showErrorMessage="1" sqref="H9:L9">
      <formula1>"（選択してください）,通信教育,放送,インターネット,その他"</formula1>
    </dataValidation>
    <dataValidation type="list" allowBlank="1" showInputMessage="1" showErrorMessage="1" sqref="AC17:AG17">
      <formula1>"（選択してください）,試験会場,その他"</formula1>
    </dataValidation>
    <dataValidation allowBlank="1" showInputMessage="1" showErrorMessage="1" imeMode="on" sqref="H7"/>
    <dataValidation type="decimal" operator="greaterThanOrEqual" allowBlank="1" showInputMessage="1" showErrorMessage="1" sqref="S11">
      <formula1>6</formula1>
    </dataValidation>
    <dataValidation type="whole" operator="greaterThanOrEqual" allowBlank="1" showInputMessage="1" showErrorMessage="1" sqref="H13">
      <formula1>1</formula1>
    </dataValidation>
    <dataValidation type="whole" operator="greaterThanOrEqual" allowBlank="1" showInputMessage="1" showErrorMessage="1" imeMode="halfAlpha" sqref="H18 S56">
      <formula1>0</formula1>
    </dataValidation>
    <dataValidation type="whole" operator="greaterThanOrEqual" allowBlank="1" showInputMessage="1" showErrorMessage="1" imeMode="halfAlpha" sqref="H54:M54">
      <formula1>1</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5" r:id="rId3"/>
  <rowBreaks count="1" manualBreakCount="1">
    <brk id="47" max="40" man="1"/>
  </rowBreaks>
  <legacyDrawing r:id="rId2"/>
</worksheet>
</file>

<file path=xl/worksheets/sheet2.xml><?xml version="1.0" encoding="utf-8"?>
<worksheet xmlns="http://schemas.openxmlformats.org/spreadsheetml/2006/main" xmlns:r="http://schemas.openxmlformats.org/officeDocument/2006/relationships">
  <sheetPr>
    <tabColor indexed="13"/>
    <pageSetUpPr fitToPage="1"/>
  </sheetPr>
  <dimension ref="A1:S12"/>
  <sheetViews>
    <sheetView zoomScale="75" zoomScaleNormal="75" zoomScalePageLayoutView="0" workbookViewId="0" topLeftCell="A1">
      <selection activeCell="H4" sqref="H4"/>
    </sheetView>
  </sheetViews>
  <sheetFormatPr defaultColWidth="9.00390625" defaultRowHeight="13.5"/>
  <cols>
    <col min="1" max="1" width="15.625" style="28" customWidth="1"/>
    <col min="2" max="2" width="28.625" style="28" customWidth="1"/>
    <col min="3" max="3" width="29.50390625" style="28" customWidth="1"/>
    <col min="4" max="4" width="40.625" style="40" customWidth="1"/>
    <col min="5" max="5" width="36.875" style="28" customWidth="1"/>
    <col min="6" max="6" width="16.625" style="29" customWidth="1"/>
    <col min="7" max="7" width="9.75390625" style="30" bestFit="1" customWidth="1"/>
    <col min="8" max="8" width="19.25390625" style="31" customWidth="1"/>
    <col min="9" max="9" width="15.00390625" style="31" customWidth="1"/>
    <col min="10" max="10" width="10.625" style="31" customWidth="1"/>
    <col min="11" max="11" width="12.125" style="31" customWidth="1"/>
    <col min="12" max="12" width="20.625" style="31" customWidth="1"/>
    <col min="13" max="13" width="15.75390625" style="27" customWidth="1"/>
    <col min="14" max="14" width="22.00390625" style="27" customWidth="1"/>
    <col min="15" max="15" width="20.625" style="27" customWidth="1"/>
    <col min="16" max="16" width="30.625" style="27" customWidth="1"/>
    <col min="17" max="17" width="26.375" style="27" customWidth="1"/>
    <col min="18" max="18" width="19.50390625" style="27" customWidth="1"/>
    <col min="19" max="19" width="22.50390625" style="27" customWidth="1"/>
    <col min="20" max="16384" width="9.00390625" style="27" customWidth="1"/>
  </cols>
  <sheetData>
    <row r="1" spans="1:19" s="68" customFormat="1" ht="44.25" customHeight="1">
      <c r="A1" s="247" t="s">
        <v>14</v>
      </c>
      <c r="B1" s="247" t="s">
        <v>15</v>
      </c>
      <c r="C1" s="247" t="s">
        <v>110</v>
      </c>
      <c r="D1" s="247" t="s">
        <v>16</v>
      </c>
      <c r="E1" s="247" t="s">
        <v>40</v>
      </c>
      <c r="F1" s="247" t="s">
        <v>17</v>
      </c>
      <c r="G1" s="249" t="s">
        <v>18</v>
      </c>
      <c r="H1" s="251" t="s">
        <v>117</v>
      </c>
      <c r="I1" s="253" t="s">
        <v>22</v>
      </c>
      <c r="J1" s="254"/>
      <c r="K1" s="255"/>
      <c r="L1" s="247" t="s">
        <v>26</v>
      </c>
      <c r="M1" s="247" t="s">
        <v>19</v>
      </c>
      <c r="N1" s="247" t="s">
        <v>20</v>
      </c>
      <c r="O1" s="247" t="s">
        <v>111</v>
      </c>
      <c r="P1" s="247" t="s">
        <v>21</v>
      </c>
      <c r="Q1" s="256" t="s">
        <v>118</v>
      </c>
      <c r="R1" s="258" t="s">
        <v>112</v>
      </c>
      <c r="S1" s="259" t="s">
        <v>113</v>
      </c>
    </row>
    <row r="2" spans="1:19" s="40" customFormat="1" ht="41.25" customHeight="1">
      <c r="A2" s="248"/>
      <c r="B2" s="248"/>
      <c r="C2" s="248"/>
      <c r="D2" s="248"/>
      <c r="E2" s="248"/>
      <c r="F2" s="248"/>
      <c r="G2" s="250"/>
      <c r="H2" s="252"/>
      <c r="I2" s="69" t="s">
        <v>51</v>
      </c>
      <c r="J2" s="69" t="s">
        <v>114</v>
      </c>
      <c r="K2" s="69" t="s">
        <v>115</v>
      </c>
      <c r="L2" s="248"/>
      <c r="M2" s="248"/>
      <c r="N2" s="248"/>
      <c r="O2" s="248"/>
      <c r="P2" s="248"/>
      <c r="Q2" s="257"/>
      <c r="R2" s="258"/>
      <c r="S2" s="259"/>
    </row>
    <row r="3" spans="1:19" s="40" customFormat="1" ht="120" customHeight="1">
      <c r="A3" s="71" t="str">
        <f>'様式６'!H8</f>
        <v>○○大学</v>
      </c>
      <c r="B3" s="70" t="str">
        <f>IF('様式６'!H7="","",'様式６'!$H$7)</f>
        <v>【選択必修】○○○○○○○○</v>
      </c>
      <c r="C3" s="70">
        <f>IF(AND(ISERROR('様式６'!AQ33),ISERROR('様式６'!AU34)),"",IF(ISERROR('様式６'!AQ33),'様式６'!AU34,'様式６'!AQ33))</f>
      </c>
      <c r="D3" s="71">
        <f>'様式６'!B34</f>
        <v>0</v>
      </c>
      <c r="E3" s="39" t="s">
        <v>39</v>
      </c>
      <c r="F3" s="71" t="str">
        <f>'様式６'!H9</f>
        <v>（選択してください）</v>
      </c>
      <c r="G3" s="100">
        <f>'様式６'!S11</f>
        <v>0</v>
      </c>
      <c r="H3" s="72">
        <f>IF('様式６'!H10="","",IF('様式６'!O10="",TEXT('様式６'!H10,"ggge年m月d日"),TEXT('様式６'!H10,"ggge年m月d日")&amp;"～"&amp;CHAR(10)&amp;TEXT('様式６'!O10,"ggge年m月d日")))</f>
      </c>
      <c r="I3" s="73">
        <f>IF(LEFT('様式６'!AS16,1)=CHAR(10),SUBSTITUTE('様式６'!AS16,CHAR(10),"",1),'様式６'!AS16)</f>
      </c>
      <c r="J3" s="73">
        <f>IF('様式６'!AP16="FALSE","",IF('様式６'!AU16=TRUE,"特定しない",'様式６'!I16))</f>
      </c>
      <c r="K3" s="73">
        <f>IF('様式６'!AP17="FALSE","",IF('様式６'!AU17=TRUE,"特定しない",'様式６'!I17))</f>
      </c>
      <c r="L3" s="74">
        <f>'様式６'!H18</f>
        <v>0</v>
      </c>
      <c r="M3" s="75">
        <f>'様式６'!H13</f>
        <v>0</v>
      </c>
      <c r="N3" s="72">
        <f>IF('様式６'!H14="","",IF('様式６'!O14="",TEXT('様式６'!H14,"ggge年m月d日"),TEXT('様式６'!H14,"ggge年m月d日")&amp;"～"&amp;CHAR(10)&amp;TEXT('様式６'!O14,"ggge年m月d日")))</f>
      </c>
      <c r="O3" s="76" t="s">
        <v>116</v>
      </c>
      <c r="P3" s="77">
        <f>ASC('様式６'!E77)</f>
      </c>
      <c r="Q3" s="78">
        <f>'様式６'!AD78</f>
        <v>0</v>
      </c>
      <c r="R3" s="79">
        <f>'様式６'!AD77</f>
        <v>0</v>
      </c>
      <c r="S3" s="80" t="str">
        <f>'様式６'!C71</f>
        <v>（選択してください）</v>
      </c>
    </row>
    <row r="4" spans="1:19" s="87" customFormat="1" ht="86.25" customHeight="1">
      <c r="A4" s="71" t="str">
        <f>'様式６'!H8</f>
        <v>○○大学</v>
      </c>
      <c r="B4" s="71" t="str">
        <f>IF('様式６'!H7="","",'様式６'!$H$7)</f>
        <v>【選択必修】○○○○○○○○</v>
      </c>
      <c r="C4" s="71">
        <f>IF(AND(ISERROR('様式６'!AQ33),ISERROR('様式６'!AU34)),"",IF(ISERROR('様式６'!AQ33),'様式６'!AU34,'様式６'!AQ33))</f>
      </c>
      <c r="D4" s="71">
        <f>'様式６'!B34</f>
        <v>0</v>
      </c>
      <c r="E4" s="39" t="s">
        <v>39</v>
      </c>
      <c r="F4" s="71" t="str">
        <f>'様式６'!H9</f>
        <v>（選択してください）</v>
      </c>
      <c r="G4" s="100">
        <f>'様式６'!S11</f>
        <v>0</v>
      </c>
      <c r="H4" s="81">
        <f>IF('様式６'!H53="","",IF('様式６'!O53="",TEXT('様式６'!H53,"ggge年m月d日"),TEXT('様式６'!H53,"ggge年m月d日")&amp;"～"&amp;CHAR(10)&amp;TEXT('様式６'!O53,"ggge年m月d日")))</f>
      </c>
      <c r="I4" s="82">
        <f>IF(LEFT('様式６'!AS16,1)=CHAR(10),SUBSTITUTE('様式６'!AS16,CHAR(10),"",1),'様式６'!AS16)</f>
      </c>
      <c r="J4" s="82">
        <f>IF('様式６'!AP16="FALSE","",IF('様式６'!AU16=TRUE,"特定しない",'様式６'!I16))</f>
      </c>
      <c r="K4" s="82">
        <f>IF('様式６'!AP17="FALSE","",IF('様式６'!AU17=TRUE,"特定しない",'様式６'!I17))</f>
      </c>
      <c r="L4" s="74">
        <f>'様式６'!S56</f>
        <v>0</v>
      </c>
      <c r="M4" s="75">
        <f>'様式６'!H54</f>
        <v>0</v>
      </c>
      <c r="N4" s="72">
        <f>IF('様式６'!H55="","",IF('様式６'!O55="",TEXT('様式６'!H55,"ggge年m月d日"),TEXT('様式６'!H55,"ggge年m月d日")&amp;"～"&amp;CHAR(10)&amp;TEXT('様式６'!O55,"ggge年m月d日")))</f>
      </c>
      <c r="O4" s="76"/>
      <c r="P4" s="83">
        <f>ASC('様式６'!E77)</f>
      </c>
      <c r="Q4" s="84">
        <f>'様式６'!AD78</f>
        <v>0</v>
      </c>
      <c r="R4" s="85">
        <f>'様式６'!AD77</f>
        <v>0</v>
      </c>
      <c r="S4" s="86" t="str">
        <f>'様式６'!C71</f>
        <v>（選択してください）</v>
      </c>
    </row>
    <row r="5" spans="5:19" s="87" customFormat="1" ht="25.5" customHeight="1">
      <c r="E5" s="88"/>
      <c r="G5" s="89"/>
      <c r="H5" s="90"/>
      <c r="I5" s="91"/>
      <c r="J5" s="91"/>
      <c r="K5" s="91"/>
      <c r="L5" s="92"/>
      <c r="M5" s="93"/>
      <c r="N5" s="94"/>
      <c r="P5" s="95"/>
      <c r="Q5" s="96"/>
      <c r="R5" s="99"/>
      <c r="S5" s="38"/>
    </row>
    <row r="6" spans="1:13" s="98" customFormat="1" ht="114" customHeight="1">
      <c r="A6" s="244" t="s">
        <v>121</v>
      </c>
      <c r="B6" s="245"/>
      <c r="C6" s="245"/>
      <c r="D6" s="245"/>
      <c r="E6" s="245"/>
      <c r="F6" s="245"/>
      <c r="G6" s="245"/>
      <c r="H6" s="245"/>
      <c r="I6" s="245"/>
      <c r="J6" s="245"/>
      <c r="K6" s="245"/>
      <c r="L6" s="245"/>
      <c r="M6" s="245"/>
    </row>
    <row r="7" spans="1:13" s="98" customFormat="1" ht="50.25" customHeight="1">
      <c r="A7" s="245" t="s">
        <v>122</v>
      </c>
      <c r="B7" s="245"/>
      <c r="C7" s="245"/>
      <c r="D7" s="245"/>
      <c r="E7" s="245"/>
      <c r="F7" s="245"/>
      <c r="G7" s="245"/>
      <c r="H7" s="245"/>
      <c r="I7" s="245"/>
      <c r="J7" s="245"/>
      <c r="K7" s="245"/>
      <c r="L7" s="245"/>
      <c r="M7" s="245"/>
    </row>
    <row r="8" spans="1:13" s="98" customFormat="1" ht="50.25" customHeight="1">
      <c r="A8" s="97" t="s">
        <v>123</v>
      </c>
      <c r="B8" s="97"/>
      <c r="C8" s="97"/>
      <c r="D8" s="97"/>
      <c r="E8" s="97"/>
      <c r="F8" s="97"/>
      <c r="G8" s="97"/>
      <c r="H8" s="97"/>
      <c r="I8" s="97"/>
      <c r="J8" s="97"/>
      <c r="K8" s="97"/>
      <c r="L8" s="97"/>
      <c r="M8" s="97"/>
    </row>
    <row r="9" spans="1:13" s="98" customFormat="1" ht="50.25" customHeight="1">
      <c r="A9" s="97" t="s">
        <v>124</v>
      </c>
      <c r="B9" s="97"/>
      <c r="C9" s="97"/>
      <c r="D9" s="97"/>
      <c r="E9" s="97"/>
      <c r="F9" s="97"/>
      <c r="G9" s="97"/>
      <c r="H9" s="97"/>
      <c r="I9" s="97"/>
      <c r="J9" s="97"/>
      <c r="K9" s="97"/>
      <c r="L9" s="97"/>
      <c r="M9" s="97"/>
    </row>
    <row r="10" spans="1:13" s="98" customFormat="1" ht="168.75" customHeight="1">
      <c r="A10" s="244" t="s">
        <v>125</v>
      </c>
      <c r="B10" s="244"/>
      <c r="C10" s="244"/>
      <c r="D10" s="244"/>
      <c r="E10" s="244"/>
      <c r="F10" s="244"/>
      <c r="G10" s="244"/>
      <c r="H10" s="97"/>
      <c r="I10" s="97"/>
      <c r="J10" s="97"/>
      <c r="K10" s="97"/>
      <c r="L10" s="97"/>
      <c r="M10" s="97"/>
    </row>
    <row r="11" spans="1:13" s="98" customFormat="1" ht="50.25" customHeight="1">
      <c r="A11" s="245" t="s">
        <v>126</v>
      </c>
      <c r="B11" s="245"/>
      <c r="C11" s="245"/>
      <c r="D11" s="245"/>
      <c r="E11" s="245"/>
      <c r="F11" s="245"/>
      <c r="G11" s="245"/>
      <c r="H11" s="245"/>
      <c r="I11" s="245"/>
      <c r="J11" s="245"/>
      <c r="K11" s="245"/>
      <c r="L11" s="245"/>
      <c r="M11" s="245"/>
    </row>
    <row r="12" spans="1:13" s="98" customFormat="1" ht="50.25" customHeight="1">
      <c r="A12" s="246" t="s">
        <v>127</v>
      </c>
      <c r="B12" s="246"/>
      <c r="C12" s="246"/>
      <c r="D12" s="246"/>
      <c r="E12" s="246"/>
      <c r="F12" s="246"/>
      <c r="G12" s="246"/>
      <c r="H12" s="246"/>
      <c r="I12" s="246"/>
      <c r="J12" s="246"/>
      <c r="K12" s="246"/>
      <c r="L12" s="246"/>
      <c r="M12" s="246"/>
    </row>
    <row r="13" ht="40.5" customHeight="1"/>
    <row r="14" ht="40.5" customHeight="1"/>
    <row r="15" ht="40.5" customHeight="1"/>
    <row r="16" ht="40.5" customHeight="1"/>
    <row r="17" ht="40.5" customHeight="1"/>
    <row r="18" ht="40.5" customHeight="1"/>
    <row r="19" ht="40.5" customHeight="1"/>
    <row r="20" ht="40.5" customHeight="1"/>
    <row r="21" ht="40.5" customHeight="1"/>
    <row r="22" ht="40.5" customHeight="1"/>
    <row r="23" ht="40.5" customHeight="1"/>
    <row r="24" ht="40.5" customHeight="1"/>
    <row r="25" ht="40.5" customHeight="1"/>
    <row r="26" ht="40.5" customHeight="1"/>
    <row r="27" ht="40.5" customHeight="1"/>
    <row r="28" ht="40.5" customHeight="1"/>
    <row r="29" ht="40.5" customHeight="1"/>
    <row r="30" ht="40.5" customHeight="1"/>
    <row r="31" ht="40.5" customHeight="1"/>
    <row r="32" ht="40.5" customHeight="1"/>
    <row r="33" ht="40.5" customHeight="1"/>
    <row r="34" ht="40.5" customHeight="1"/>
  </sheetData>
  <sheetProtection/>
  <mergeCells count="22">
    <mergeCell ref="N1:N2"/>
    <mergeCell ref="O1:O2"/>
    <mergeCell ref="P1:P2"/>
    <mergeCell ref="Q1:Q2"/>
    <mergeCell ref="R1:R2"/>
    <mergeCell ref="S1:S2"/>
    <mergeCell ref="F1:F2"/>
    <mergeCell ref="G1:G2"/>
    <mergeCell ref="H1:H2"/>
    <mergeCell ref="I1:K1"/>
    <mergeCell ref="L1:L2"/>
    <mergeCell ref="M1:M2"/>
    <mergeCell ref="A6:M6"/>
    <mergeCell ref="A7:M7"/>
    <mergeCell ref="A10:G10"/>
    <mergeCell ref="A11:M11"/>
    <mergeCell ref="A12:M12"/>
    <mergeCell ref="A1:A2"/>
    <mergeCell ref="B1:B2"/>
    <mergeCell ref="C1:C2"/>
    <mergeCell ref="D1:D2"/>
    <mergeCell ref="E1:E2"/>
  </mergeCells>
  <conditionalFormatting sqref="G3:G4">
    <cfRule type="expression" priority="1" dxfId="7" stopIfTrue="1">
      <formula>INDIRECT(ADDRESS(ROW(),COLUMN()))=TRUNC(INDIRECT(ADDRESS(ROW(),COLUMN())))</formula>
    </cfRule>
  </conditionalFormatting>
  <dataValidations count="2">
    <dataValidation type="textLength" allowBlank="1" showInputMessage="1" showErrorMessage="1" sqref="D3:D5">
      <formula1>1</formula1>
      <formula2>250</formula2>
    </dataValidation>
    <dataValidation type="whole" operator="greaterThanOrEqual" allowBlank="1" showInputMessage="1" showErrorMessage="1" sqref="G3:G5">
      <formula1>6</formula1>
    </dataValidation>
  </dataValidations>
  <printOptions/>
  <pageMargins left="0.7874015748031497" right="0.7874015748031497" top="0.984251968503937" bottom="0.984251968503937" header="0.5118110236220472" footer="0.5118110236220472"/>
  <pageSetup fitToHeight="1" fitToWidth="1" horizontalDpi="600" verticalDpi="600" orientation="landscape" paperSize="9" scale="3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文部科学省</cp:lastModifiedBy>
  <cp:lastPrinted>2016-03-25T09:20:54Z</cp:lastPrinted>
  <dcterms:created xsi:type="dcterms:W3CDTF">2007-11-05T07:02:36Z</dcterms:created>
  <dcterms:modified xsi:type="dcterms:W3CDTF">2016-09-21T08:24:50Z</dcterms:modified>
  <cp:category/>
  <cp:version/>
  <cp:contentType/>
  <cp:contentStatus/>
</cp:coreProperties>
</file>